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3135" windowWidth="25155" windowHeight="9075" activeTab="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D2" i="6" l="1"/>
  <c r="AC2" i="6"/>
  <c r="AU2" i="6"/>
  <c r="AT2" i="6"/>
  <c r="AS2" i="6"/>
  <c r="AR2" i="6"/>
  <c r="AP2" i="6"/>
  <c r="AL2" i="6"/>
  <c r="AK2" i="6"/>
  <c r="AJ2" i="6"/>
  <c r="AI2" i="6"/>
  <c r="AG2" i="6"/>
  <c r="AB2" i="6"/>
  <c r="AA2" i="6"/>
  <c r="Y2" i="6"/>
  <c r="W2" i="6"/>
  <c r="V2" i="6"/>
  <c r="T2" i="6"/>
  <c r="R2" i="6"/>
  <c r="Q2" i="6"/>
  <c r="O2" i="6"/>
  <c r="M2" i="6"/>
  <c r="L2" i="6"/>
  <c r="J2" i="6"/>
  <c r="AQ2" i="6"/>
  <c r="AH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N2" i="6" s="1"/>
  <c r="E4" i="4"/>
  <c r="B21" i="1" s="1"/>
  <c r="AE2" i="6" s="1"/>
  <c r="B76" i="2" l="1"/>
  <c r="AV2" i="6" s="1"/>
  <c r="B75" i="2"/>
  <c r="AW2" i="6" s="1"/>
  <c r="B73" i="2"/>
  <c r="B74" i="2"/>
  <c r="B72" i="2"/>
  <c r="B16" i="1" s="1"/>
  <c r="H2" i="6" s="1"/>
  <c r="B71" i="2"/>
  <c r="B70" i="2"/>
  <c r="I68" i="2"/>
  <c r="G68" i="2"/>
  <c r="B14" i="1" l="1"/>
  <c r="N2" i="6"/>
  <c r="B18" i="1"/>
  <c r="S2" i="6"/>
  <c r="B15" i="1"/>
  <c r="I2" i="6"/>
  <c r="B17" i="1"/>
  <c r="X2" i="6"/>
</calcChain>
</file>

<file path=xl/sharedStrings.xml><?xml version="1.0" encoding="utf-8"?>
<sst xmlns="http://schemas.openxmlformats.org/spreadsheetml/2006/main" count="160" uniqueCount="142">
  <si>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</si>
  <si>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</si>
  <si>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</si>
  <si>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</si>
  <si>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</si>
  <si>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</si>
  <si>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</si>
  <si>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</si>
  <si>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</si>
  <si>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</si>
  <si>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</si>
  <si>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</si>
  <si>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</si>
  <si>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</si>
  <si>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</si>
  <si>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</si>
  <si>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</si>
  <si>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</si>
  <si>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</si>
  <si>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</si>
  <si>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</si>
  <si>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</si>
  <si>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</si>
  <si>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</si>
  <si>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</si>
  <si>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</si>
  <si>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</si>
  <si>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</si>
  <si>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</si>
  <si>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</si>
  <si>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</si>
  <si>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</si>
  <si>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</si>
  <si>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</si>
  <si>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</si>
  <si>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</si>
  <si>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</si>
  <si>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</si>
  <si>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</si>
  <si>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</si>
  <si>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</si>
  <si>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</si>
  <si>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</si>
  <si>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</si>
  <si>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</si>
  <si>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</si>
  <si>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</si>
  <si>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</si>
  <si>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</si>
  <si>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</si>
  <si>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</si>
  <si>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</si>
  <si>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</si>
  <si>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</si>
  <si>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</si>
  <si>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</si>
  <si>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</si>
  <si>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</si>
  <si>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Little Lost Man</t>
  </si>
  <si>
    <t>LLM</t>
  </si>
  <si>
    <t>Water Temp.LLM12w1_9759083.csv Datalogged</t>
  </si>
  <si>
    <t>Water Temp.LLM12w1_9759083.csv Datalogged - [Corrected - Daily - Mean]</t>
  </si>
  <si>
    <t>Water Temp.LLM12w1_9759083.csv - [Corrected - Daily - Maximum]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</si>
  <si>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</si>
  <si>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LLM12w1_9759083_TempSummary_2012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</si>
  <si>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</si>
  <si>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</si>
  <si>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</si>
  <si>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</si>
  <si>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</si>
  <si>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</si>
  <si>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</si>
  <si>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</si>
  <si>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</si>
  <si>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</si>
  <si>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</si>
  <si>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</si>
  <si>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</si>
  <si>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</si>
  <si>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</si>
  <si>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</si>
  <si>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</si>
  <si>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</si>
  <si>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</si>
  <si>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</si>
  <si>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</si>
  <si>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</si>
  <si>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</si>
  <si>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</si>
  <si>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</si>
  <si>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</si>
  <si>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</si>
  <si>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</si>
  <si>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</si>
  <si>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</si>
  <si>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</si>
  <si>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</si>
  <si>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</si>
  <si>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</si>
  <si>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</si>
  <si>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</si>
  <si>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</si>
  <si>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</si>
  <si>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</si>
  <si>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</si>
  <si>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</si>
  <si>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</si>
  <si>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</si>
  <si>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</si>
  <si>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</si>
  <si>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</si>
  <si>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</si>
  <si>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</si>
  <si>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</si>
  <si>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</si>
  <si>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</si>
  <si>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</si>
  <si>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</si>
  <si>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</si>
  <si>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</si>
  <si>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</si>
  <si>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</si>
  <si>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</si>
  <si>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</si>
  <si>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</si>
  <si>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</si>
  <si>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</si>
  <si>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</si>
  <si>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</si>
  <si>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</si>
  <si>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</si>
  <si>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</si>
  <si>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</si>
  <si>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</si>
  <si>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</si>
  <si>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</si>
  <si>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</si>
  <si>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</si>
  <si>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</si>
  <si>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MinDiurnalRangeDate4</t>
  </si>
  <si>
    <t>MinDiurnalRangeDate5</t>
  </si>
  <si>
    <t>MWATDate6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</si>
</sst>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trike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3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4" fillId="3" borderId="2" xfId="1" applyFont="1" applyFill="1" applyBorder="1" applyAlignment="1">
      <alignment horizontal="left"/>
    </xf>
    <xf numFmtId="0" fontId="14" fillId="4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5" fillId="0" borderId="0" xfId="0" applyNumberFormat="1" applyFont="1" applyFill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4" fontId="16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LLM12w1_9759083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12.92</c:v>
                </c:pt>
                <c:pt idx="1">
                  <c:v>12.170999999999999</c:v>
                </c:pt>
                <c:pt idx="2">
                  <c:v>13.087999999999999</c:v>
                </c:pt>
                <c:pt idx="3">
                  <c:v>13.016</c:v>
                </c:pt>
                <c:pt idx="4">
                  <c:v>11.952999999999999</c:v>
                </c:pt>
                <c:pt idx="5">
                  <c:v>12.34</c:v>
                </c:pt>
                <c:pt idx="6">
                  <c:v>13.281000000000001</c:v>
                </c:pt>
                <c:pt idx="7">
                  <c:v>13.545999999999999</c:v>
                </c:pt>
                <c:pt idx="8">
                  <c:v>12.534000000000001</c:v>
                </c:pt>
                <c:pt idx="9">
                  <c:v>13.401</c:v>
                </c:pt>
                <c:pt idx="10">
                  <c:v>13.69</c:v>
                </c:pt>
                <c:pt idx="11">
                  <c:v>12.63</c:v>
                </c:pt>
                <c:pt idx="12">
                  <c:v>13.57</c:v>
                </c:pt>
                <c:pt idx="13">
                  <c:v>13.762</c:v>
                </c:pt>
                <c:pt idx="14">
                  <c:v>13.281000000000001</c:v>
                </c:pt>
                <c:pt idx="15">
                  <c:v>12.944000000000001</c:v>
                </c:pt>
                <c:pt idx="16">
                  <c:v>12.534000000000001</c:v>
                </c:pt>
                <c:pt idx="17">
                  <c:v>12.775</c:v>
                </c:pt>
                <c:pt idx="18">
                  <c:v>13.064</c:v>
                </c:pt>
                <c:pt idx="19">
                  <c:v>13.112</c:v>
                </c:pt>
                <c:pt idx="20">
                  <c:v>14.026</c:v>
                </c:pt>
                <c:pt idx="21">
                  <c:v>12.968</c:v>
                </c:pt>
                <c:pt idx="22">
                  <c:v>13.786</c:v>
                </c:pt>
                <c:pt idx="23">
                  <c:v>13.858000000000001</c:v>
                </c:pt>
                <c:pt idx="24">
                  <c:v>13.882</c:v>
                </c:pt>
                <c:pt idx="25">
                  <c:v>13.786</c:v>
                </c:pt>
                <c:pt idx="26">
                  <c:v>13.233000000000001</c:v>
                </c:pt>
                <c:pt idx="27">
                  <c:v>13.064</c:v>
                </c:pt>
                <c:pt idx="28">
                  <c:v>12.871</c:v>
                </c:pt>
                <c:pt idx="29">
                  <c:v>14.026</c:v>
                </c:pt>
                <c:pt idx="30">
                  <c:v>14.002000000000001</c:v>
                </c:pt>
                <c:pt idx="31">
                  <c:v>13.93</c:v>
                </c:pt>
                <c:pt idx="32">
                  <c:v>14.002000000000001</c:v>
                </c:pt>
                <c:pt idx="33">
                  <c:v>13.954000000000001</c:v>
                </c:pt>
                <c:pt idx="34">
                  <c:v>13.762</c:v>
                </c:pt>
                <c:pt idx="35">
                  <c:v>13.185</c:v>
                </c:pt>
                <c:pt idx="36">
                  <c:v>13.233000000000001</c:v>
                </c:pt>
                <c:pt idx="37">
                  <c:v>12.92</c:v>
                </c:pt>
                <c:pt idx="38">
                  <c:v>13.93</c:v>
                </c:pt>
                <c:pt idx="39">
                  <c:v>14.098000000000001</c:v>
                </c:pt>
                <c:pt idx="40">
                  <c:v>14.266</c:v>
                </c:pt>
                <c:pt idx="41">
                  <c:v>14.074</c:v>
                </c:pt>
                <c:pt idx="42">
                  <c:v>13.978</c:v>
                </c:pt>
                <c:pt idx="43">
                  <c:v>13.738</c:v>
                </c:pt>
                <c:pt idx="44">
                  <c:v>14.074</c:v>
                </c:pt>
                <c:pt idx="45">
                  <c:v>13.522</c:v>
                </c:pt>
                <c:pt idx="46">
                  <c:v>13.281000000000001</c:v>
                </c:pt>
                <c:pt idx="47">
                  <c:v>13.57</c:v>
                </c:pt>
                <c:pt idx="48">
                  <c:v>13.69</c:v>
                </c:pt>
                <c:pt idx="49">
                  <c:v>13.449</c:v>
                </c:pt>
                <c:pt idx="50">
                  <c:v>13.497</c:v>
                </c:pt>
                <c:pt idx="51">
                  <c:v>13.425000000000001</c:v>
                </c:pt>
                <c:pt idx="52">
                  <c:v>13.834</c:v>
                </c:pt>
                <c:pt idx="53">
                  <c:v>13.641999999999999</c:v>
                </c:pt>
                <c:pt idx="54">
                  <c:v>13.281000000000001</c:v>
                </c:pt>
                <c:pt idx="55">
                  <c:v>12.702999999999999</c:v>
                </c:pt>
                <c:pt idx="56">
                  <c:v>13.425000000000001</c:v>
                </c:pt>
                <c:pt idx="57">
                  <c:v>13.353</c:v>
                </c:pt>
                <c:pt idx="58">
                  <c:v>13.401</c:v>
                </c:pt>
                <c:pt idx="59">
                  <c:v>13.257</c:v>
                </c:pt>
                <c:pt idx="60">
                  <c:v>13.112</c:v>
                </c:pt>
                <c:pt idx="61">
                  <c:v>12.702999999999999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12.252000000000001</c:v>
                </c:pt>
                <c:pt idx="1">
                  <c:v>12.04</c:v>
                </c:pt>
                <c:pt idx="2">
                  <c:v>11.976000000000001</c:v>
                </c:pt>
                <c:pt idx="3">
                  <c:v>11.808</c:v>
                </c:pt>
                <c:pt idx="4">
                  <c:v>11.795</c:v>
                </c:pt>
                <c:pt idx="5">
                  <c:v>11.92</c:v>
                </c:pt>
                <c:pt idx="6">
                  <c:v>12.101000000000001</c:v>
                </c:pt>
                <c:pt idx="7">
                  <c:v>12.332000000000001</c:v>
                </c:pt>
                <c:pt idx="8">
                  <c:v>12.207000000000001</c:v>
                </c:pt>
                <c:pt idx="9">
                  <c:v>12.381</c:v>
                </c:pt>
                <c:pt idx="10">
                  <c:v>12.515000000000001</c:v>
                </c:pt>
                <c:pt idx="11">
                  <c:v>12.295</c:v>
                </c:pt>
                <c:pt idx="12">
                  <c:v>12.491</c:v>
                </c:pt>
                <c:pt idx="13">
                  <c:v>12.647</c:v>
                </c:pt>
                <c:pt idx="14">
                  <c:v>12.579000000000001</c:v>
                </c:pt>
                <c:pt idx="15">
                  <c:v>12.492000000000001</c:v>
                </c:pt>
                <c:pt idx="16">
                  <c:v>12.371</c:v>
                </c:pt>
                <c:pt idx="17">
                  <c:v>12.427</c:v>
                </c:pt>
                <c:pt idx="18">
                  <c:v>12.618</c:v>
                </c:pt>
                <c:pt idx="19">
                  <c:v>12.714</c:v>
                </c:pt>
                <c:pt idx="20">
                  <c:v>12.858000000000001</c:v>
                </c:pt>
                <c:pt idx="21">
                  <c:v>12.717000000000001</c:v>
                </c:pt>
                <c:pt idx="22">
                  <c:v>12.553000000000001</c:v>
                </c:pt>
                <c:pt idx="23">
                  <c:v>12.76</c:v>
                </c:pt>
                <c:pt idx="24">
                  <c:v>12.868</c:v>
                </c:pt>
                <c:pt idx="25">
                  <c:v>12.756</c:v>
                </c:pt>
                <c:pt idx="26">
                  <c:v>12.744999999999999</c:v>
                </c:pt>
                <c:pt idx="27">
                  <c:v>12.782</c:v>
                </c:pt>
                <c:pt idx="28">
                  <c:v>12.72</c:v>
                </c:pt>
                <c:pt idx="29">
                  <c:v>12.968999999999999</c:v>
                </c:pt>
                <c:pt idx="30">
                  <c:v>12.977</c:v>
                </c:pt>
                <c:pt idx="31">
                  <c:v>12.923999999999999</c:v>
                </c:pt>
                <c:pt idx="32">
                  <c:v>12.951000000000001</c:v>
                </c:pt>
                <c:pt idx="33">
                  <c:v>12.919</c:v>
                </c:pt>
                <c:pt idx="34">
                  <c:v>12.89</c:v>
                </c:pt>
                <c:pt idx="35">
                  <c:v>13.007</c:v>
                </c:pt>
                <c:pt idx="36">
                  <c:v>12.999000000000001</c:v>
                </c:pt>
                <c:pt idx="37">
                  <c:v>12.711</c:v>
                </c:pt>
                <c:pt idx="38">
                  <c:v>12.99</c:v>
                </c:pt>
                <c:pt idx="39">
                  <c:v>13.162000000000001</c:v>
                </c:pt>
                <c:pt idx="40">
                  <c:v>13.282</c:v>
                </c:pt>
                <c:pt idx="41">
                  <c:v>13.125</c:v>
                </c:pt>
                <c:pt idx="42">
                  <c:v>13.013999999999999</c:v>
                </c:pt>
                <c:pt idx="43">
                  <c:v>12.853</c:v>
                </c:pt>
                <c:pt idx="44">
                  <c:v>13.167</c:v>
                </c:pt>
                <c:pt idx="45">
                  <c:v>13.096</c:v>
                </c:pt>
                <c:pt idx="46">
                  <c:v>13.048</c:v>
                </c:pt>
                <c:pt idx="47">
                  <c:v>12.974</c:v>
                </c:pt>
                <c:pt idx="48">
                  <c:v>12.817</c:v>
                </c:pt>
                <c:pt idx="49">
                  <c:v>12.727</c:v>
                </c:pt>
                <c:pt idx="50">
                  <c:v>12.718</c:v>
                </c:pt>
                <c:pt idx="51">
                  <c:v>12.858000000000001</c:v>
                </c:pt>
                <c:pt idx="52">
                  <c:v>13.065</c:v>
                </c:pt>
                <c:pt idx="53">
                  <c:v>12.813000000000001</c:v>
                </c:pt>
                <c:pt idx="54">
                  <c:v>12.528</c:v>
                </c:pt>
                <c:pt idx="55">
                  <c:v>12.303000000000001</c:v>
                </c:pt>
                <c:pt idx="56">
                  <c:v>12.739000000000001</c:v>
                </c:pt>
                <c:pt idx="57">
                  <c:v>12.971</c:v>
                </c:pt>
                <c:pt idx="58">
                  <c:v>12.749000000000001</c:v>
                </c:pt>
                <c:pt idx="59">
                  <c:v>12.563000000000001</c:v>
                </c:pt>
                <c:pt idx="60">
                  <c:v>12.541</c:v>
                </c:pt>
                <c:pt idx="61">
                  <c:v>12.573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11.88</c:v>
                </c:pt>
                <c:pt idx="1">
                  <c:v>11.856</c:v>
                </c:pt>
                <c:pt idx="2">
                  <c:v>11.394</c:v>
                </c:pt>
                <c:pt idx="3">
                  <c:v>11.077999999999999</c:v>
                </c:pt>
                <c:pt idx="4">
                  <c:v>11.637</c:v>
                </c:pt>
                <c:pt idx="5">
                  <c:v>11.662000000000001</c:v>
                </c:pt>
                <c:pt idx="6">
                  <c:v>11.443</c:v>
                </c:pt>
                <c:pt idx="7">
                  <c:v>11.759</c:v>
                </c:pt>
                <c:pt idx="8">
                  <c:v>12.000999999999999</c:v>
                </c:pt>
                <c:pt idx="9">
                  <c:v>11.929</c:v>
                </c:pt>
                <c:pt idx="10">
                  <c:v>11.952999999999999</c:v>
                </c:pt>
                <c:pt idx="11">
                  <c:v>12.098000000000001</c:v>
                </c:pt>
                <c:pt idx="12">
                  <c:v>11.929</c:v>
                </c:pt>
                <c:pt idx="13">
                  <c:v>12.147</c:v>
                </c:pt>
                <c:pt idx="14">
                  <c:v>12.170999999999999</c:v>
                </c:pt>
                <c:pt idx="15">
                  <c:v>12.170999999999999</c:v>
                </c:pt>
                <c:pt idx="16">
                  <c:v>12.218999999999999</c:v>
                </c:pt>
                <c:pt idx="17">
                  <c:v>12.195</c:v>
                </c:pt>
                <c:pt idx="18">
                  <c:v>12.268000000000001</c:v>
                </c:pt>
                <c:pt idx="19">
                  <c:v>12.509</c:v>
                </c:pt>
                <c:pt idx="20">
                  <c:v>12.292</c:v>
                </c:pt>
                <c:pt idx="21">
                  <c:v>12.388999999999999</c:v>
                </c:pt>
                <c:pt idx="22">
                  <c:v>11.807</c:v>
                </c:pt>
                <c:pt idx="23">
                  <c:v>12.147</c:v>
                </c:pt>
                <c:pt idx="24">
                  <c:v>12.34</c:v>
                </c:pt>
                <c:pt idx="25">
                  <c:v>12.170999999999999</c:v>
                </c:pt>
                <c:pt idx="26">
                  <c:v>12.436999999999999</c:v>
                </c:pt>
                <c:pt idx="27">
                  <c:v>12.582000000000001</c:v>
                </c:pt>
                <c:pt idx="28">
                  <c:v>12.582000000000001</c:v>
                </c:pt>
                <c:pt idx="29">
                  <c:v>12.413</c:v>
                </c:pt>
                <c:pt idx="30">
                  <c:v>12.413</c:v>
                </c:pt>
                <c:pt idx="31">
                  <c:v>12.413</c:v>
                </c:pt>
                <c:pt idx="32">
                  <c:v>12.436999999999999</c:v>
                </c:pt>
                <c:pt idx="33">
                  <c:v>12.34</c:v>
                </c:pt>
                <c:pt idx="34">
                  <c:v>12.268000000000001</c:v>
                </c:pt>
                <c:pt idx="35">
                  <c:v>12.823</c:v>
                </c:pt>
                <c:pt idx="36">
                  <c:v>12.823</c:v>
                </c:pt>
                <c:pt idx="37">
                  <c:v>12.461</c:v>
                </c:pt>
                <c:pt idx="38">
                  <c:v>12.509</c:v>
                </c:pt>
                <c:pt idx="39">
                  <c:v>12.654</c:v>
                </c:pt>
                <c:pt idx="40">
                  <c:v>12.798999999999999</c:v>
                </c:pt>
                <c:pt idx="41">
                  <c:v>12.534000000000001</c:v>
                </c:pt>
                <c:pt idx="42">
                  <c:v>12.413</c:v>
                </c:pt>
                <c:pt idx="43">
                  <c:v>12.195</c:v>
                </c:pt>
                <c:pt idx="44">
                  <c:v>12.558</c:v>
                </c:pt>
                <c:pt idx="45">
                  <c:v>12.654</c:v>
                </c:pt>
                <c:pt idx="46">
                  <c:v>12.896000000000001</c:v>
                </c:pt>
                <c:pt idx="47">
                  <c:v>12.582000000000001</c:v>
                </c:pt>
                <c:pt idx="48">
                  <c:v>12.268000000000001</c:v>
                </c:pt>
                <c:pt idx="49">
                  <c:v>12.243</c:v>
                </c:pt>
                <c:pt idx="50">
                  <c:v>12.170999999999999</c:v>
                </c:pt>
                <c:pt idx="51">
                  <c:v>12.484999999999999</c:v>
                </c:pt>
                <c:pt idx="52">
                  <c:v>12.63</c:v>
                </c:pt>
                <c:pt idx="53">
                  <c:v>12.268000000000001</c:v>
                </c:pt>
                <c:pt idx="54">
                  <c:v>11.856</c:v>
                </c:pt>
                <c:pt idx="55">
                  <c:v>11.977</c:v>
                </c:pt>
                <c:pt idx="56">
                  <c:v>12.268000000000001</c:v>
                </c:pt>
                <c:pt idx="57">
                  <c:v>12.727</c:v>
                </c:pt>
                <c:pt idx="58">
                  <c:v>12.170999999999999</c:v>
                </c:pt>
                <c:pt idx="59">
                  <c:v>11.904</c:v>
                </c:pt>
                <c:pt idx="60">
                  <c:v>12.074</c:v>
                </c:pt>
                <c:pt idx="61">
                  <c:v>12.388999999999999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66272"/>
        <c:axId val="96170368"/>
      </c:scatterChart>
      <c:valAx>
        <c:axId val="96166272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170368"/>
        <c:crosses val="autoZero"/>
        <c:crossBetween val="midCat"/>
      </c:valAx>
      <c:valAx>
        <c:axId val="96170368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16627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LLM12w1_9759083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1.04</c:v>
                </c:pt>
                <c:pt idx="1">
                  <c:v>0.315</c:v>
                </c:pt>
                <c:pt idx="2">
                  <c:v>1.694</c:v>
                </c:pt>
                <c:pt idx="3">
                  <c:v>1.9379999999999999</c:v>
                </c:pt>
                <c:pt idx="4">
                  <c:v>0.316</c:v>
                </c:pt>
                <c:pt idx="5">
                  <c:v>0.67800000000000005</c:v>
                </c:pt>
                <c:pt idx="6">
                  <c:v>1.8380000000000001</c:v>
                </c:pt>
                <c:pt idx="7">
                  <c:v>1.7869999999999999</c:v>
                </c:pt>
                <c:pt idx="8">
                  <c:v>0.53300000000000003</c:v>
                </c:pt>
                <c:pt idx="9">
                  <c:v>1.472</c:v>
                </c:pt>
                <c:pt idx="10">
                  <c:v>1.7370000000000001</c:v>
                </c:pt>
                <c:pt idx="11">
                  <c:v>0.53200000000000003</c:v>
                </c:pt>
                <c:pt idx="12">
                  <c:v>1.641</c:v>
                </c:pt>
                <c:pt idx="13">
                  <c:v>1.615</c:v>
                </c:pt>
                <c:pt idx="14">
                  <c:v>1.1100000000000001</c:v>
                </c:pt>
                <c:pt idx="15">
                  <c:v>0.77300000000000002</c:v>
                </c:pt>
                <c:pt idx="16">
                  <c:v>0.315</c:v>
                </c:pt>
                <c:pt idx="17">
                  <c:v>0.57999999999999996</c:v>
                </c:pt>
                <c:pt idx="18">
                  <c:v>0.79600000000000004</c:v>
                </c:pt>
                <c:pt idx="19">
                  <c:v>0.60299999999999998</c:v>
                </c:pt>
                <c:pt idx="20">
                  <c:v>1.734</c:v>
                </c:pt>
                <c:pt idx="21">
                  <c:v>0.57899999999999996</c:v>
                </c:pt>
                <c:pt idx="22">
                  <c:v>1.9790000000000001</c:v>
                </c:pt>
                <c:pt idx="23">
                  <c:v>1.7110000000000001</c:v>
                </c:pt>
                <c:pt idx="24">
                  <c:v>1.542</c:v>
                </c:pt>
                <c:pt idx="25">
                  <c:v>1.615</c:v>
                </c:pt>
                <c:pt idx="26">
                  <c:v>0.79600000000000004</c:v>
                </c:pt>
                <c:pt idx="27">
                  <c:v>0.48199999999999998</c:v>
                </c:pt>
                <c:pt idx="28">
                  <c:v>0.28899999999999998</c:v>
                </c:pt>
                <c:pt idx="29">
                  <c:v>1.613</c:v>
                </c:pt>
                <c:pt idx="30">
                  <c:v>1.589</c:v>
                </c:pt>
                <c:pt idx="31">
                  <c:v>1.5169999999999999</c:v>
                </c:pt>
                <c:pt idx="32">
                  <c:v>1.5649999999999999</c:v>
                </c:pt>
                <c:pt idx="33">
                  <c:v>1.6140000000000001</c:v>
                </c:pt>
                <c:pt idx="34">
                  <c:v>1.494</c:v>
                </c:pt>
                <c:pt idx="35">
                  <c:v>0.36199999999999999</c:v>
                </c:pt>
                <c:pt idx="36">
                  <c:v>0.41</c:v>
                </c:pt>
                <c:pt idx="37">
                  <c:v>0.45900000000000002</c:v>
                </c:pt>
                <c:pt idx="38">
                  <c:v>1.421</c:v>
                </c:pt>
                <c:pt idx="39">
                  <c:v>1.444</c:v>
                </c:pt>
                <c:pt idx="40">
                  <c:v>1.4670000000000001</c:v>
                </c:pt>
                <c:pt idx="41">
                  <c:v>1.54</c:v>
                </c:pt>
                <c:pt idx="42">
                  <c:v>1.5649999999999999</c:v>
                </c:pt>
                <c:pt idx="43">
                  <c:v>1.5429999999999999</c:v>
                </c:pt>
                <c:pt idx="44">
                  <c:v>1.516</c:v>
                </c:pt>
                <c:pt idx="45">
                  <c:v>0.86799999999999999</c:v>
                </c:pt>
                <c:pt idx="46">
                  <c:v>0.38500000000000001</c:v>
                </c:pt>
                <c:pt idx="47">
                  <c:v>0.98799999999999999</c:v>
                </c:pt>
                <c:pt idx="48">
                  <c:v>1.4219999999999999</c:v>
                </c:pt>
                <c:pt idx="49">
                  <c:v>1.206</c:v>
                </c:pt>
                <c:pt idx="50">
                  <c:v>1.3260000000000001</c:v>
                </c:pt>
                <c:pt idx="51">
                  <c:v>0.94</c:v>
                </c:pt>
                <c:pt idx="52">
                  <c:v>1.204</c:v>
                </c:pt>
                <c:pt idx="53">
                  <c:v>1.3740000000000001</c:v>
                </c:pt>
                <c:pt idx="54">
                  <c:v>1.425</c:v>
                </c:pt>
                <c:pt idx="55">
                  <c:v>0.72599999999999998</c:v>
                </c:pt>
                <c:pt idx="56">
                  <c:v>1.157</c:v>
                </c:pt>
                <c:pt idx="57">
                  <c:v>0.626</c:v>
                </c:pt>
                <c:pt idx="58">
                  <c:v>1.23</c:v>
                </c:pt>
                <c:pt idx="59">
                  <c:v>1.353</c:v>
                </c:pt>
                <c:pt idx="60">
                  <c:v>1.038</c:v>
                </c:pt>
                <c:pt idx="61">
                  <c:v>0.314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3824"/>
        <c:axId val="96815744"/>
      </c:scatterChart>
      <c:valAx>
        <c:axId val="96813824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5744"/>
        <c:crosses val="autoZero"/>
        <c:crossBetween val="midCat"/>
      </c:valAx>
      <c:valAx>
        <c:axId val="968157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382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LLM12w1_9759083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12.681285709999999</c:v>
                </c:pt>
                <c:pt idx="1">
                  <c:v>12.770714290000001</c:v>
                </c:pt>
                <c:pt idx="2">
                  <c:v>12.82257143</c:v>
                </c:pt>
                <c:pt idx="3">
                  <c:v>12.867285710000001</c:v>
                </c:pt>
                <c:pt idx="4">
                  <c:v>12.96357143</c:v>
                </c:pt>
                <c:pt idx="5">
                  <c:v>13.06028571</c:v>
                </c:pt>
                <c:pt idx="6">
                  <c:v>13.236000000000001</c:v>
                </c:pt>
                <c:pt idx="7">
                  <c:v>13.30471429</c:v>
                </c:pt>
                <c:pt idx="8">
                  <c:v>13.266857140000001</c:v>
                </c:pt>
                <c:pt idx="9">
                  <c:v>13.32542857</c:v>
                </c:pt>
                <c:pt idx="10">
                  <c:v>13.20157143</c:v>
                </c:pt>
                <c:pt idx="11">
                  <c:v>13.070857139999999</c:v>
                </c:pt>
                <c:pt idx="12">
                  <c:v>13.13285714</c:v>
                </c:pt>
                <c:pt idx="13">
                  <c:v>13.067428570000001</c:v>
                </c:pt>
                <c:pt idx="14">
                  <c:v>13.105142860000001</c:v>
                </c:pt>
                <c:pt idx="15">
                  <c:v>13.060428569999999</c:v>
                </c:pt>
                <c:pt idx="16">
                  <c:v>13.180714289999999</c:v>
                </c:pt>
                <c:pt idx="17">
                  <c:v>13.369857140000001</c:v>
                </c:pt>
                <c:pt idx="18">
                  <c:v>13.528</c:v>
                </c:pt>
                <c:pt idx="19">
                  <c:v>13.631142860000001</c:v>
                </c:pt>
                <c:pt idx="20">
                  <c:v>13.64842857</c:v>
                </c:pt>
                <c:pt idx="21">
                  <c:v>13.510999999999999</c:v>
                </c:pt>
                <c:pt idx="22">
                  <c:v>13.49714286</c:v>
                </c:pt>
                <c:pt idx="23">
                  <c:v>13.531428569999999</c:v>
                </c:pt>
                <c:pt idx="24">
                  <c:v>13.552</c:v>
                </c:pt>
                <c:pt idx="25">
                  <c:v>13.558857140000001</c:v>
                </c:pt>
                <c:pt idx="26">
                  <c:v>13.58971429</c:v>
                </c:pt>
                <c:pt idx="27">
                  <c:v>13.69271429</c:v>
                </c:pt>
                <c:pt idx="28">
                  <c:v>13.79242857</c:v>
                </c:pt>
                <c:pt idx="29">
                  <c:v>13.83728571</c:v>
                </c:pt>
                <c:pt idx="30">
                  <c:v>13.724</c:v>
                </c:pt>
                <c:pt idx="31">
                  <c:v>13.569428569999999</c:v>
                </c:pt>
                <c:pt idx="32">
                  <c:v>13.569428569999999</c:v>
                </c:pt>
                <c:pt idx="33">
                  <c:v>13.583142860000001</c:v>
                </c:pt>
                <c:pt idx="34">
                  <c:v>13.62771429</c:v>
                </c:pt>
                <c:pt idx="35">
                  <c:v>13.672285710000001</c:v>
                </c:pt>
                <c:pt idx="36">
                  <c:v>13.785571429999999</c:v>
                </c:pt>
                <c:pt idx="37">
                  <c:v>13.857714290000001</c:v>
                </c:pt>
                <c:pt idx="38">
                  <c:v>14.022571429999999</c:v>
                </c:pt>
                <c:pt idx="39">
                  <c:v>13.96428571</c:v>
                </c:pt>
                <c:pt idx="40">
                  <c:v>13.84757143</c:v>
                </c:pt>
                <c:pt idx="41">
                  <c:v>13.74814286</c:v>
                </c:pt>
                <c:pt idx="42">
                  <c:v>13.69328571</c:v>
                </c:pt>
                <c:pt idx="43">
                  <c:v>13.61771429</c:v>
                </c:pt>
                <c:pt idx="44">
                  <c:v>13.58328571</c:v>
                </c:pt>
                <c:pt idx="45">
                  <c:v>13.490571429999999</c:v>
                </c:pt>
                <c:pt idx="46">
                  <c:v>13.535142860000001</c:v>
                </c:pt>
                <c:pt idx="47">
                  <c:v>13.58671429</c:v>
                </c:pt>
                <c:pt idx="48">
                  <c:v>13.54542857</c:v>
                </c:pt>
                <c:pt idx="49">
                  <c:v>13.40442857</c:v>
                </c:pt>
                <c:pt idx="50">
                  <c:v>13.401</c:v>
                </c:pt>
                <c:pt idx="51">
                  <c:v>13.380428569999999</c:v>
                </c:pt>
                <c:pt idx="52">
                  <c:v>13.377000000000001</c:v>
                </c:pt>
                <c:pt idx="53">
                  <c:v>13.29457143</c:v>
                </c:pt>
                <c:pt idx="54">
                  <c:v>13.218857140000001</c:v>
                </c:pt>
                <c:pt idx="55">
                  <c:v>13.136285709999999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11.984622023809401</c:v>
                </c:pt>
                <c:pt idx="1">
                  <c:v>11.996011904761801</c:v>
                </c:pt>
                <c:pt idx="2">
                  <c:v>12.0198630952379</c:v>
                </c:pt>
                <c:pt idx="3">
                  <c:v>12.0777232142855</c:v>
                </c:pt>
                <c:pt idx="4">
                  <c:v>12.178690476190299</c:v>
                </c:pt>
                <c:pt idx="5">
                  <c:v>12.2502083333331</c:v>
                </c:pt>
                <c:pt idx="6">
                  <c:v>12.3317410714284</c:v>
                </c:pt>
                <c:pt idx="7">
                  <c:v>12.409717261904699</c:v>
                </c:pt>
                <c:pt idx="8">
                  <c:v>12.445017857142901</c:v>
                </c:pt>
                <c:pt idx="9">
                  <c:v>12.485752976190501</c:v>
                </c:pt>
                <c:pt idx="10">
                  <c:v>12.484255952381099</c:v>
                </c:pt>
                <c:pt idx="11">
                  <c:v>12.4716934523811</c:v>
                </c:pt>
                <c:pt idx="12">
                  <c:v>12.517866071428699</c:v>
                </c:pt>
                <c:pt idx="13">
                  <c:v>12.5497946428573</c:v>
                </c:pt>
                <c:pt idx="14">
                  <c:v>12.5798571428573</c:v>
                </c:pt>
                <c:pt idx="15">
                  <c:v>12.599583333333401</c:v>
                </c:pt>
                <c:pt idx="16">
                  <c:v>12.608294642857199</c:v>
                </c:pt>
                <c:pt idx="17">
                  <c:v>12.663827380952499</c:v>
                </c:pt>
                <c:pt idx="18">
                  <c:v>12.7269315476192</c:v>
                </c:pt>
                <c:pt idx="19">
                  <c:v>12.7465476190477</c:v>
                </c:pt>
                <c:pt idx="20">
                  <c:v>12.7509910714287</c:v>
                </c:pt>
                <c:pt idx="21">
                  <c:v>12.740232142857201</c:v>
                </c:pt>
                <c:pt idx="22">
                  <c:v>12.7406517857143</c:v>
                </c:pt>
                <c:pt idx="23">
                  <c:v>12.800014880952499</c:v>
                </c:pt>
                <c:pt idx="24">
                  <c:v>12.8310386904763</c:v>
                </c:pt>
                <c:pt idx="25">
                  <c:v>12.8389375000001</c:v>
                </c:pt>
                <c:pt idx="26">
                  <c:v>12.8667886904763</c:v>
                </c:pt>
                <c:pt idx="27">
                  <c:v>12.891630952381099</c:v>
                </c:pt>
                <c:pt idx="28">
                  <c:v>12.906991071428701</c:v>
                </c:pt>
                <c:pt idx="29">
                  <c:v>12.9479226190478</c:v>
                </c:pt>
                <c:pt idx="30">
                  <c:v>12.952255952381099</c:v>
                </c:pt>
                <c:pt idx="31">
                  <c:v>12.9142232142858</c:v>
                </c:pt>
                <c:pt idx="32">
                  <c:v>12.923687500000099</c:v>
                </c:pt>
                <c:pt idx="33">
                  <c:v>12.9538125</c:v>
                </c:pt>
                <c:pt idx="34">
                  <c:v>13.0056696428572</c:v>
                </c:pt>
                <c:pt idx="35">
                  <c:v>13.039321428571499</c:v>
                </c:pt>
                <c:pt idx="36">
                  <c:v>13.040455357142999</c:v>
                </c:pt>
                <c:pt idx="37">
                  <c:v>13.0196220238096</c:v>
                </c:pt>
                <c:pt idx="38">
                  <c:v>13.0847648809525</c:v>
                </c:pt>
                <c:pt idx="39">
                  <c:v>13.0999315476192</c:v>
                </c:pt>
                <c:pt idx="40">
                  <c:v>13.083666666666799</c:v>
                </c:pt>
                <c:pt idx="41">
                  <c:v>13.0396875000002</c:v>
                </c:pt>
                <c:pt idx="42">
                  <c:v>12.995580357143</c:v>
                </c:pt>
                <c:pt idx="43">
                  <c:v>12.9545565476192</c:v>
                </c:pt>
                <c:pt idx="44">
                  <c:v>12.9351934523811</c:v>
                </c:pt>
                <c:pt idx="45">
                  <c:v>12.891056547619201</c:v>
                </c:pt>
                <c:pt idx="46">
                  <c:v>12.886666666666899</c:v>
                </c:pt>
                <c:pt idx="47">
                  <c:v>12.8530952380955</c:v>
                </c:pt>
                <c:pt idx="48">
                  <c:v>12.7893333333335</c:v>
                </c:pt>
                <c:pt idx="49">
                  <c:v>12.7159761904764</c:v>
                </c:pt>
                <c:pt idx="50">
                  <c:v>12.717687500000199</c:v>
                </c:pt>
                <c:pt idx="51">
                  <c:v>12.7538511904764</c:v>
                </c:pt>
                <c:pt idx="52">
                  <c:v>12.738380952381201</c:v>
                </c:pt>
                <c:pt idx="53">
                  <c:v>12.6666398809526</c:v>
                </c:pt>
                <c:pt idx="54">
                  <c:v>12.627773809523999</c:v>
                </c:pt>
                <c:pt idx="55">
                  <c:v>12.634267857143101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69440"/>
        <c:axId val="99870976"/>
      </c:scatterChart>
      <c:valAx>
        <c:axId val="99869440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870976"/>
        <c:crosses val="autoZero"/>
        <c:crossBetween val="midCat"/>
      </c:valAx>
      <c:valAx>
        <c:axId val="99870976"/>
        <c:scaling>
          <c:orientation val="minMax"/>
          <c:max val="18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86944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23</xdr:row>
      <xdr:rowOff>9525</xdr:rowOff>
    </xdr:from>
    <xdr:to>
      <xdr:col>5</xdr:col>
      <xdr:colOff>358418</xdr:colOff>
      <xdr:row>42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4467225"/>
          <a:ext cx="5987693" cy="3695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190499</xdr:rowOff>
    </xdr:from>
    <xdr:to>
      <xdr:col>4</xdr:col>
      <xdr:colOff>551065</xdr:colOff>
      <xdr:row>92</xdr:row>
      <xdr:rowOff>47624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4"/>
          <a:ext cx="2827540" cy="2905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A17" sqref="A17:XFD17"/>
    </sheetView>
  </sheetViews>
  <sheetFormatPr defaultRowHeight="15" x14ac:dyDescent="0.25"/>
  <cols>
    <col min="1" max="1" width="36.7109375" customWidth="1"/>
    <col min="2" max="2" width="15.85546875" customWidth="1"/>
    <col min="3" max="3" width="13.85546875" bestFit="1" customWidth="1"/>
  </cols>
  <sheetData>
    <row r="1" spans="1:7" ht="21" x14ac:dyDescent="0.35">
      <c r="A1" s="27">
        <v>2012</v>
      </c>
      <c r="B1" s="60" t="s">
        <v>57</v>
      </c>
      <c r="C1" s="60"/>
      <c r="D1" s="60"/>
      <c r="E1" s="60"/>
      <c r="F1" s="60"/>
      <c r="G1" s="60"/>
    </row>
    <row r="2" spans="1:7" x14ac:dyDescent="0.25">
      <c r="A2" s="1" t="s">
        <v>0</v>
      </c>
      <c r="B2" s="28" t="s">
        <v>58</v>
      </c>
    </row>
    <row r="3" spans="1:7" x14ac:dyDescent="0.25">
      <c r="A3" s="1" t="s">
        <v>1</v>
      </c>
      <c r="B3" s="28" t="s">
        <v>59</v>
      </c>
    </row>
    <row r="4" spans="1:7" x14ac:dyDescent="0.25">
      <c r="A4" s="1" t="s">
        <v>2</v>
      </c>
      <c r="B4" s="28" t="s">
        <v>9</v>
      </c>
    </row>
    <row r="5" spans="1:7" x14ac:dyDescent="0.25">
      <c r="A5" s="1" t="s">
        <v>3</v>
      </c>
      <c r="B5" s="28">
        <v>9759083</v>
      </c>
    </row>
    <row r="6" spans="1:7" x14ac:dyDescent="0.25">
      <c r="A6" s="1" t="s">
        <v>4</v>
      </c>
      <c r="B6" s="28">
        <v>2401074</v>
      </c>
    </row>
    <row r="7" spans="1:7" x14ac:dyDescent="0.25">
      <c r="A7" s="1" t="s">
        <v>5</v>
      </c>
      <c r="B7" s="28" t="s">
        <v>64</v>
      </c>
    </row>
    <row r="9" spans="1:7" x14ac:dyDescent="0.25">
      <c r="A9" s="1" t="s">
        <v>6</v>
      </c>
      <c r="B9" s="39">
        <v>41091</v>
      </c>
      <c r="C9" s="8">
        <v>41152</v>
      </c>
    </row>
    <row r="10" spans="1:7" x14ac:dyDescent="0.25">
      <c r="B10" s="4" t="s">
        <v>63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4">
        <f>DailyStats!B70</f>
        <v>11.077999999999999</v>
      </c>
      <c r="C14" s="31">
        <f>DailyStats!D70</f>
        <v>41094.333333333336</v>
      </c>
      <c r="D14" s="32"/>
      <c r="E14" s="33">
        <v>1</v>
      </c>
      <c r="F14" s="16"/>
    </row>
    <row r="15" spans="1:7" x14ac:dyDescent="0.25">
      <c r="A15" s="5" t="s">
        <v>54</v>
      </c>
      <c r="B15" s="24">
        <f>DailyStats!B71</f>
        <v>14.266</v>
      </c>
      <c r="C15" s="31">
        <f>DailyStats!D71</f>
        <v>41131.625</v>
      </c>
      <c r="D15" s="32"/>
      <c r="E15" s="34">
        <v>1</v>
      </c>
      <c r="F15" s="16"/>
    </row>
    <row r="16" spans="1:7" x14ac:dyDescent="0.25">
      <c r="A16" s="5" t="s">
        <v>53</v>
      </c>
      <c r="B16" s="24">
        <f>DailyStats!B72</f>
        <v>12.673274193548387</v>
      </c>
      <c r="C16" s="35"/>
      <c r="D16" s="32"/>
      <c r="E16" s="33"/>
    </row>
    <row r="17" spans="1:6" x14ac:dyDescent="0.25">
      <c r="A17" s="5" t="s">
        <v>51</v>
      </c>
      <c r="B17" s="24">
        <f>DailyStats!B73</f>
        <v>0.28899999999999998</v>
      </c>
      <c r="C17" s="36">
        <f>DailyStats!D73</f>
        <v>41092</v>
      </c>
      <c r="D17" s="32"/>
      <c r="E17" s="33">
        <v>5</v>
      </c>
      <c r="F17" s="16"/>
    </row>
    <row r="18" spans="1:6" x14ac:dyDescent="0.25">
      <c r="A18" s="5" t="s">
        <v>52</v>
      </c>
      <c r="B18" s="24">
        <f>DailyStats!B74</f>
        <v>1.9790000000000001</v>
      </c>
      <c r="C18" s="36">
        <f>DailyStats!D74</f>
        <v>41113</v>
      </c>
      <c r="D18" s="32"/>
      <c r="E18" s="33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4">
        <f>MWAT!E4</f>
        <v>13.0999315476192</v>
      </c>
      <c r="C21" s="37">
        <f>MWAT!F4</f>
        <v>41135</v>
      </c>
      <c r="D21" s="32"/>
      <c r="E21" s="38">
        <v>3</v>
      </c>
      <c r="F21" s="16"/>
    </row>
    <row r="22" spans="1:6" x14ac:dyDescent="0.25">
      <c r="A22" s="5" t="s">
        <v>56</v>
      </c>
      <c r="B22" s="24">
        <f>MWMT!E4</f>
        <v>14.022571429999999</v>
      </c>
      <c r="C22" s="37">
        <f>MWMT!F4</f>
        <v>41135</v>
      </c>
      <c r="D22" s="32"/>
      <c r="E22" s="38">
        <v>2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opLeftCell="A52" zoomScaleNormal="100" workbookViewId="0">
      <selection activeCell="E59" sqref="E59"/>
    </sheetView>
  </sheetViews>
  <sheetFormatPr defaultColWidth="8.85546875" defaultRowHeight="15" x14ac:dyDescent="0.25"/>
  <cols>
    <col min="1" max="1" width="15.85546875" customWidth="1"/>
    <col min="2" max="2" width="11.57031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9.85546875" customWidth="1"/>
    <col min="9" max="9" width="6.5703125" bestFit="1" customWidth="1"/>
  </cols>
  <sheetData>
    <row r="1" spans="1:9" ht="21" x14ac:dyDescent="0.35">
      <c r="A1" s="61" t="s">
        <v>44</v>
      </c>
      <c r="B1" s="61"/>
      <c r="C1" s="61"/>
      <c r="D1" s="61"/>
    </row>
    <row r="2" spans="1:9" x14ac:dyDescent="0.25">
      <c r="A2" t="s">
        <v>60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41091</v>
      </c>
      <c r="B4" s="25">
        <v>11.88</v>
      </c>
      <c r="C4" s="25">
        <v>12.92</v>
      </c>
      <c r="D4" s="25">
        <v>12.252000000000001</v>
      </c>
      <c r="E4" s="25">
        <v>1.04</v>
      </c>
      <c r="F4">
        <v>0</v>
      </c>
      <c r="G4">
        <v>0</v>
      </c>
      <c r="H4">
        <v>24</v>
      </c>
      <c r="I4">
        <v>1</v>
      </c>
    </row>
    <row r="5" spans="1:9" x14ac:dyDescent="0.25">
      <c r="A5" s="8">
        <v>41092</v>
      </c>
      <c r="B5" s="25">
        <v>11.856</v>
      </c>
      <c r="C5" s="25">
        <v>12.170999999999999</v>
      </c>
      <c r="D5" s="25">
        <v>12.04</v>
      </c>
      <c r="E5" s="25">
        <v>0.315</v>
      </c>
      <c r="F5">
        <v>0</v>
      </c>
      <c r="G5">
        <v>0</v>
      </c>
      <c r="H5">
        <v>24</v>
      </c>
      <c r="I5">
        <v>1</v>
      </c>
    </row>
    <row r="6" spans="1:9" x14ac:dyDescent="0.25">
      <c r="A6" s="8">
        <v>41093</v>
      </c>
      <c r="B6" s="25">
        <v>11.394</v>
      </c>
      <c r="C6" s="25">
        <v>13.087999999999999</v>
      </c>
      <c r="D6" s="25">
        <v>11.976000000000001</v>
      </c>
      <c r="E6" s="25">
        <v>1.694</v>
      </c>
      <c r="F6">
        <v>0</v>
      </c>
      <c r="G6">
        <v>0</v>
      </c>
      <c r="H6">
        <v>24</v>
      </c>
      <c r="I6">
        <v>1</v>
      </c>
    </row>
    <row r="7" spans="1:9" x14ac:dyDescent="0.25">
      <c r="A7" s="8">
        <v>41094</v>
      </c>
      <c r="B7" s="25">
        <v>11.077999999999999</v>
      </c>
      <c r="C7" s="25">
        <v>13.016</v>
      </c>
      <c r="D7" s="25">
        <v>11.808</v>
      </c>
      <c r="E7" s="25">
        <v>1.9379999999999999</v>
      </c>
      <c r="F7">
        <v>0</v>
      </c>
      <c r="G7">
        <v>0</v>
      </c>
      <c r="H7">
        <v>24</v>
      </c>
      <c r="I7">
        <v>1</v>
      </c>
    </row>
    <row r="8" spans="1:9" x14ac:dyDescent="0.25">
      <c r="A8" s="8">
        <v>41095</v>
      </c>
      <c r="B8" s="25">
        <v>11.637</v>
      </c>
      <c r="C8" s="25">
        <v>11.952999999999999</v>
      </c>
      <c r="D8" s="25">
        <v>11.795</v>
      </c>
      <c r="E8" s="25">
        <v>0.316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41096</v>
      </c>
      <c r="B9" s="25">
        <v>11.662000000000001</v>
      </c>
      <c r="C9" s="25">
        <v>12.34</v>
      </c>
      <c r="D9" s="25">
        <v>11.92</v>
      </c>
      <c r="E9" s="25">
        <v>0.67800000000000005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41097</v>
      </c>
      <c r="B10" s="25">
        <v>11.443</v>
      </c>
      <c r="C10" s="25">
        <v>13.281000000000001</v>
      </c>
      <c r="D10" s="25">
        <v>12.101000000000001</v>
      </c>
      <c r="E10" s="25">
        <v>1.8380000000000001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41098</v>
      </c>
      <c r="B11" s="25">
        <v>11.759</v>
      </c>
      <c r="C11" s="25">
        <v>13.545999999999999</v>
      </c>
      <c r="D11" s="25">
        <v>12.332000000000001</v>
      </c>
      <c r="E11" s="25">
        <v>1.7869999999999999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8">
        <v>41099</v>
      </c>
      <c r="B12" s="25">
        <v>12.000999999999999</v>
      </c>
      <c r="C12" s="25">
        <v>12.534000000000001</v>
      </c>
      <c r="D12" s="25">
        <v>12.207000000000001</v>
      </c>
      <c r="E12" s="25">
        <v>0.53300000000000003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8">
        <v>41100</v>
      </c>
      <c r="B13" s="25">
        <v>11.929</v>
      </c>
      <c r="C13" s="25">
        <v>13.401</v>
      </c>
      <c r="D13" s="25">
        <v>12.381</v>
      </c>
      <c r="E13" s="25">
        <v>1.472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8">
        <v>41101</v>
      </c>
      <c r="B14" s="25">
        <v>11.952999999999999</v>
      </c>
      <c r="C14" s="25">
        <v>13.69</v>
      </c>
      <c r="D14" s="25">
        <v>12.515000000000001</v>
      </c>
      <c r="E14" s="25">
        <v>1.7370000000000001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41102</v>
      </c>
      <c r="B15" s="25">
        <v>12.098000000000001</v>
      </c>
      <c r="C15" s="25">
        <v>12.63</v>
      </c>
      <c r="D15" s="25">
        <v>12.295</v>
      </c>
      <c r="E15" s="25">
        <v>0.53200000000000003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41103</v>
      </c>
      <c r="B16" s="25">
        <v>11.929</v>
      </c>
      <c r="C16" s="25">
        <v>13.57</v>
      </c>
      <c r="D16" s="25">
        <v>12.491</v>
      </c>
      <c r="E16" s="25">
        <v>1.641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41104</v>
      </c>
      <c r="B17" s="25">
        <v>12.147</v>
      </c>
      <c r="C17" s="25">
        <v>13.762</v>
      </c>
      <c r="D17" s="25">
        <v>12.647</v>
      </c>
      <c r="E17" s="25">
        <v>1.615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41105</v>
      </c>
      <c r="B18" s="25">
        <v>12.170999999999999</v>
      </c>
      <c r="C18" s="25">
        <v>13.281000000000001</v>
      </c>
      <c r="D18" s="25">
        <v>12.579000000000001</v>
      </c>
      <c r="E18" s="25">
        <v>1.1100000000000001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8">
        <v>41106</v>
      </c>
      <c r="B19" s="25">
        <v>12.170999999999999</v>
      </c>
      <c r="C19" s="25">
        <v>12.944000000000001</v>
      </c>
      <c r="D19" s="25">
        <v>12.492000000000001</v>
      </c>
      <c r="E19" s="25">
        <v>0.77300000000000002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41107</v>
      </c>
      <c r="B20" s="25">
        <v>12.218999999999999</v>
      </c>
      <c r="C20" s="25">
        <v>12.534000000000001</v>
      </c>
      <c r="D20" s="25">
        <v>12.371</v>
      </c>
      <c r="E20" s="25">
        <v>0.315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41108</v>
      </c>
      <c r="B21" s="25">
        <v>12.195</v>
      </c>
      <c r="C21" s="25">
        <v>12.775</v>
      </c>
      <c r="D21" s="25">
        <v>12.427</v>
      </c>
      <c r="E21" s="25">
        <v>0.57999999999999996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41109</v>
      </c>
      <c r="B22" s="25">
        <v>12.268000000000001</v>
      </c>
      <c r="C22" s="25">
        <v>13.064</v>
      </c>
      <c r="D22" s="25">
        <v>12.618</v>
      </c>
      <c r="E22" s="25">
        <v>0.79600000000000004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41110</v>
      </c>
      <c r="B23" s="25">
        <v>12.509</v>
      </c>
      <c r="C23" s="25">
        <v>13.112</v>
      </c>
      <c r="D23" s="25">
        <v>12.714</v>
      </c>
      <c r="E23" s="25">
        <v>0.60299999999999998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41111</v>
      </c>
      <c r="B24" s="25">
        <v>12.292</v>
      </c>
      <c r="C24" s="25">
        <v>14.026</v>
      </c>
      <c r="D24" s="25">
        <v>12.858000000000001</v>
      </c>
      <c r="E24" s="25">
        <v>1.734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8">
        <v>41112</v>
      </c>
      <c r="B25" s="25">
        <v>12.388999999999999</v>
      </c>
      <c r="C25" s="25">
        <v>12.968</v>
      </c>
      <c r="D25" s="25">
        <v>12.717000000000001</v>
      </c>
      <c r="E25" s="25">
        <v>0.57899999999999996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8">
        <v>41113</v>
      </c>
      <c r="B26" s="25">
        <v>11.807</v>
      </c>
      <c r="C26" s="25">
        <v>13.786</v>
      </c>
      <c r="D26" s="25">
        <v>12.553000000000001</v>
      </c>
      <c r="E26" s="25">
        <v>1.9790000000000001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41114</v>
      </c>
      <c r="B27" s="25">
        <v>12.147</v>
      </c>
      <c r="C27" s="25">
        <v>13.858000000000001</v>
      </c>
      <c r="D27" s="25">
        <v>12.76</v>
      </c>
      <c r="E27" s="25">
        <v>1.7110000000000001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41115</v>
      </c>
      <c r="B28" s="25">
        <v>12.34</v>
      </c>
      <c r="C28" s="25">
        <v>13.882</v>
      </c>
      <c r="D28" s="25">
        <v>12.868</v>
      </c>
      <c r="E28" s="25">
        <v>1.542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8">
        <v>41116</v>
      </c>
      <c r="B29" s="25">
        <v>12.170999999999999</v>
      </c>
      <c r="C29" s="25">
        <v>13.786</v>
      </c>
      <c r="D29" s="25">
        <v>12.756</v>
      </c>
      <c r="E29" s="25">
        <v>1.615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8">
        <v>41117</v>
      </c>
      <c r="B30" s="25">
        <v>12.436999999999999</v>
      </c>
      <c r="C30" s="25">
        <v>13.233000000000001</v>
      </c>
      <c r="D30" s="25">
        <v>12.744999999999999</v>
      </c>
      <c r="E30" s="25">
        <v>0.79600000000000004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8">
        <v>41118</v>
      </c>
      <c r="B31" s="25">
        <v>12.582000000000001</v>
      </c>
      <c r="C31" s="25">
        <v>13.064</v>
      </c>
      <c r="D31" s="25">
        <v>12.782</v>
      </c>
      <c r="E31" s="25">
        <v>0.48199999999999998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41119</v>
      </c>
      <c r="B32" s="25">
        <v>12.582000000000001</v>
      </c>
      <c r="C32" s="25">
        <v>12.871</v>
      </c>
      <c r="D32" s="25">
        <v>12.72</v>
      </c>
      <c r="E32" s="25">
        <v>0.28899999999999998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41120</v>
      </c>
      <c r="B33" s="25">
        <v>12.413</v>
      </c>
      <c r="C33" s="25">
        <v>14.026</v>
      </c>
      <c r="D33" s="25">
        <v>12.968999999999999</v>
      </c>
      <c r="E33" s="25">
        <v>1.613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41121</v>
      </c>
      <c r="B34" s="25">
        <v>12.413</v>
      </c>
      <c r="C34" s="25">
        <v>14.002000000000001</v>
      </c>
      <c r="D34" s="25">
        <v>12.977</v>
      </c>
      <c r="E34" s="25">
        <v>1.589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41122</v>
      </c>
      <c r="B35" s="25">
        <v>12.413</v>
      </c>
      <c r="C35" s="25">
        <v>13.93</v>
      </c>
      <c r="D35" s="25">
        <v>12.923999999999999</v>
      </c>
      <c r="E35" s="25">
        <v>1.5169999999999999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41123</v>
      </c>
      <c r="B36" s="25">
        <v>12.436999999999999</v>
      </c>
      <c r="C36" s="25">
        <v>14.002000000000001</v>
      </c>
      <c r="D36" s="25">
        <v>12.951000000000001</v>
      </c>
      <c r="E36" s="25">
        <v>1.5649999999999999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41124</v>
      </c>
      <c r="B37" s="25">
        <v>12.34</v>
      </c>
      <c r="C37" s="25">
        <v>13.954000000000001</v>
      </c>
      <c r="D37" s="25">
        <v>12.919</v>
      </c>
      <c r="E37" s="25">
        <v>1.6140000000000001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41125</v>
      </c>
      <c r="B38" s="25">
        <v>12.268000000000001</v>
      </c>
      <c r="C38" s="25">
        <v>13.762</v>
      </c>
      <c r="D38" s="25">
        <v>12.89</v>
      </c>
      <c r="E38" s="25">
        <v>1.494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41126</v>
      </c>
      <c r="B39" s="25">
        <v>12.823</v>
      </c>
      <c r="C39" s="25">
        <v>13.185</v>
      </c>
      <c r="D39" s="25">
        <v>13.007</v>
      </c>
      <c r="E39" s="25">
        <v>0.36199999999999999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41127</v>
      </c>
      <c r="B40" s="25">
        <v>12.823</v>
      </c>
      <c r="C40" s="25">
        <v>13.233000000000001</v>
      </c>
      <c r="D40" s="25">
        <v>12.999000000000001</v>
      </c>
      <c r="E40" s="25">
        <v>0.41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41128</v>
      </c>
      <c r="B41" s="25">
        <v>12.461</v>
      </c>
      <c r="C41" s="25">
        <v>12.92</v>
      </c>
      <c r="D41" s="25">
        <v>12.711</v>
      </c>
      <c r="E41" s="25">
        <v>0.45900000000000002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41129</v>
      </c>
      <c r="B42" s="25">
        <v>12.509</v>
      </c>
      <c r="C42" s="25">
        <v>13.93</v>
      </c>
      <c r="D42" s="25">
        <v>12.99</v>
      </c>
      <c r="E42" s="25">
        <v>1.421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41130</v>
      </c>
      <c r="B43" s="25">
        <v>12.654</v>
      </c>
      <c r="C43" s="25">
        <v>14.098000000000001</v>
      </c>
      <c r="D43" s="25">
        <v>13.162000000000001</v>
      </c>
      <c r="E43" s="25">
        <v>1.444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41131</v>
      </c>
      <c r="B44" s="25">
        <v>12.798999999999999</v>
      </c>
      <c r="C44" s="25">
        <v>14.266</v>
      </c>
      <c r="D44" s="25">
        <v>13.282</v>
      </c>
      <c r="E44" s="25">
        <v>1.4670000000000001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41132</v>
      </c>
      <c r="B45" s="25">
        <v>12.534000000000001</v>
      </c>
      <c r="C45" s="25">
        <v>14.074</v>
      </c>
      <c r="D45" s="25">
        <v>13.125</v>
      </c>
      <c r="E45" s="25">
        <v>1.54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41133</v>
      </c>
      <c r="B46" s="25">
        <v>12.413</v>
      </c>
      <c r="C46" s="25">
        <v>13.978</v>
      </c>
      <c r="D46" s="25">
        <v>13.013999999999999</v>
      </c>
      <c r="E46" s="25">
        <v>1.5649999999999999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41134</v>
      </c>
      <c r="B47" s="25">
        <v>12.195</v>
      </c>
      <c r="C47" s="25">
        <v>13.738</v>
      </c>
      <c r="D47" s="25">
        <v>12.853</v>
      </c>
      <c r="E47" s="25">
        <v>1.5429999999999999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41135</v>
      </c>
      <c r="B48" s="25">
        <v>12.558</v>
      </c>
      <c r="C48" s="25">
        <v>14.074</v>
      </c>
      <c r="D48" s="25">
        <v>13.167</v>
      </c>
      <c r="E48" s="25">
        <v>1.516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8">
        <v>41136</v>
      </c>
      <c r="B49" s="25">
        <v>12.654</v>
      </c>
      <c r="C49" s="25">
        <v>13.522</v>
      </c>
      <c r="D49" s="25">
        <v>13.096</v>
      </c>
      <c r="E49" s="25">
        <v>0.86799999999999999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8">
        <v>41137</v>
      </c>
      <c r="B50" s="25">
        <v>12.896000000000001</v>
      </c>
      <c r="C50" s="25">
        <v>13.281000000000001</v>
      </c>
      <c r="D50" s="25">
        <v>13.048</v>
      </c>
      <c r="E50" s="25">
        <v>0.38500000000000001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8">
        <v>41138</v>
      </c>
      <c r="B51" s="25">
        <v>12.582000000000001</v>
      </c>
      <c r="C51" s="25">
        <v>13.57</v>
      </c>
      <c r="D51" s="25">
        <v>12.974</v>
      </c>
      <c r="E51" s="25">
        <v>0.98799999999999999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8">
        <v>41139</v>
      </c>
      <c r="B52" s="25">
        <v>12.268000000000001</v>
      </c>
      <c r="C52" s="25">
        <v>13.69</v>
      </c>
      <c r="D52" s="25">
        <v>12.817</v>
      </c>
      <c r="E52" s="25">
        <v>1.4219999999999999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8">
        <v>41140</v>
      </c>
      <c r="B53" s="25">
        <v>12.243</v>
      </c>
      <c r="C53" s="25">
        <v>13.449</v>
      </c>
      <c r="D53" s="25">
        <v>12.727</v>
      </c>
      <c r="E53" s="25">
        <v>1.206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8">
        <v>41141</v>
      </c>
      <c r="B54" s="25">
        <v>12.170999999999999</v>
      </c>
      <c r="C54" s="25">
        <v>13.497</v>
      </c>
      <c r="D54" s="25">
        <v>12.718</v>
      </c>
      <c r="E54" s="25">
        <v>1.3260000000000001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8">
        <v>41142</v>
      </c>
      <c r="B55" s="25">
        <v>12.484999999999999</v>
      </c>
      <c r="C55" s="25">
        <v>13.425000000000001</v>
      </c>
      <c r="D55" s="25">
        <v>12.858000000000001</v>
      </c>
      <c r="E55" s="25">
        <v>0.94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41143</v>
      </c>
      <c r="B56" s="25">
        <v>12.63</v>
      </c>
      <c r="C56" s="25">
        <v>13.834</v>
      </c>
      <c r="D56" s="25">
        <v>13.065</v>
      </c>
      <c r="E56" s="25">
        <v>1.204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41144</v>
      </c>
      <c r="B57" s="25">
        <v>12.268000000000001</v>
      </c>
      <c r="C57" s="25">
        <v>13.641999999999999</v>
      </c>
      <c r="D57" s="25">
        <v>12.813000000000001</v>
      </c>
      <c r="E57" s="25">
        <v>1.3740000000000001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41145</v>
      </c>
      <c r="B58" s="25">
        <v>11.856</v>
      </c>
      <c r="C58" s="25">
        <v>13.281000000000001</v>
      </c>
      <c r="D58" s="25">
        <v>12.528</v>
      </c>
      <c r="E58" s="25">
        <v>1.425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41146</v>
      </c>
      <c r="B59" s="25">
        <v>11.977</v>
      </c>
      <c r="C59" s="25">
        <v>12.702999999999999</v>
      </c>
      <c r="D59" s="25">
        <v>12.303000000000001</v>
      </c>
      <c r="E59" s="25">
        <v>0.72599999999999998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8">
        <v>41147</v>
      </c>
      <c r="B60" s="25">
        <v>12.268000000000001</v>
      </c>
      <c r="C60" s="25">
        <v>13.425000000000001</v>
      </c>
      <c r="D60" s="25">
        <v>12.739000000000001</v>
      </c>
      <c r="E60" s="25">
        <v>1.157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8">
        <v>41148</v>
      </c>
      <c r="B61" s="25">
        <v>12.727</v>
      </c>
      <c r="C61" s="25">
        <v>13.353</v>
      </c>
      <c r="D61" s="25">
        <v>12.971</v>
      </c>
      <c r="E61" s="25">
        <v>0.626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41149</v>
      </c>
      <c r="B62" s="25">
        <v>12.170999999999999</v>
      </c>
      <c r="C62" s="25">
        <v>13.401</v>
      </c>
      <c r="D62" s="25">
        <v>12.749000000000001</v>
      </c>
      <c r="E62" s="25">
        <v>1.23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8">
        <v>41150</v>
      </c>
      <c r="B63" s="25">
        <v>11.904</v>
      </c>
      <c r="C63" s="25">
        <v>13.257</v>
      </c>
      <c r="D63" s="25">
        <v>12.563000000000001</v>
      </c>
      <c r="E63" s="25">
        <v>1.353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41151</v>
      </c>
      <c r="B64" s="25">
        <v>12.074</v>
      </c>
      <c r="C64" s="25">
        <v>13.112</v>
      </c>
      <c r="D64" s="25">
        <v>12.541</v>
      </c>
      <c r="E64" s="25">
        <v>1.038</v>
      </c>
      <c r="F64">
        <v>0</v>
      </c>
      <c r="G64">
        <v>0</v>
      </c>
      <c r="H64">
        <v>24</v>
      </c>
      <c r="I64">
        <v>1</v>
      </c>
    </row>
    <row r="65" spans="1:10" x14ac:dyDescent="0.25">
      <c r="A65" s="8">
        <v>41152</v>
      </c>
      <c r="B65" s="25">
        <v>12.388999999999999</v>
      </c>
      <c r="C65" s="25">
        <v>12.702999999999999</v>
      </c>
      <c r="D65" s="25">
        <v>12.573</v>
      </c>
      <c r="E65" s="25">
        <v>0.314</v>
      </c>
      <c r="F65">
        <v>0</v>
      </c>
      <c r="G65">
        <v>0</v>
      </c>
      <c r="H65">
        <v>24</v>
      </c>
      <c r="I65">
        <v>1</v>
      </c>
    </row>
    <row r="68" spans="1:10" x14ac:dyDescent="0.25">
      <c r="F68" s="9" t="s">
        <v>20</v>
      </c>
      <c r="G68" s="10">
        <f>SUM(G4:G65)</f>
        <v>0</v>
      </c>
      <c r="H68" s="9" t="s">
        <v>20</v>
      </c>
      <c r="I68" s="10">
        <f>SUM(I4:I65)</f>
        <v>62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11.077999999999999</v>
      </c>
      <c r="C70" s="13" t="s">
        <v>23</v>
      </c>
      <c r="D70" s="29">
        <v>41094.333333333336</v>
      </c>
      <c r="E70" s="29"/>
      <c r="F70" s="29"/>
      <c r="G70" s="20"/>
      <c r="H70" s="59">
        <v>41094.375</v>
      </c>
      <c r="I70" s="21"/>
      <c r="J70" s="3"/>
    </row>
    <row r="71" spans="1:10" x14ac:dyDescent="0.25">
      <c r="A71" s="11" t="s">
        <v>24</v>
      </c>
      <c r="B71" s="12">
        <f>MAX(C4:C65)</f>
        <v>14.266</v>
      </c>
      <c r="C71" s="13" t="s">
        <v>23</v>
      </c>
      <c r="D71" s="29">
        <v>41131.625</v>
      </c>
      <c r="E71" s="29"/>
      <c r="F71" s="29"/>
      <c r="G71" s="21"/>
      <c r="H71" s="21"/>
      <c r="I71" s="21"/>
    </row>
    <row r="72" spans="1:10" x14ac:dyDescent="0.25">
      <c r="A72" s="11" t="s">
        <v>25</v>
      </c>
      <c r="B72" s="12">
        <f>AVERAGE(D4:D65)</f>
        <v>12.673274193548387</v>
      </c>
      <c r="C72" s="13" t="s">
        <v>23</v>
      </c>
      <c r="D72" s="29"/>
      <c r="E72" s="29"/>
      <c r="F72" s="29"/>
      <c r="G72" s="20"/>
      <c r="H72" s="21"/>
      <c r="I72" s="21"/>
    </row>
    <row r="73" spans="1:10" x14ac:dyDescent="0.25">
      <c r="A73" s="11" t="s">
        <v>27</v>
      </c>
      <c r="B73" s="12">
        <f>MIN(E4:E65)</f>
        <v>0.28899999999999998</v>
      </c>
      <c r="C73" s="13" t="s">
        <v>23</v>
      </c>
      <c r="D73" s="30">
        <v>41092</v>
      </c>
      <c r="E73" s="30">
        <v>41095</v>
      </c>
      <c r="F73" s="30">
        <v>41107</v>
      </c>
      <c r="G73" s="30">
        <v>41119</v>
      </c>
      <c r="H73" s="23">
        <v>41152</v>
      </c>
      <c r="I73" s="23"/>
    </row>
    <row r="74" spans="1:10" x14ac:dyDescent="0.25">
      <c r="A74" s="11" t="s">
        <v>26</v>
      </c>
      <c r="B74" s="12">
        <f>MAX(E4:E65)</f>
        <v>1.9790000000000001</v>
      </c>
      <c r="C74" s="13" t="s">
        <v>23</v>
      </c>
      <c r="D74" s="30">
        <v>41113</v>
      </c>
      <c r="E74" s="30"/>
      <c r="F74" s="30"/>
      <c r="G74" s="22"/>
      <c r="H74" s="23"/>
      <c r="I74" s="23"/>
    </row>
    <row r="75" spans="1:10" x14ac:dyDescent="0.25">
      <c r="A75" s="11" t="s">
        <v>28</v>
      </c>
      <c r="B75" s="12">
        <f>SUM(G4:G65)</f>
        <v>0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62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D14" sqref="D14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61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41091</v>
      </c>
      <c r="D4" s="5" t="s">
        <v>38</v>
      </c>
      <c r="E4" s="24">
        <f>MAX(B10:B65)</f>
        <v>13.0999315476192</v>
      </c>
      <c r="F4" s="17">
        <v>41135</v>
      </c>
      <c r="G4" s="26"/>
      <c r="H4" s="4"/>
    </row>
    <row r="5" spans="1:8" x14ac:dyDescent="0.25">
      <c r="A5" s="8">
        <v>41092</v>
      </c>
      <c r="F5" s="17">
        <v>42231</v>
      </c>
    </row>
    <row r="6" spans="1:8" x14ac:dyDescent="0.25">
      <c r="A6" s="8">
        <v>41093</v>
      </c>
      <c r="F6" s="17">
        <v>41137</v>
      </c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5">
        <v>11.984622023809401</v>
      </c>
      <c r="F10" s="2"/>
    </row>
    <row r="11" spans="1:8" x14ac:dyDescent="0.25">
      <c r="A11" s="8">
        <v>41098</v>
      </c>
      <c r="B11" s="25">
        <v>11.996011904761801</v>
      </c>
    </row>
    <row r="12" spans="1:8" x14ac:dyDescent="0.25">
      <c r="A12" s="8">
        <v>41099</v>
      </c>
      <c r="B12" s="25">
        <v>12.0198630952379</v>
      </c>
    </row>
    <row r="13" spans="1:8" x14ac:dyDescent="0.25">
      <c r="A13" s="8">
        <v>41100</v>
      </c>
      <c r="B13" s="25">
        <v>12.0777232142855</v>
      </c>
    </row>
    <row r="14" spans="1:8" x14ac:dyDescent="0.25">
      <c r="A14" s="8">
        <v>41101</v>
      </c>
      <c r="B14" s="25">
        <v>12.178690476190299</v>
      </c>
    </row>
    <row r="15" spans="1:8" x14ac:dyDescent="0.25">
      <c r="A15" s="8">
        <v>41102</v>
      </c>
      <c r="B15" s="25">
        <v>12.2502083333331</v>
      </c>
    </row>
    <row r="16" spans="1:8" x14ac:dyDescent="0.25">
      <c r="A16" s="8">
        <v>41103</v>
      </c>
      <c r="B16" s="25">
        <v>12.3317410714284</v>
      </c>
    </row>
    <row r="17" spans="1:2" x14ac:dyDescent="0.25">
      <c r="A17" s="8">
        <v>41104</v>
      </c>
      <c r="B17" s="25">
        <v>12.409717261904699</v>
      </c>
    </row>
    <row r="18" spans="1:2" x14ac:dyDescent="0.25">
      <c r="A18" s="8">
        <v>41105</v>
      </c>
      <c r="B18" s="25">
        <v>12.445017857142901</v>
      </c>
    </row>
    <row r="19" spans="1:2" x14ac:dyDescent="0.25">
      <c r="A19" s="8">
        <v>41106</v>
      </c>
      <c r="B19" s="25">
        <v>12.485752976190501</v>
      </c>
    </row>
    <row r="20" spans="1:2" x14ac:dyDescent="0.25">
      <c r="A20" s="8">
        <v>41107</v>
      </c>
      <c r="B20" s="25">
        <v>12.484255952381099</v>
      </c>
    </row>
    <row r="21" spans="1:2" x14ac:dyDescent="0.25">
      <c r="A21" s="8">
        <v>41108</v>
      </c>
      <c r="B21" s="25">
        <v>12.4716934523811</v>
      </c>
    </row>
    <row r="22" spans="1:2" x14ac:dyDescent="0.25">
      <c r="A22" s="8">
        <v>41109</v>
      </c>
      <c r="B22" s="25">
        <v>12.517866071428699</v>
      </c>
    </row>
    <row r="23" spans="1:2" x14ac:dyDescent="0.25">
      <c r="A23" s="8">
        <v>41110</v>
      </c>
      <c r="B23" s="25">
        <v>12.5497946428573</v>
      </c>
    </row>
    <row r="24" spans="1:2" x14ac:dyDescent="0.25">
      <c r="A24" s="8">
        <v>41111</v>
      </c>
      <c r="B24" s="25">
        <v>12.5798571428573</v>
      </c>
    </row>
    <row r="25" spans="1:2" x14ac:dyDescent="0.25">
      <c r="A25" s="8">
        <v>41112</v>
      </c>
      <c r="B25" s="25">
        <v>12.599583333333401</v>
      </c>
    </row>
    <row r="26" spans="1:2" x14ac:dyDescent="0.25">
      <c r="A26" s="8">
        <v>41113</v>
      </c>
      <c r="B26" s="25">
        <v>12.608294642857199</v>
      </c>
    </row>
    <row r="27" spans="1:2" x14ac:dyDescent="0.25">
      <c r="A27" s="8">
        <v>41114</v>
      </c>
      <c r="B27" s="25">
        <v>12.663827380952499</v>
      </c>
    </row>
    <row r="28" spans="1:2" x14ac:dyDescent="0.25">
      <c r="A28" s="8">
        <v>41115</v>
      </c>
      <c r="B28" s="25">
        <v>12.7269315476192</v>
      </c>
    </row>
    <row r="29" spans="1:2" x14ac:dyDescent="0.25">
      <c r="A29" s="8">
        <v>41116</v>
      </c>
      <c r="B29" s="25">
        <v>12.7465476190477</v>
      </c>
    </row>
    <row r="30" spans="1:2" x14ac:dyDescent="0.25">
      <c r="A30" s="8">
        <v>41117</v>
      </c>
      <c r="B30" s="25">
        <v>12.7509910714287</v>
      </c>
    </row>
    <row r="31" spans="1:2" x14ac:dyDescent="0.25">
      <c r="A31" s="8">
        <v>41118</v>
      </c>
      <c r="B31" s="25">
        <v>12.740232142857201</v>
      </c>
    </row>
    <row r="32" spans="1:2" x14ac:dyDescent="0.25">
      <c r="A32" s="8">
        <v>41119</v>
      </c>
      <c r="B32" s="25">
        <v>12.7406517857143</v>
      </c>
    </row>
    <row r="33" spans="1:2" x14ac:dyDescent="0.25">
      <c r="A33" s="8">
        <v>41120</v>
      </c>
      <c r="B33" s="25">
        <v>12.800014880952499</v>
      </c>
    </row>
    <row r="34" spans="1:2" x14ac:dyDescent="0.25">
      <c r="A34" s="8">
        <v>41121</v>
      </c>
      <c r="B34" s="25">
        <v>12.8310386904763</v>
      </c>
    </row>
    <row r="35" spans="1:2" x14ac:dyDescent="0.25">
      <c r="A35" s="8">
        <v>41122</v>
      </c>
      <c r="B35" s="25">
        <v>12.8389375000001</v>
      </c>
    </row>
    <row r="36" spans="1:2" x14ac:dyDescent="0.25">
      <c r="A36" s="8">
        <v>41123</v>
      </c>
      <c r="B36" s="25">
        <v>12.8667886904763</v>
      </c>
    </row>
    <row r="37" spans="1:2" x14ac:dyDescent="0.25">
      <c r="A37" s="8">
        <v>41124</v>
      </c>
      <c r="B37" s="25">
        <v>12.891630952381099</v>
      </c>
    </row>
    <row r="38" spans="1:2" x14ac:dyDescent="0.25">
      <c r="A38" s="8">
        <v>41125</v>
      </c>
      <c r="B38" s="25">
        <v>12.906991071428701</v>
      </c>
    </row>
    <row r="39" spans="1:2" x14ac:dyDescent="0.25">
      <c r="A39" s="8">
        <v>41126</v>
      </c>
      <c r="B39" s="25">
        <v>12.9479226190478</v>
      </c>
    </row>
    <row r="40" spans="1:2" x14ac:dyDescent="0.25">
      <c r="A40" s="8">
        <v>41127</v>
      </c>
      <c r="B40" s="25">
        <v>12.952255952381099</v>
      </c>
    </row>
    <row r="41" spans="1:2" x14ac:dyDescent="0.25">
      <c r="A41" s="8">
        <v>41128</v>
      </c>
      <c r="B41" s="25">
        <v>12.9142232142858</v>
      </c>
    </row>
    <row r="42" spans="1:2" x14ac:dyDescent="0.25">
      <c r="A42" s="8">
        <v>41129</v>
      </c>
      <c r="B42" s="25">
        <v>12.923687500000099</v>
      </c>
    </row>
    <row r="43" spans="1:2" x14ac:dyDescent="0.25">
      <c r="A43" s="8">
        <v>41130</v>
      </c>
      <c r="B43" s="25">
        <v>12.9538125</v>
      </c>
    </row>
    <row r="44" spans="1:2" x14ac:dyDescent="0.25">
      <c r="A44" s="8">
        <v>41131</v>
      </c>
      <c r="B44" s="25">
        <v>13.0056696428572</v>
      </c>
    </row>
    <row r="45" spans="1:2" x14ac:dyDescent="0.25">
      <c r="A45" s="8">
        <v>41132</v>
      </c>
      <c r="B45" s="25">
        <v>13.039321428571499</v>
      </c>
    </row>
    <row r="46" spans="1:2" x14ac:dyDescent="0.25">
      <c r="A46" s="8">
        <v>41133</v>
      </c>
      <c r="B46" s="25">
        <v>13.040455357142999</v>
      </c>
    </row>
    <row r="47" spans="1:2" x14ac:dyDescent="0.25">
      <c r="A47" s="8">
        <v>41134</v>
      </c>
      <c r="B47" s="25">
        <v>13.0196220238096</v>
      </c>
    </row>
    <row r="48" spans="1:2" x14ac:dyDescent="0.25">
      <c r="A48" s="8">
        <v>41135</v>
      </c>
      <c r="B48" s="25">
        <v>13.0847648809525</v>
      </c>
    </row>
    <row r="49" spans="1:2" x14ac:dyDescent="0.25">
      <c r="A49" s="8">
        <v>41136</v>
      </c>
      <c r="B49" s="25">
        <v>13.0999315476192</v>
      </c>
    </row>
    <row r="50" spans="1:2" x14ac:dyDescent="0.25">
      <c r="A50" s="8">
        <v>41137</v>
      </c>
      <c r="B50" s="25">
        <v>13.083666666666799</v>
      </c>
    </row>
    <row r="51" spans="1:2" x14ac:dyDescent="0.25">
      <c r="A51" s="8">
        <v>41138</v>
      </c>
      <c r="B51" s="25">
        <v>13.0396875000002</v>
      </c>
    </row>
    <row r="52" spans="1:2" x14ac:dyDescent="0.25">
      <c r="A52" s="8">
        <v>41139</v>
      </c>
      <c r="B52" s="25">
        <v>12.995580357143</v>
      </c>
    </row>
    <row r="53" spans="1:2" x14ac:dyDescent="0.25">
      <c r="A53" s="8">
        <v>41140</v>
      </c>
      <c r="B53" s="25">
        <v>12.9545565476192</v>
      </c>
    </row>
    <row r="54" spans="1:2" x14ac:dyDescent="0.25">
      <c r="A54" s="8">
        <v>41141</v>
      </c>
      <c r="B54" s="25">
        <v>12.9351934523811</v>
      </c>
    </row>
    <row r="55" spans="1:2" x14ac:dyDescent="0.25">
      <c r="A55" s="8">
        <v>41142</v>
      </c>
      <c r="B55" s="25">
        <v>12.891056547619201</v>
      </c>
    </row>
    <row r="56" spans="1:2" x14ac:dyDescent="0.25">
      <c r="A56" s="8">
        <v>41143</v>
      </c>
      <c r="B56" s="25">
        <v>12.886666666666899</v>
      </c>
    </row>
    <row r="57" spans="1:2" x14ac:dyDescent="0.25">
      <c r="A57" s="8">
        <v>41144</v>
      </c>
      <c r="B57" s="25">
        <v>12.8530952380955</v>
      </c>
    </row>
    <row r="58" spans="1:2" x14ac:dyDescent="0.25">
      <c r="A58" s="8">
        <v>41145</v>
      </c>
      <c r="B58" s="25">
        <v>12.7893333333335</v>
      </c>
    </row>
    <row r="59" spans="1:2" x14ac:dyDescent="0.25">
      <c r="A59" s="8">
        <v>41146</v>
      </c>
      <c r="B59" s="25">
        <v>12.7159761904764</v>
      </c>
    </row>
    <row r="60" spans="1:2" x14ac:dyDescent="0.25">
      <c r="A60" s="8">
        <v>41147</v>
      </c>
      <c r="B60" s="25">
        <v>12.717687500000199</v>
      </c>
    </row>
    <row r="61" spans="1:2" x14ac:dyDescent="0.25">
      <c r="A61" s="8">
        <v>41148</v>
      </c>
      <c r="B61" s="25">
        <v>12.7538511904764</v>
      </c>
    </row>
    <row r="62" spans="1:2" x14ac:dyDescent="0.25">
      <c r="A62" s="8">
        <v>41149</v>
      </c>
      <c r="B62" s="25">
        <v>12.738380952381201</v>
      </c>
    </row>
    <row r="63" spans="1:2" x14ac:dyDescent="0.25">
      <c r="A63" s="8">
        <v>41150</v>
      </c>
      <c r="B63" s="25">
        <v>12.6666398809526</v>
      </c>
    </row>
    <row r="64" spans="1:2" x14ac:dyDescent="0.25">
      <c r="A64" s="8">
        <v>41151</v>
      </c>
      <c r="B64" s="25">
        <v>12.627773809523999</v>
      </c>
    </row>
    <row r="65" spans="1:2" x14ac:dyDescent="0.25">
      <c r="A65" s="8">
        <v>41152</v>
      </c>
      <c r="B65" s="25">
        <v>12.634267857143101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A37" sqref="A37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62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41091</v>
      </c>
      <c r="D4" s="9" t="s">
        <v>38</v>
      </c>
      <c r="E4" s="24">
        <f>MAX(B10:B65)</f>
        <v>14.022571429999999</v>
      </c>
      <c r="F4" s="17">
        <v>41135</v>
      </c>
      <c r="G4" s="26"/>
    </row>
    <row r="5" spans="1:7" x14ac:dyDescent="0.25">
      <c r="A5" s="8">
        <v>41092</v>
      </c>
      <c r="F5" s="17">
        <v>41136</v>
      </c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5">
        <v>12.681285709999999</v>
      </c>
      <c r="F10" s="2"/>
    </row>
    <row r="11" spans="1:7" x14ac:dyDescent="0.25">
      <c r="A11" s="8">
        <v>41098</v>
      </c>
      <c r="B11" s="25">
        <v>12.770714290000001</v>
      </c>
    </row>
    <row r="12" spans="1:7" x14ac:dyDescent="0.25">
      <c r="A12" s="8">
        <v>41099</v>
      </c>
      <c r="B12" s="25">
        <v>12.82257143</v>
      </c>
    </row>
    <row r="13" spans="1:7" x14ac:dyDescent="0.25">
      <c r="A13" s="8">
        <v>41100</v>
      </c>
      <c r="B13" s="25">
        <v>12.867285710000001</v>
      </c>
    </row>
    <row r="14" spans="1:7" x14ac:dyDescent="0.25">
      <c r="A14" s="8">
        <v>41101</v>
      </c>
      <c r="B14" s="25">
        <v>12.96357143</v>
      </c>
    </row>
    <row r="15" spans="1:7" x14ac:dyDescent="0.25">
      <c r="A15" s="8">
        <v>41102</v>
      </c>
      <c r="B15" s="25">
        <v>13.06028571</v>
      </c>
    </row>
    <row r="16" spans="1:7" x14ac:dyDescent="0.25">
      <c r="A16" s="8">
        <v>41103</v>
      </c>
      <c r="B16" s="25">
        <v>13.236000000000001</v>
      </c>
    </row>
    <row r="17" spans="1:2" x14ac:dyDescent="0.25">
      <c r="A17" s="8">
        <v>41104</v>
      </c>
      <c r="B17" s="25">
        <v>13.30471429</v>
      </c>
    </row>
    <row r="18" spans="1:2" x14ac:dyDescent="0.25">
      <c r="A18" s="8">
        <v>41105</v>
      </c>
      <c r="B18" s="25">
        <v>13.266857140000001</v>
      </c>
    </row>
    <row r="19" spans="1:2" x14ac:dyDescent="0.25">
      <c r="A19" s="8">
        <v>41106</v>
      </c>
      <c r="B19" s="25">
        <v>13.32542857</v>
      </c>
    </row>
    <row r="20" spans="1:2" x14ac:dyDescent="0.25">
      <c r="A20" s="8">
        <v>41107</v>
      </c>
      <c r="B20" s="25">
        <v>13.20157143</v>
      </c>
    </row>
    <row r="21" spans="1:2" x14ac:dyDescent="0.25">
      <c r="A21" s="8">
        <v>41108</v>
      </c>
      <c r="B21" s="25">
        <v>13.070857139999999</v>
      </c>
    </row>
    <row r="22" spans="1:2" x14ac:dyDescent="0.25">
      <c r="A22" s="8">
        <v>41109</v>
      </c>
      <c r="B22" s="25">
        <v>13.13285714</v>
      </c>
    </row>
    <row r="23" spans="1:2" x14ac:dyDescent="0.25">
      <c r="A23" s="8">
        <v>41110</v>
      </c>
      <c r="B23" s="25">
        <v>13.067428570000001</v>
      </c>
    </row>
    <row r="24" spans="1:2" x14ac:dyDescent="0.25">
      <c r="A24" s="8">
        <v>41111</v>
      </c>
      <c r="B24" s="25">
        <v>13.105142860000001</v>
      </c>
    </row>
    <row r="25" spans="1:2" x14ac:dyDescent="0.25">
      <c r="A25" s="8">
        <v>41112</v>
      </c>
      <c r="B25" s="25">
        <v>13.060428569999999</v>
      </c>
    </row>
    <row r="26" spans="1:2" x14ac:dyDescent="0.25">
      <c r="A26" s="8">
        <v>41113</v>
      </c>
      <c r="B26" s="25">
        <v>13.180714289999999</v>
      </c>
    </row>
    <row r="27" spans="1:2" x14ac:dyDescent="0.25">
      <c r="A27" s="8">
        <v>41114</v>
      </c>
      <c r="B27" s="25">
        <v>13.369857140000001</v>
      </c>
    </row>
    <row r="28" spans="1:2" x14ac:dyDescent="0.25">
      <c r="A28" s="8">
        <v>41115</v>
      </c>
      <c r="B28" s="25">
        <v>13.528</v>
      </c>
    </row>
    <row r="29" spans="1:2" x14ac:dyDescent="0.25">
      <c r="A29" s="8">
        <v>41116</v>
      </c>
      <c r="B29" s="25">
        <v>13.631142860000001</v>
      </c>
    </row>
    <row r="30" spans="1:2" x14ac:dyDescent="0.25">
      <c r="A30" s="8">
        <v>41117</v>
      </c>
      <c r="B30" s="25">
        <v>13.64842857</v>
      </c>
    </row>
    <row r="31" spans="1:2" x14ac:dyDescent="0.25">
      <c r="A31" s="8">
        <v>41118</v>
      </c>
      <c r="B31" s="25">
        <v>13.510999999999999</v>
      </c>
    </row>
    <row r="32" spans="1:2" x14ac:dyDescent="0.25">
      <c r="A32" s="8">
        <v>41119</v>
      </c>
      <c r="B32" s="25">
        <v>13.49714286</v>
      </c>
    </row>
    <row r="33" spans="1:2" x14ac:dyDescent="0.25">
      <c r="A33" s="8">
        <v>41120</v>
      </c>
      <c r="B33" s="25">
        <v>13.531428569999999</v>
      </c>
    </row>
    <row r="34" spans="1:2" x14ac:dyDescent="0.25">
      <c r="A34" s="8">
        <v>41121</v>
      </c>
      <c r="B34" s="25">
        <v>13.552</v>
      </c>
    </row>
    <row r="35" spans="1:2" x14ac:dyDescent="0.25">
      <c r="A35" s="8">
        <v>41122</v>
      </c>
      <c r="B35" s="25">
        <v>13.558857140000001</v>
      </c>
    </row>
    <row r="36" spans="1:2" x14ac:dyDescent="0.25">
      <c r="A36" s="8">
        <v>41123</v>
      </c>
      <c r="B36" s="25">
        <v>13.58971429</v>
      </c>
    </row>
    <row r="37" spans="1:2" x14ac:dyDescent="0.25">
      <c r="A37" s="8">
        <v>41124</v>
      </c>
      <c r="B37" s="25">
        <v>13.69271429</v>
      </c>
    </row>
    <row r="38" spans="1:2" x14ac:dyDescent="0.25">
      <c r="A38" s="8">
        <v>41125</v>
      </c>
      <c r="B38" s="25">
        <v>13.79242857</v>
      </c>
    </row>
    <row r="39" spans="1:2" x14ac:dyDescent="0.25">
      <c r="A39" s="8">
        <v>41126</v>
      </c>
      <c r="B39" s="25">
        <v>13.83728571</v>
      </c>
    </row>
    <row r="40" spans="1:2" x14ac:dyDescent="0.25">
      <c r="A40" s="8">
        <v>41127</v>
      </c>
      <c r="B40" s="25">
        <v>13.724</v>
      </c>
    </row>
    <row r="41" spans="1:2" x14ac:dyDescent="0.25">
      <c r="A41" s="8">
        <v>41128</v>
      </c>
      <c r="B41" s="25">
        <v>13.569428569999999</v>
      </c>
    </row>
    <row r="42" spans="1:2" x14ac:dyDescent="0.25">
      <c r="A42" s="8">
        <v>41129</v>
      </c>
      <c r="B42" s="25">
        <v>13.569428569999999</v>
      </c>
    </row>
    <row r="43" spans="1:2" x14ac:dyDescent="0.25">
      <c r="A43" s="8">
        <v>41130</v>
      </c>
      <c r="B43" s="25">
        <v>13.583142860000001</v>
      </c>
    </row>
    <row r="44" spans="1:2" x14ac:dyDescent="0.25">
      <c r="A44" s="8">
        <v>41131</v>
      </c>
      <c r="B44" s="25">
        <v>13.62771429</v>
      </c>
    </row>
    <row r="45" spans="1:2" x14ac:dyDescent="0.25">
      <c r="A45" s="8">
        <v>41132</v>
      </c>
      <c r="B45" s="25">
        <v>13.672285710000001</v>
      </c>
    </row>
    <row r="46" spans="1:2" x14ac:dyDescent="0.25">
      <c r="A46" s="8">
        <v>41133</v>
      </c>
      <c r="B46" s="25">
        <v>13.785571429999999</v>
      </c>
    </row>
    <row r="47" spans="1:2" x14ac:dyDescent="0.25">
      <c r="A47" s="8">
        <v>41134</v>
      </c>
      <c r="B47" s="25">
        <v>13.857714290000001</v>
      </c>
    </row>
    <row r="48" spans="1:2" x14ac:dyDescent="0.25">
      <c r="A48" s="8">
        <v>41135</v>
      </c>
      <c r="B48" s="25">
        <v>14.022571429999999</v>
      </c>
    </row>
    <row r="49" spans="1:2" x14ac:dyDescent="0.25">
      <c r="A49" s="8">
        <v>41136</v>
      </c>
      <c r="B49" s="25">
        <v>13.96428571</v>
      </c>
    </row>
    <row r="50" spans="1:2" x14ac:dyDescent="0.25">
      <c r="A50" s="8">
        <v>41137</v>
      </c>
      <c r="B50" s="25">
        <v>13.84757143</v>
      </c>
    </row>
    <row r="51" spans="1:2" x14ac:dyDescent="0.25">
      <c r="A51" s="8">
        <v>41138</v>
      </c>
      <c r="B51" s="25">
        <v>13.74814286</v>
      </c>
    </row>
    <row r="52" spans="1:2" x14ac:dyDescent="0.25">
      <c r="A52" s="8">
        <v>41139</v>
      </c>
      <c r="B52" s="25">
        <v>13.69328571</v>
      </c>
    </row>
    <row r="53" spans="1:2" x14ac:dyDescent="0.25">
      <c r="A53" s="8">
        <v>41140</v>
      </c>
      <c r="B53" s="25">
        <v>13.61771429</v>
      </c>
    </row>
    <row r="54" spans="1:2" x14ac:dyDescent="0.25">
      <c r="A54" s="8">
        <v>41141</v>
      </c>
      <c r="B54" s="25">
        <v>13.58328571</v>
      </c>
    </row>
    <row r="55" spans="1:2" x14ac:dyDescent="0.25">
      <c r="A55" s="8">
        <v>41142</v>
      </c>
      <c r="B55" s="25">
        <v>13.490571429999999</v>
      </c>
    </row>
    <row r="56" spans="1:2" x14ac:dyDescent="0.25">
      <c r="A56" s="8">
        <v>41143</v>
      </c>
      <c r="B56" s="25">
        <v>13.535142860000001</v>
      </c>
    </row>
    <row r="57" spans="1:2" x14ac:dyDescent="0.25">
      <c r="A57" s="8">
        <v>41144</v>
      </c>
      <c r="B57" s="25">
        <v>13.58671429</v>
      </c>
    </row>
    <row r="58" spans="1:2" x14ac:dyDescent="0.25">
      <c r="A58" s="8">
        <v>41145</v>
      </c>
      <c r="B58" s="25">
        <v>13.54542857</v>
      </c>
    </row>
    <row r="59" spans="1:2" x14ac:dyDescent="0.25">
      <c r="A59" s="8">
        <v>41146</v>
      </c>
      <c r="B59" s="25">
        <v>13.40442857</v>
      </c>
    </row>
    <row r="60" spans="1:2" x14ac:dyDescent="0.25">
      <c r="A60" s="8">
        <v>41147</v>
      </c>
      <c r="B60" s="25">
        <v>13.401</v>
      </c>
    </row>
    <row r="61" spans="1:2" x14ac:dyDescent="0.25">
      <c r="A61" s="8">
        <v>41148</v>
      </c>
      <c r="B61" s="25">
        <v>13.380428569999999</v>
      </c>
    </row>
    <row r="62" spans="1:2" x14ac:dyDescent="0.25">
      <c r="A62" s="8">
        <v>41149</v>
      </c>
      <c r="B62" s="25">
        <v>13.377000000000001</v>
      </c>
    </row>
    <row r="63" spans="1:2" x14ac:dyDescent="0.25">
      <c r="A63" s="8">
        <v>41150</v>
      </c>
      <c r="B63" s="25">
        <v>13.29457143</v>
      </c>
    </row>
    <row r="64" spans="1:2" x14ac:dyDescent="0.25">
      <c r="A64" s="8">
        <v>41151</v>
      </c>
      <c r="B64" s="25">
        <v>13.218857140000001</v>
      </c>
    </row>
    <row r="65" spans="1:2" x14ac:dyDescent="0.25">
      <c r="A65" s="8">
        <v>41152</v>
      </c>
      <c r="B65" s="25">
        <v>13.136285709999999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"/>
  <sheetViews>
    <sheetView tabSelected="1" topLeftCell="AG1" workbookViewId="0">
      <selection activeCell="AX1" sqref="AX1"/>
    </sheetView>
  </sheetViews>
  <sheetFormatPr defaultRowHeight="15" x14ac:dyDescent="0.25"/>
  <cols>
    <col min="2" max="2" width="37.140625" bestFit="1" customWidth="1"/>
    <col min="3" max="3" width="14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30" width="21.85546875" customWidth="1"/>
    <col min="31" max="31" width="8" bestFit="1" customWidth="1"/>
    <col min="32" max="32" width="11.5703125" customWidth="1"/>
    <col min="33" max="33" width="14.140625" customWidth="1"/>
    <col min="34" max="34" width="14.28515625" customWidth="1"/>
    <col min="35" max="39" width="12.42578125" customWidth="1"/>
    <col min="40" max="40" width="9.28515625" bestFit="1" customWidth="1"/>
    <col min="41" max="41" width="12.5703125" bestFit="1" customWidth="1"/>
    <col min="42" max="42" width="15.42578125" bestFit="1" customWidth="1"/>
    <col min="43" max="43" width="16.85546875" bestFit="1" customWidth="1"/>
    <col min="44" max="44" width="13.7109375" bestFit="1" customWidth="1"/>
    <col min="45" max="46" width="12.42578125" bestFit="1" customWidth="1"/>
    <col min="47" max="47" width="12.42578125" customWidth="1"/>
    <col min="48" max="48" width="8.85546875" bestFit="1" customWidth="1"/>
    <col min="49" max="49" width="9.28515625" bestFit="1" customWidth="1"/>
  </cols>
  <sheetData>
    <row r="1" spans="1:76" x14ac:dyDescent="0.25">
      <c r="A1" s="40" t="s">
        <v>65</v>
      </c>
      <c r="B1" s="40" t="s">
        <v>66</v>
      </c>
      <c r="C1" s="40" t="s">
        <v>67</v>
      </c>
      <c r="D1" s="40" t="s">
        <v>68</v>
      </c>
      <c r="E1" s="40" t="s">
        <v>69</v>
      </c>
      <c r="F1" s="40" t="s">
        <v>70</v>
      </c>
      <c r="G1" s="40" t="s">
        <v>71</v>
      </c>
      <c r="H1" s="40" t="s">
        <v>72</v>
      </c>
      <c r="I1" s="40" t="s">
        <v>73</v>
      </c>
      <c r="J1" s="40" t="s">
        <v>74</v>
      </c>
      <c r="K1" s="40" t="s">
        <v>75</v>
      </c>
      <c r="L1" s="40" t="s">
        <v>76</v>
      </c>
      <c r="M1" s="40" t="s">
        <v>77</v>
      </c>
      <c r="N1" s="40" t="s">
        <v>78</v>
      </c>
      <c r="O1" s="40" t="s">
        <v>79</v>
      </c>
      <c r="P1" s="40" t="s">
        <v>80</v>
      </c>
      <c r="Q1" s="40" t="s">
        <v>81</v>
      </c>
      <c r="R1" s="41" t="s">
        <v>82</v>
      </c>
      <c r="S1" s="40" t="s">
        <v>83</v>
      </c>
      <c r="T1" s="40" t="s">
        <v>84</v>
      </c>
      <c r="U1" s="40" t="s">
        <v>85</v>
      </c>
      <c r="V1" s="41" t="s">
        <v>86</v>
      </c>
      <c r="W1" s="41" t="s">
        <v>87</v>
      </c>
      <c r="X1" s="40" t="s">
        <v>88</v>
      </c>
      <c r="Y1" s="40" t="s">
        <v>89</v>
      </c>
      <c r="Z1" s="40" t="s">
        <v>90</v>
      </c>
      <c r="AA1" s="40" t="s">
        <v>91</v>
      </c>
      <c r="AB1" s="40" t="s">
        <v>92</v>
      </c>
      <c r="AC1" s="41" t="s">
        <v>139</v>
      </c>
      <c r="AD1" s="41" t="s">
        <v>140</v>
      </c>
      <c r="AE1" s="40" t="s">
        <v>93</v>
      </c>
      <c r="AF1" s="40" t="s">
        <v>94</v>
      </c>
      <c r="AG1" s="40" t="s">
        <v>95</v>
      </c>
      <c r="AH1" s="40" t="s">
        <v>96</v>
      </c>
      <c r="AI1" s="40" t="s">
        <v>97</v>
      </c>
      <c r="AJ1" s="41" t="s">
        <v>98</v>
      </c>
      <c r="AK1" s="41" t="s">
        <v>99</v>
      </c>
      <c r="AL1" s="41" t="s">
        <v>100</v>
      </c>
      <c r="AM1" s="41" t="s">
        <v>141</v>
      </c>
      <c r="AN1" s="40" t="s">
        <v>101</v>
      </c>
      <c r="AO1" s="40" t="s">
        <v>102</v>
      </c>
      <c r="AP1" s="40" t="s">
        <v>103</v>
      </c>
      <c r="AQ1" s="40" t="s">
        <v>104</v>
      </c>
      <c r="AR1" s="40" t="s">
        <v>105</v>
      </c>
      <c r="AS1" s="41" t="s">
        <v>106</v>
      </c>
      <c r="AT1" s="41" t="s">
        <v>107</v>
      </c>
      <c r="AU1" s="41" t="s">
        <v>108</v>
      </c>
      <c r="AV1" s="40" t="s">
        <v>109</v>
      </c>
      <c r="AW1" s="40" t="s">
        <v>110</v>
      </c>
      <c r="AX1" s="40" t="s">
        <v>111</v>
      </c>
      <c r="AY1" s="40" t="s">
        <v>112</v>
      </c>
      <c r="AZ1" s="40" t="s">
        <v>113</v>
      </c>
      <c r="BA1" s="40" t="s">
        <v>114</v>
      </c>
      <c r="BB1" s="40" t="s">
        <v>115</v>
      </c>
      <c r="BC1" s="40" t="s">
        <v>116</v>
      </c>
      <c r="BD1" s="40" t="s">
        <v>117</v>
      </c>
      <c r="BE1" s="40" t="s">
        <v>118</v>
      </c>
      <c r="BF1" s="40" t="s">
        <v>119</v>
      </c>
      <c r="BG1" s="40" t="s">
        <v>120</v>
      </c>
      <c r="BH1" s="40" t="s">
        <v>121</v>
      </c>
      <c r="BI1" s="40" t="s">
        <v>122</v>
      </c>
      <c r="BJ1" s="40" t="s">
        <v>123</v>
      </c>
      <c r="BK1" s="40" t="s">
        <v>124</v>
      </c>
      <c r="BL1" s="40" t="s">
        <v>125</v>
      </c>
      <c r="BM1" s="40" t="s">
        <v>126</v>
      </c>
      <c r="BN1" s="40" t="s">
        <v>127</v>
      </c>
      <c r="BO1" s="40" t="s">
        <v>128</v>
      </c>
      <c r="BP1" s="40" t="s">
        <v>129</v>
      </c>
      <c r="BQ1" s="40" t="s">
        <v>130</v>
      </c>
      <c r="BR1" s="40" t="s">
        <v>131</v>
      </c>
      <c r="BS1" s="40" t="s">
        <v>132</v>
      </c>
      <c r="BT1" s="40" t="s">
        <v>133</v>
      </c>
      <c r="BU1" s="40" t="s">
        <v>134</v>
      </c>
      <c r="BV1" s="40" t="s">
        <v>135</v>
      </c>
      <c r="BW1" s="40" t="s">
        <v>136</v>
      </c>
      <c r="BX1" s="40" t="s">
        <v>137</v>
      </c>
    </row>
    <row r="2" spans="1:76" s="56" customFormat="1" x14ac:dyDescent="0.25">
      <c r="A2" s="42" t="str">
        <f>StatSummary!$B$3</f>
        <v>LLM</v>
      </c>
      <c r="B2" s="42" t="str">
        <f>StatSummary!$B$7</f>
        <v>LLM12w1_9759083_TempSummary_2012</v>
      </c>
      <c r="C2" s="42" t="str">
        <f>StatSummary!$B$2</f>
        <v>Little Lost Man</v>
      </c>
      <c r="D2" s="42">
        <f>StatSummary!$A$1</f>
        <v>2012</v>
      </c>
      <c r="E2" s="42" t="str">
        <f>StatSummary!$B$4</f>
        <v>water</v>
      </c>
      <c r="F2" s="43">
        <f>StatSummary!$B$9</f>
        <v>41091</v>
      </c>
      <c r="G2" s="44">
        <f>StatSummary!$C$9</f>
        <v>41152</v>
      </c>
      <c r="H2" s="45">
        <f>StatSummary!$B$16</f>
        <v>12.673274193548387</v>
      </c>
      <c r="I2" s="45">
        <f>DailyStats!$B$71</f>
        <v>14.266</v>
      </c>
      <c r="J2" s="46">
        <f>DailyStats!$D$71</f>
        <v>41131.625</v>
      </c>
      <c r="K2" s="47">
        <f>StatSummary!$E$15</f>
        <v>1</v>
      </c>
      <c r="L2" s="48">
        <f>DailyStats!$E$71</f>
        <v>0</v>
      </c>
      <c r="M2" s="48">
        <f>DailyStats!$F$71</f>
        <v>0</v>
      </c>
      <c r="N2" s="49">
        <f>DailyStats!$B$70</f>
        <v>11.077999999999999</v>
      </c>
      <c r="O2" s="50">
        <f>DailyStats!$D$70</f>
        <v>41094.333333333336</v>
      </c>
      <c r="P2" s="47">
        <f>StatSummary!$E$14</f>
        <v>1</v>
      </c>
      <c r="Q2" s="51">
        <f>DailyStats!$E$70</f>
        <v>0</v>
      </c>
      <c r="R2" s="52">
        <f>DailyStats!$F$70</f>
        <v>0</v>
      </c>
      <c r="S2" s="45">
        <f>DailyStats!$B$74</f>
        <v>1.9790000000000001</v>
      </c>
      <c r="T2" s="44">
        <f>DailyStats!$D$74</f>
        <v>41113</v>
      </c>
      <c r="U2" s="47">
        <f>StatSummary!$E$18</f>
        <v>1</v>
      </c>
      <c r="V2" s="44">
        <f>DailyStats!$E$74</f>
        <v>0</v>
      </c>
      <c r="W2" s="44">
        <f>DailyStats!$F$74</f>
        <v>0</v>
      </c>
      <c r="X2" s="45">
        <f>DailyStats!$B$73</f>
        <v>0.28899999999999998</v>
      </c>
      <c r="Y2" s="53">
        <f>DailyStats!$D$73</f>
        <v>41092</v>
      </c>
      <c r="Z2" s="47">
        <f>StatSummary!$E$17</f>
        <v>5</v>
      </c>
      <c r="AA2" s="54">
        <f>DailyStats!$E$73</f>
        <v>41095</v>
      </c>
      <c r="AB2" s="55">
        <f>DailyStats!$F$73</f>
        <v>41107</v>
      </c>
      <c r="AC2" s="55">
        <f>DailyStats!$G$73</f>
        <v>41119</v>
      </c>
      <c r="AD2" s="55">
        <f>DailyStats!$H$73</f>
        <v>41152</v>
      </c>
      <c r="AE2" s="45">
        <f>StatSummary!$B$21</f>
        <v>13.0999315476192</v>
      </c>
      <c r="AG2" s="57">
        <f>MWAT!$F$4</f>
        <v>41135</v>
      </c>
      <c r="AH2" s="47">
        <f>StatSummary!$E$21</f>
        <v>3</v>
      </c>
      <c r="AI2" s="55">
        <f>MWAT!$F$5</f>
        <v>42231</v>
      </c>
      <c r="AJ2" s="55">
        <f>MWAT!$F$6</f>
        <v>41137</v>
      </c>
      <c r="AK2" s="55">
        <f>MWAT!$F$7</f>
        <v>0</v>
      </c>
      <c r="AL2" s="55">
        <f>MWAT!$F$8</f>
        <v>0</v>
      </c>
      <c r="AM2" s="55"/>
      <c r="AN2" s="45">
        <f>StatSummary!$B$22</f>
        <v>14.022571429999999</v>
      </c>
      <c r="AO2" s="55"/>
      <c r="AP2" s="55">
        <f>MWMT!$F$4</f>
        <v>41135</v>
      </c>
      <c r="AQ2" s="47">
        <f>StatSummary!$E$22</f>
        <v>2</v>
      </c>
      <c r="AR2" s="55">
        <f>MWMT!$F$5</f>
        <v>41136</v>
      </c>
      <c r="AS2" s="17">
        <f>MWMT!$F$6</f>
        <v>0</v>
      </c>
      <c r="AT2" s="55">
        <f>MWMT!$F$7</f>
        <v>0</v>
      </c>
      <c r="AU2" s="55">
        <f>MWMT!$F$8</f>
        <v>0</v>
      </c>
      <c r="AV2" s="58">
        <f>DailyStats!$B$76</f>
        <v>62</v>
      </c>
      <c r="AW2" s="58">
        <f>DailyStats!$B$75</f>
        <v>0</v>
      </c>
      <c r="AX2" s="42" t="s">
        <v>138</v>
      </c>
      <c r="AY2" s="58"/>
      <c r="AZ2" s="42" t="s">
        <v>138</v>
      </c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42" t="s">
        <v>138</v>
      </c>
      <c r="BU2" s="42" t="s">
        <v>138</v>
      </c>
      <c r="BV2" s="58"/>
      <c r="BW2" s="58"/>
      <c r="BX2" s="5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2014-05-15T17:01:11Z</cp:lastPrinted>
  <dcterms:created xsi:type="dcterms:W3CDTF">2014-04-10T19:57:54Z</dcterms:created>
  <dcterms:modified xsi:type="dcterms:W3CDTF">2015-07-20T21:24:39Z</dcterms:modified>
</cp:coreProperties>
</file>