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 calcMode="manual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S2" i="7"/>
  <c r="AR2" i="7"/>
  <c r="AB2" i="7"/>
  <c r="AA2" i="7"/>
  <c r="Y2" i="7"/>
  <c r="X2" i="7"/>
  <c r="W2" i="7"/>
  <c r="V2" i="7"/>
  <c r="T2" i="7"/>
  <c r="S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<sst xmlns="http://schemas.openxmlformats.org/spreadsheetml/2006/main" count="155" uniqueCount="137">
  <si>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</si>
  <si>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</si>
  <si>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</si>
  <si>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</si>
  <si>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</si>
  <si>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</si>
  <si>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</si>
  <si>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</si>
  <si>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</si>
  <si>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</si>
  <si>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</si>
  <si>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</si>
  <si>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</si>
  <si>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</si>
  <si>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</si>
  <si>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</si>
  <si>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</si>
  <si>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</si>
  <si>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</si>
  <si>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</si>
  <si>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</si>
  <si>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</si>
  <si>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</si>
  <si>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</si>
  <si>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</si>
  <si>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</si>
  <si>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</si>
  <si>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</si>
  <si>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</si>
  <si>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</si>
  <si>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</si>
  <si>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</si>
  <si>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</si>
  <si>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</si>
  <si>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</si>
  <si>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</si>
  <si>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</si>
  <si>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</si>
  <si>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</si>
  <si>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</si>
  <si>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</si>
  <si>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</si>
  <si>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</si>
  <si>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</si>
  <si>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</si>
  <si>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</si>
  <si>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</si>
  <si>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</si>
  <si>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</si>
  <si>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</si>
  <si>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</si>
  <si>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</si>
  <si>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</si>
  <si>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</si>
  <si>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</si>
  <si>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</si>
  <si>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</si>
  <si>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Temp.rok14a1150634.csv Datalogged</t>
  </si>
  <si>
    <t>Air Temp.rok14a1150634.csv Datalogged - [Corrected - Daily - Mean]</t>
  </si>
  <si>
    <t>Air Temp.rok14a1150634.csv Datalogged - [Corrected - Daily - Maximum]</t>
  </si>
  <si>
    <t>N/A</t>
  </si>
  <si>
    <t>Redwood Creek at O'Kane Gaging Station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</si>
  <si>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</si>
  <si>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</si>
  <si>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</si>
  <si>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</si>
  <si>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</si>
  <si>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</si>
  <si>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</si>
  <si>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</si>
  <si>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</si>
  <si>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</si>
  <si>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</si>
  <si>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</si>
  <si>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</si>
  <si>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</si>
  <si>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</si>
  <si>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</si>
  <si>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</si>
  <si>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</si>
  <si>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</si>
  <si>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</si>
  <si>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</si>
  <si>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</si>
  <si>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</si>
  <si>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</si>
  <si>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</si>
  <si>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</si>
  <si>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</si>
  <si>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</si>
  <si>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</si>
  <si>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</si>
  <si>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</si>
  <si>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</si>
  <si>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</si>
  <si>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</si>
  <si>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</si>
  <si>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</si>
  <si>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</si>
  <si>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</si>
  <si>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</si>
  <si>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</si>
  <si>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</si>
  <si>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</si>
  <si>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</si>
  <si>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</si>
  <si>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</si>
  <si>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</si>
  <si>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</si>
  <si>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</si>
  <si>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</si>
  <si>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</si>
  <si>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</si>
  <si>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</si>
  <si>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</si>
  <si>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</si>
  <si>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</si>
  <si>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</si>
  <si>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</si>
  <si>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</si>
  <si>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</si>
  <si>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</si>
  <si>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</si>
  <si>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</si>
  <si>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</si>
  <si>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</si>
  <si>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</si>
  <si>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</si>
  <si>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</si>
  <si>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</si>
  <si>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</si>
  <si>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</si>
  <si>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</si>
  <si>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</si>
  <si>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</si>
  <si>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ROK14a_1150634_Temp_Summary_2014</t>
  </si>
  <si>
    <t>ROKN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</si>
</sst>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24.968</c:v>
                </c:pt>
                <c:pt idx="1">
                  <c:v>20.96</c:v>
                </c:pt>
                <c:pt idx="2">
                  <c:v>20.936</c:v>
                </c:pt>
                <c:pt idx="3">
                  <c:v>22.369</c:v>
                </c:pt>
                <c:pt idx="4">
                  <c:v>23.376000000000001</c:v>
                </c:pt>
                <c:pt idx="5">
                  <c:v>24.363</c:v>
                </c:pt>
                <c:pt idx="6">
                  <c:v>25.939</c:v>
                </c:pt>
                <c:pt idx="7">
                  <c:v>25.452999999999999</c:v>
                </c:pt>
                <c:pt idx="8">
                  <c:v>26.329000000000001</c:v>
                </c:pt>
                <c:pt idx="9">
                  <c:v>24.411999999999999</c:v>
                </c:pt>
                <c:pt idx="10">
                  <c:v>21.963000000000001</c:v>
                </c:pt>
                <c:pt idx="11">
                  <c:v>23.303999999999998</c:v>
                </c:pt>
                <c:pt idx="12">
                  <c:v>22.297999999999998</c:v>
                </c:pt>
                <c:pt idx="13">
                  <c:v>26.94</c:v>
                </c:pt>
                <c:pt idx="14">
                  <c:v>26.402000000000001</c:v>
                </c:pt>
                <c:pt idx="15">
                  <c:v>24.388000000000002</c:v>
                </c:pt>
                <c:pt idx="16">
                  <c:v>24.46</c:v>
                </c:pt>
                <c:pt idx="17">
                  <c:v>24.266999999999999</c:v>
                </c:pt>
                <c:pt idx="18">
                  <c:v>25.768000000000001</c:v>
                </c:pt>
                <c:pt idx="19">
                  <c:v>25.065000000000001</c:v>
                </c:pt>
                <c:pt idx="20">
                  <c:v>22.92</c:v>
                </c:pt>
                <c:pt idx="21">
                  <c:v>22.513000000000002</c:v>
                </c:pt>
                <c:pt idx="22">
                  <c:v>18.105</c:v>
                </c:pt>
                <c:pt idx="23">
                  <c:v>22.776</c:v>
                </c:pt>
                <c:pt idx="24">
                  <c:v>25.186</c:v>
                </c:pt>
                <c:pt idx="25">
                  <c:v>26.597999999999999</c:v>
                </c:pt>
                <c:pt idx="26">
                  <c:v>28.866</c:v>
                </c:pt>
                <c:pt idx="27">
                  <c:v>29.015000000000001</c:v>
                </c:pt>
                <c:pt idx="28">
                  <c:v>27.702000000000002</c:v>
                </c:pt>
                <c:pt idx="29">
                  <c:v>28.32</c:v>
                </c:pt>
                <c:pt idx="30">
                  <c:v>28.443999999999999</c:v>
                </c:pt>
                <c:pt idx="31">
                  <c:v>27.382000000000001</c:v>
                </c:pt>
                <c:pt idx="32">
                  <c:v>26.329000000000001</c:v>
                </c:pt>
                <c:pt idx="33">
                  <c:v>28.295000000000002</c:v>
                </c:pt>
                <c:pt idx="34">
                  <c:v>24.556999999999999</c:v>
                </c:pt>
                <c:pt idx="35">
                  <c:v>23.111999999999998</c:v>
                </c:pt>
                <c:pt idx="36">
                  <c:v>24.338999999999999</c:v>
                </c:pt>
                <c:pt idx="37">
                  <c:v>24.532</c:v>
                </c:pt>
                <c:pt idx="38">
                  <c:v>24.532</c:v>
                </c:pt>
                <c:pt idx="39">
                  <c:v>24.242999999999999</c:v>
                </c:pt>
                <c:pt idx="40">
                  <c:v>28.542999999999999</c:v>
                </c:pt>
                <c:pt idx="41">
                  <c:v>27.974</c:v>
                </c:pt>
                <c:pt idx="42">
                  <c:v>22.178000000000001</c:v>
                </c:pt>
                <c:pt idx="43">
                  <c:v>21.843</c:v>
                </c:pt>
                <c:pt idx="44">
                  <c:v>24.219000000000001</c:v>
                </c:pt>
                <c:pt idx="45">
                  <c:v>24.315000000000001</c:v>
                </c:pt>
                <c:pt idx="46">
                  <c:v>26.329000000000001</c:v>
                </c:pt>
                <c:pt idx="47">
                  <c:v>27.628</c:v>
                </c:pt>
                <c:pt idx="48">
                  <c:v>25.939</c:v>
                </c:pt>
                <c:pt idx="49">
                  <c:v>26.012</c:v>
                </c:pt>
                <c:pt idx="50">
                  <c:v>24.556999999999999</c:v>
                </c:pt>
                <c:pt idx="51">
                  <c:v>24.605</c:v>
                </c:pt>
                <c:pt idx="52">
                  <c:v>23.064</c:v>
                </c:pt>
                <c:pt idx="53">
                  <c:v>27.283999999999999</c:v>
                </c:pt>
                <c:pt idx="54">
                  <c:v>25.088999999999999</c:v>
                </c:pt>
                <c:pt idx="55">
                  <c:v>25.55</c:v>
                </c:pt>
                <c:pt idx="56">
                  <c:v>25.404</c:v>
                </c:pt>
                <c:pt idx="57">
                  <c:v>28.196000000000002</c:v>
                </c:pt>
                <c:pt idx="58">
                  <c:v>27.186</c:v>
                </c:pt>
                <c:pt idx="59">
                  <c:v>26.353000000000002</c:v>
                </c:pt>
                <c:pt idx="60">
                  <c:v>23.736999999999998</c:v>
                </c:pt>
                <c:pt idx="61">
                  <c:v>24.507999999999999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18.725999999999999</c:v>
                </c:pt>
                <c:pt idx="1">
                  <c:v>16.986000000000001</c:v>
                </c:pt>
                <c:pt idx="2">
                  <c:v>16.443999999999999</c:v>
                </c:pt>
                <c:pt idx="3">
                  <c:v>15.981999999999999</c:v>
                </c:pt>
                <c:pt idx="4">
                  <c:v>17.242000000000001</c:v>
                </c:pt>
                <c:pt idx="5">
                  <c:v>17.439</c:v>
                </c:pt>
                <c:pt idx="6">
                  <c:v>19.212</c:v>
                </c:pt>
                <c:pt idx="7">
                  <c:v>19.404</c:v>
                </c:pt>
                <c:pt idx="8">
                  <c:v>20.853999999999999</c:v>
                </c:pt>
                <c:pt idx="9">
                  <c:v>19.844000000000001</c:v>
                </c:pt>
                <c:pt idx="10">
                  <c:v>17.032</c:v>
                </c:pt>
                <c:pt idx="11">
                  <c:v>17.837</c:v>
                </c:pt>
                <c:pt idx="12">
                  <c:v>17.452999999999999</c:v>
                </c:pt>
                <c:pt idx="13">
                  <c:v>19.989999999999998</c:v>
                </c:pt>
                <c:pt idx="14">
                  <c:v>19.681000000000001</c:v>
                </c:pt>
                <c:pt idx="15">
                  <c:v>18.678000000000001</c:v>
                </c:pt>
                <c:pt idx="16">
                  <c:v>19.597999999999999</c:v>
                </c:pt>
                <c:pt idx="17">
                  <c:v>19.247</c:v>
                </c:pt>
                <c:pt idx="18">
                  <c:v>20.015999999999998</c:v>
                </c:pt>
                <c:pt idx="19">
                  <c:v>19.436</c:v>
                </c:pt>
                <c:pt idx="20">
                  <c:v>17.643000000000001</c:v>
                </c:pt>
                <c:pt idx="21">
                  <c:v>17.245999999999999</c:v>
                </c:pt>
                <c:pt idx="22">
                  <c:v>16.334</c:v>
                </c:pt>
                <c:pt idx="23">
                  <c:v>17.419</c:v>
                </c:pt>
                <c:pt idx="24">
                  <c:v>17.66</c:v>
                </c:pt>
                <c:pt idx="25">
                  <c:v>18.556000000000001</c:v>
                </c:pt>
                <c:pt idx="26">
                  <c:v>20.273</c:v>
                </c:pt>
                <c:pt idx="27">
                  <c:v>20.738</c:v>
                </c:pt>
                <c:pt idx="28">
                  <c:v>20.312999999999999</c:v>
                </c:pt>
                <c:pt idx="29">
                  <c:v>20.471</c:v>
                </c:pt>
                <c:pt idx="30">
                  <c:v>20.891999999999999</c:v>
                </c:pt>
                <c:pt idx="31">
                  <c:v>19.742000000000001</c:v>
                </c:pt>
                <c:pt idx="32">
                  <c:v>19.724</c:v>
                </c:pt>
                <c:pt idx="33">
                  <c:v>20.478999999999999</c:v>
                </c:pt>
                <c:pt idx="34">
                  <c:v>19.225000000000001</c:v>
                </c:pt>
                <c:pt idx="35">
                  <c:v>19.271000000000001</c:v>
                </c:pt>
                <c:pt idx="36">
                  <c:v>19.244</c:v>
                </c:pt>
                <c:pt idx="37">
                  <c:v>17.899000000000001</c:v>
                </c:pt>
                <c:pt idx="38">
                  <c:v>17.619</c:v>
                </c:pt>
                <c:pt idx="39">
                  <c:v>17.904</c:v>
                </c:pt>
                <c:pt idx="40">
                  <c:v>19.606999999999999</c:v>
                </c:pt>
                <c:pt idx="41">
                  <c:v>20.013000000000002</c:v>
                </c:pt>
                <c:pt idx="42">
                  <c:v>16.728000000000002</c:v>
                </c:pt>
                <c:pt idx="43">
                  <c:v>17.471</c:v>
                </c:pt>
                <c:pt idx="44">
                  <c:v>17.710999999999999</c:v>
                </c:pt>
                <c:pt idx="45">
                  <c:v>18.21</c:v>
                </c:pt>
                <c:pt idx="46">
                  <c:v>18.687999999999999</c:v>
                </c:pt>
                <c:pt idx="47">
                  <c:v>19.452999999999999</c:v>
                </c:pt>
                <c:pt idx="48">
                  <c:v>19.21</c:v>
                </c:pt>
                <c:pt idx="49">
                  <c:v>19.318000000000001</c:v>
                </c:pt>
                <c:pt idx="50">
                  <c:v>18.483000000000001</c:v>
                </c:pt>
                <c:pt idx="51">
                  <c:v>18.227</c:v>
                </c:pt>
                <c:pt idx="52">
                  <c:v>17.169</c:v>
                </c:pt>
                <c:pt idx="53">
                  <c:v>18.704999999999998</c:v>
                </c:pt>
                <c:pt idx="54">
                  <c:v>18.111999999999998</c:v>
                </c:pt>
                <c:pt idx="55">
                  <c:v>17.11</c:v>
                </c:pt>
                <c:pt idx="56">
                  <c:v>18.302</c:v>
                </c:pt>
                <c:pt idx="57">
                  <c:v>19.321999999999999</c:v>
                </c:pt>
                <c:pt idx="58">
                  <c:v>19.408999999999999</c:v>
                </c:pt>
                <c:pt idx="59">
                  <c:v>18.196000000000002</c:v>
                </c:pt>
                <c:pt idx="60">
                  <c:v>17.079000000000001</c:v>
                </c:pt>
                <c:pt idx="61">
                  <c:v>17.988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12.847</c:v>
                </c:pt>
                <c:pt idx="1">
                  <c:v>13.425000000000001</c:v>
                </c:pt>
                <c:pt idx="2">
                  <c:v>13.137</c:v>
                </c:pt>
                <c:pt idx="3">
                  <c:v>9.1630000000000003</c:v>
                </c:pt>
                <c:pt idx="4">
                  <c:v>11.807</c:v>
                </c:pt>
                <c:pt idx="5">
                  <c:v>10.663</c:v>
                </c:pt>
                <c:pt idx="6">
                  <c:v>12.461</c:v>
                </c:pt>
                <c:pt idx="7">
                  <c:v>16.295999999999999</c:v>
                </c:pt>
                <c:pt idx="8">
                  <c:v>15.581</c:v>
                </c:pt>
                <c:pt idx="9">
                  <c:v>15.366</c:v>
                </c:pt>
                <c:pt idx="10">
                  <c:v>13.618</c:v>
                </c:pt>
                <c:pt idx="11">
                  <c:v>13.618</c:v>
                </c:pt>
                <c:pt idx="12">
                  <c:v>13.618</c:v>
                </c:pt>
                <c:pt idx="13">
                  <c:v>14.673</c:v>
                </c:pt>
                <c:pt idx="14">
                  <c:v>14.17</c:v>
                </c:pt>
                <c:pt idx="15">
                  <c:v>15.581</c:v>
                </c:pt>
                <c:pt idx="16">
                  <c:v>15.939</c:v>
                </c:pt>
                <c:pt idx="17">
                  <c:v>14.242000000000001</c:v>
                </c:pt>
                <c:pt idx="18">
                  <c:v>14.17</c:v>
                </c:pt>
                <c:pt idx="19">
                  <c:v>14.601000000000001</c:v>
                </c:pt>
                <c:pt idx="20">
                  <c:v>13.353</c:v>
                </c:pt>
                <c:pt idx="21">
                  <c:v>13.714</c:v>
                </c:pt>
                <c:pt idx="22">
                  <c:v>14.864000000000001</c:v>
                </c:pt>
                <c:pt idx="23">
                  <c:v>12.798999999999999</c:v>
                </c:pt>
                <c:pt idx="24">
                  <c:v>10.638</c:v>
                </c:pt>
                <c:pt idx="25">
                  <c:v>10.907</c:v>
                </c:pt>
                <c:pt idx="26">
                  <c:v>14.17</c:v>
                </c:pt>
                <c:pt idx="27">
                  <c:v>13.473000000000001</c:v>
                </c:pt>
                <c:pt idx="28">
                  <c:v>13.377000000000001</c:v>
                </c:pt>
                <c:pt idx="29">
                  <c:v>13.57</c:v>
                </c:pt>
                <c:pt idx="30">
                  <c:v>13.954000000000001</c:v>
                </c:pt>
                <c:pt idx="31">
                  <c:v>12.074</c:v>
                </c:pt>
                <c:pt idx="32">
                  <c:v>13.281000000000001</c:v>
                </c:pt>
                <c:pt idx="33">
                  <c:v>13.522</c:v>
                </c:pt>
                <c:pt idx="34">
                  <c:v>14.409000000000001</c:v>
                </c:pt>
                <c:pt idx="35">
                  <c:v>15.867000000000001</c:v>
                </c:pt>
                <c:pt idx="36">
                  <c:v>14.385</c:v>
                </c:pt>
                <c:pt idx="37">
                  <c:v>11.71</c:v>
                </c:pt>
                <c:pt idx="38">
                  <c:v>11.346</c:v>
                </c:pt>
                <c:pt idx="39">
                  <c:v>11.952999999999999</c:v>
                </c:pt>
                <c:pt idx="40">
                  <c:v>12.461</c:v>
                </c:pt>
                <c:pt idx="41">
                  <c:v>13.329000000000001</c:v>
                </c:pt>
                <c:pt idx="42">
                  <c:v>12.364000000000001</c:v>
                </c:pt>
                <c:pt idx="43">
                  <c:v>14.074</c:v>
                </c:pt>
                <c:pt idx="44">
                  <c:v>11.929</c:v>
                </c:pt>
                <c:pt idx="45">
                  <c:v>12.122</c:v>
                </c:pt>
                <c:pt idx="46">
                  <c:v>12.147</c:v>
                </c:pt>
                <c:pt idx="47">
                  <c:v>12.847</c:v>
                </c:pt>
                <c:pt idx="48">
                  <c:v>13.353</c:v>
                </c:pt>
                <c:pt idx="49">
                  <c:v>13.666</c:v>
                </c:pt>
                <c:pt idx="50">
                  <c:v>13.04</c:v>
                </c:pt>
                <c:pt idx="51">
                  <c:v>12.484999999999999</c:v>
                </c:pt>
                <c:pt idx="52">
                  <c:v>10.858000000000001</c:v>
                </c:pt>
                <c:pt idx="53">
                  <c:v>11.443</c:v>
                </c:pt>
                <c:pt idx="54">
                  <c:v>12.484999999999999</c:v>
                </c:pt>
                <c:pt idx="55">
                  <c:v>9.9280000000000008</c:v>
                </c:pt>
                <c:pt idx="56">
                  <c:v>12.025</c:v>
                </c:pt>
                <c:pt idx="57">
                  <c:v>12.534000000000001</c:v>
                </c:pt>
                <c:pt idx="58">
                  <c:v>12.727</c:v>
                </c:pt>
                <c:pt idx="59">
                  <c:v>12.34</c:v>
                </c:pt>
                <c:pt idx="60">
                  <c:v>10.81</c:v>
                </c:pt>
                <c:pt idx="61">
                  <c:v>12.218999999999999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47840"/>
        <c:axId val="179349376"/>
      </c:scatterChart>
      <c:valAx>
        <c:axId val="17934784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9376"/>
        <c:crosses val="autoZero"/>
        <c:crossBetween val="midCat"/>
      </c:valAx>
      <c:valAx>
        <c:axId val="179349376"/>
        <c:scaling>
          <c:orientation val="minMax"/>
          <c:max val="30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478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12.121</c:v>
                </c:pt>
                <c:pt idx="1">
                  <c:v>7.5350000000000001</c:v>
                </c:pt>
                <c:pt idx="2">
                  <c:v>7.7990000000000004</c:v>
                </c:pt>
                <c:pt idx="3">
                  <c:v>13.206</c:v>
                </c:pt>
                <c:pt idx="4">
                  <c:v>11.569000000000001</c:v>
                </c:pt>
                <c:pt idx="5">
                  <c:v>13.7</c:v>
                </c:pt>
                <c:pt idx="6">
                  <c:v>13.478</c:v>
                </c:pt>
                <c:pt idx="7">
                  <c:v>9.157</c:v>
                </c:pt>
                <c:pt idx="8">
                  <c:v>10.747999999999999</c:v>
                </c:pt>
                <c:pt idx="9">
                  <c:v>9.0459999999999994</c:v>
                </c:pt>
                <c:pt idx="10">
                  <c:v>8.3450000000000006</c:v>
                </c:pt>
                <c:pt idx="11">
                  <c:v>9.6859999999999999</c:v>
                </c:pt>
                <c:pt idx="12">
                  <c:v>8.68</c:v>
                </c:pt>
                <c:pt idx="13">
                  <c:v>12.266999999999999</c:v>
                </c:pt>
                <c:pt idx="14">
                  <c:v>12.231999999999999</c:v>
                </c:pt>
                <c:pt idx="15">
                  <c:v>8.8070000000000004</c:v>
                </c:pt>
                <c:pt idx="16">
                  <c:v>8.5210000000000008</c:v>
                </c:pt>
                <c:pt idx="17">
                  <c:v>10.025</c:v>
                </c:pt>
                <c:pt idx="18">
                  <c:v>11.598000000000001</c:v>
                </c:pt>
                <c:pt idx="19">
                  <c:v>10.464</c:v>
                </c:pt>
                <c:pt idx="20">
                  <c:v>9.5670000000000002</c:v>
                </c:pt>
                <c:pt idx="21">
                  <c:v>8.7989999999999995</c:v>
                </c:pt>
                <c:pt idx="22">
                  <c:v>3.2410000000000001</c:v>
                </c:pt>
                <c:pt idx="23">
                  <c:v>9.9770000000000003</c:v>
                </c:pt>
                <c:pt idx="24">
                  <c:v>14.548</c:v>
                </c:pt>
                <c:pt idx="25">
                  <c:v>15.691000000000001</c:v>
                </c:pt>
                <c:pt idx="26">
                  <c:v>14.696</c:v>
                </c:pt>
                <c:pt idx="27">
                  <c:v>15.542</c:v>
                </c:pt>
                <c:pt idx="28">
                  <c:v>14.324999999999999</c:v>
                </c:pt>
                <c:pt idx="29">
                  <c:v>14.75</c:v>
                </c:pt>
                <c:pt idx="30">
                  <c:v>14.49</c:v>
                </c:pt>
                <c:pt idx="31">
                  <c:v>15.308</c:v>
                </c:pt>
                <c:pt idx="32">
                  <c:v>13.048</c:v>
                </c:pt>
                <c:pt idx="33">
                  <c:v>14.773</c:v>
                </c:pt>
                <c:pt idx="34">
                  <c:v>10.148</c:v>
                </c:pt>
                <c:pt idx="35">
                  <c:v>7.2450000000000001</c:v>
                </c:pt>
                <c:pt idx="36">
                  <c:v>9.9540000000000006</c:v>
                </c:pt>
                <c:pt idx="37">
                  <c:v>12.821999999999999</c:v>
                </c:pt>
                <c:pt idx="38">
                  <c:v>13.186</c:v>
                </c:pt>
                <c:pt idx="39">
                  <c:v>12.29</c:v>
                </c:pt>
                <c:pt idx="40">
                  <c:v>16.082000000000001</c:v>
                </c:pt>
                <c:pt idx="41">
                  <c:v>14.645</c:v>
                </c:pt>
                <c:pt idx="42">
                  <c:v>9.8140000000000001</c:v>
                </c:pt>
                <c:pt idx="43">
                  <c:v>7.7690000000000001</c:v>
                </c:pt>
                <c:pt idx="44">
                  <c:v>12.29</c:v>
                </c:pt>
                <c:pt idx="45">
                  <c:v>12.193</c:v>
                </c:pt>
                <c:pt idx="46">
                  <c:v>14.182</c:v>
                </c:pt>
                <c:pt idx="47">
                  <c:v>14.781000000000001</c:v>
                </c:pt>
                <c:pt idx="48">
                  <c:v>12.586</c:v>
                </c:pt>
                <c:pt idx="49">
                  <c:v>12.346</c:v>
                </c:pt>
                <c:pt idx="50">
                  <c:v>11.516999999999999</c:v>
                </c:pt>
                <c:pt idx="51">
                  <c:v>12.12</c:v>
                </c:pt>
                <c:pt idx="52">
                  <c:v>12.206</c:v>
                </c:pt>
                <c:pt idx="53">
                  <c:v>15.840999999999999</c:v>
                </c:pt>
                <c:pt idx="54">
                  <c:v>12.603999999999999</c:v>
                </c:pt>
                <c:pt idx="55">
                  <c:v>15.622</c:v>
                </c:pt>
                <c:pt idx="56">
                  <c:v>13.379</c:v>
                </c:pt>
                <c:pt idx="57">
                  <c:v>15.662000000000001</c:v>
                </c:pt>
                <c:pt idx="58">
                  <c:v>14.459</c:v>
                </c:pt>
                <c:pt idx="59">
                  <c:v>14.013</c:v>
                </c:pt>
                <c:pt idx="60">
                  <c:v>12.927</c:v>
                </c:pt>
                <c:pt idx="61">
                  <c:v>12.289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38464"/>
        <c:axId val="187840384"/>
      </c:scatterChart>
      <c:valAx>
        <c:axId val="18783846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40384"/>
        <c:crosses val="autoZero"/>
        <c:crossBetween val="midCat"/>
      </c:valAx>
      <c:valAx>
        <c:axId val="18784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8384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23.273</c:v>
                </c:pt>
                <c:pt idx="7" formatCode="0.0">
                  <c:v>23.342285714285701</c:v>
                </c:pt>
                <c:pt idx="8" formatCode="0.0">
                  <c:v>24.109285714285701</c:v>
                </c:pt>
                <c:pt idx="9" formatCode="0.0">
                  <c:v>24.605857142857101</c:v>
                </c:pt>
                <c:pt idx="10" formatCode="0.0">
                  <c:v>24.547857142857101</c:v>
                </c:pt>
                <c:pt idx="11" formatCode="0.0">
                  <c:v>24.5375714285714</c:v>
                </c:pt>
                <c:pt idx="12" formatCode="0.0">
                  <c:v>24.242571428571399</c:v>
                </c:pt>
                <c:pt idx="13" formatCode="0.0">
                  <c:v>24.385571428571399</c:v>
                </c:pt>
                <c:pt idx="14" formatCode="0.0">
                  <c:v>24.521142857142902</c:v>
                </c:pt>
                <c:pt idx="15" formatCode="0.0">
                  <c:v>24.243857142857099</c:v>
                </c:pt>
                <c:pt idx="16" formatCode="0.0">
                  <c:v>24.250714285714299</c:v>
                </c:pt>
                <c:pt idx="17" formatCode="0.0">
                  <c:v>24.579857142857101</c:v>
                </c:pt>
                <c:pt idx="18" formatCode="0.0">
                  <c:v>24.931857142857101</c:v>
                </c:pt>
                <c:pt idx="19" formatCode="0.0">
                  <c:v>25.327142857142899</c:v>
                </c:pt>
                <c:pt idx="20" formatCode="0.0">
                  <c:v>24.752857142857099</c:v>
                </c:pt>
                <c:pt idx="21" formatCode="0.0">
                  <c:v>24.197285714285702</c:v>
                </c:pt>
                <c:pt idx="22" formatCode="0.0">
                  <c:v>23.299714285714298</c:v>
                </c:pt>
                <c:pt idx="23" formatCode="0.0">
                  <c:v>23.059142857142898</c:v>
                </c:pt>
                <c:pt idx="24" formatCode="0.0">
                  <c:v>23.190428571428601</c:v>
                </c:pt>
                <c:pt idx="25" formatCode="0.0">
                  <c:v>23.309000000000001</c:v>
                </c:pt>
                <c:pt idx="26" formatCode="0.0">
                  <c:v>23.852</c:v>
                </c:pt>
                <c:pt idx="27" formatCode="0.0">
                  <c:v>24.7227142857143</c:v>
                </c:pt>
                <c:pt idx="28" formatCode="0.0">
                  <c:v>25.463999999999999</c:v>
                </c:pt>
                <c:pt idx="29" formatCode="0.0">
                  <c:v>26.923285714285701</c:v>
                </c:pt>
                <c:pt idx="30" formatCode="0.0">
                  <c:v>27.733000000000001</c:v>
                </c:pt>
                <c:pt idx="31" formatCode="0.0">
                  <c:v>28.046714285714302</c:v>
                </c:pt>
                <c:pt idx="32" formatCode="0.0">
                  <c:v>28.008285714285702</c:v>
                </c:pt>
                <c:pt idx="33" formatCode="0.0">
                  <c:v>27.926714285714301</c:v>
                </c:pt>
                <c:pt idx="34" formatCode="0.0">
                  <c:v>27.289857142857102</c:v>
                </c:pt>
                <c:pt idx="35" formatCode="0.0">
                  <c:v>26.634142857142901</c:v>
                </c:pt>
                <c:pt idx="36" formatCode="0.0">
                  <c:v>26.065428571428601</c:v>
                </c:pt>
                <c:pt idx="37" formatCode="0.0">
                  <c:v>25.506571428571402</c:v>
                </c:pt>
                <c:pt idx="38" formatCode="0.0">
                  <c:v>25.0994285714286</c:v>
                </c:pt>
                <c:pt idx="39" formatCode="0.0">
                  <c:v>24.801428571428598</c:v>
                </c:pt>
                <c:pt idx="40" formatCode="0.0">
                  <c:v>24.836857142857099</c:v>
                </c:pt>
                <c:pt idx="41" formatCode="0.0">
                  <c:v>25.324999999999999</c:v>
                </c:pt>
                <c:pt idx="42" formatCode="0.0">
                  <c:v>25.1915714285714</c:v>
                </c:pt>
                <c:pt idx="43" formatCode="0.0">
                  <c:v>24.835000000000001</c:v>
                </c:pt>
                <c:pt idx="44" formatCode="0.0">
                  <c:v>24.790285714285702</c:v>
                </c:pt>
                <c:pt idx="45" formatCode="0.0">
                  <c:v>24.759285714285699</c:v>
                </c:pt>
                <c:pt idx="46" formatCode="0.0">
                  <c:v>25.057285714285701</c:v>
                </c:pt>
                <c:pt idx="47" formatCode="0.0">
                  <c:v>24.9265714285714</c:v>
                </c:pt>
                <c:pt idx="48" formatCode="0.0">
                  <c:v>24.635857142857098</c:v>
                </c:pt>
                <c:pt idx="49" formatCode="0.0">
                  <c:v>25.183571428571401</c:v>
                </c:pt>
                <c:pt idx="50" formatCode="0.0">
                  <c:v>25.5712857142857</c:v>
                </c:pt>
                <c:pt idx="51" formatCode="0.0">
                  <c:v>25.626428571428601</c:v>
                </c:pt>
                <c:pt idx="52" formatCode="0.0">
                  <c:v>25.447714285714301</c:v>
                </c:pt>
                <c:pt idx="53" formatCode="0.0">
                  <c:v>25.584142857142901</c:v>
                </c:pt>
                <c:pt idx="54" formatCode="0.0">
                  <c:v>25.2214285714286</c:v>
                </c:pt>
                <c:pt idx="55" formatCode="0.0">
                  <c:v>25.165857142857099</c:v>
                </c:pt>
                <c:pt idx="56" formatCode="0.0">
                  <c:v>25.079000000000001</c:v>
                </c:pt>
                <c:pt idx="57" formatCode="0.0">
                  <c:v>25.598857142857099</c:v>
                </c:pt>
                <c:pt idx="58" formatCode="0.0">
                  <c:v>25.9675714285714</c:v>
                </c:pt>
                <c:pt idx="59" formatCode="0.0">
                  <c:v>26.437428571428601</c:v>
                </c:pt>
                <c:pt idx="60" formatCode="0.0">
                  <c:v>25.930714285714298</c:v>
                </c:pt>
                <c:pt idx="61" formatCode="0.0">
                  <c:v>25.8477142857143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17.432967261904199</c:v>
                </c:pt>
                <c:pt idx="7" formatCode="0.0">
                  <c:v>17.529833333332199</c:v>
                </c:pt>
                <c:pt idx="8" formatCode="0.0">
                  <c:v>18.082333333332102</c:v>
                </c:pt>
                <c:pt idx="9" formatCode="0.0">
                  <c:v>18.5680386904749</c:v>
                </c:pt>
                <c:pt idx="10" formatCode="0.0">
                  <c:v>18.717964285712998</c:v>
                </c:pt>
                <c:pt idx="11" formatCode="0.0">
                  <c:v>18.803032738094</c:v>
                </c:pt>
                <c:pt idx="12" formatCode="0.0">
                  <c:v>18.804970238093901</c:v>
                </c:pt>
                <c:pt idx="13" formatCode="0.0">
                  <c:v>18.916196428569901</c:v>
                </c:pt>
                <c:pt idx="14" formatCode="0.0">
                  <c:v>18.955773809522601</c:v>
                </c:pt>
                <c:pt idx="15" formatCode="0.0">
                  <c:v>18.645002976189499</c:v>
                </c:pt>
                <c:pt idx="16" formatCode="0.0">
                  <c:v>18.6099672619039</c:v>
                </c:pt>
                <c:pt idx="17" formatCode="0.0">
                  <c:v>18.9264642857135</c:v>
                </c:pt>
                <c:pt idx="18" formatCode="0.0">
                  <c:v>19.237708333332499</c:v>
                </c:pt>
                <c:pt idx="19" formatCode="0.0">
                  <c:v>19.521002976189799</c:v>
                </c:pt>
                <c:pt idx="20" formatCode="0.0">
                  <c:v>19.185660714285302</c:v>
                </c:pt>
                <c:pt idx="21" formatCode="0.0">
                  <c:v>18.837851190476101</c:v>
                </c:pt>
                <c:pt idx="22" formatCode="0.0">
                  <c:v>18.5029315476189</c:v>
                </c:pt>
                <c:pt idx="23" formatCode="0.0">
                  <c:v>18.191639880952199</c:v>
                </c:pt>
                <c:pt idx="24" formatCode="0.0">
                  <c:v>17.964842261905101</c:v>
                </c:pt>
                <c:pt idx="25" formatCode="0.0">
                  <c:v>17.756306547619602</c:v>
                </c:pt>
                <c:pt idx="26" formatCode="0.0">
                  <c:v>17.875922619047898</c:v>
                </c:pt>
                <c:pt idx="27" formatCode="0.0">
                  <c:v>18.3180000000003</c:v>
                </c:pt>
                <c:pt idx="28" formatCode="0.0">
                  <c:v>18.756154761905201</c:v>
                </c:pt>
                <c:pt idx="29" formatCode="0.0">
                  <c:v>19.347130952381601</c:v>
                </c:pt>
                <c:pt idx="30" formatCode="0.0">
                  <c:v>19.8432708333339</c:v>
                </c:pt>
                <c:pt idx="31" formatCode="0.0">
                  <c:v>20.140723214285799</c:v>
                </c:pt>
                <c:pt idx="32" formatCode="0.0">
                  <c:v>20.3075773809521</c:v>
                </c:pt>
                <c:pt idx="33" formatCode="0.0">
                  <c:v>20.336988095237999</c:v>
                </c:pt>
                <c:pt idx="34" formatCode="0.0">
                  <c:v>20.120949404761799</c:v>
                </c:pt>
                <c:pt idx="35" formatCode="0.0">
                  <c:v>19.972083333333</c:v>
                </c:pt>
                <c:pt idx="36" formatCode="0.0">
                  <c:v>19.796785714285001</c:v>
                </c:pt>
                <c:pt idx="37" formatCode="0.0">
                  <c:v>19.369122023808401</c:v>
                </c:pt>
                <c:pt idx="38" formatCode="0.0">
                  <c:v>19.0658601190461</c:v>
                </c:pt>
                <c:pt idx="39" formatCode="0.0">
                  <c:v>18.8057946428554</c:v>
                </c:pt>
                <c:pt idx="40" formatCode="0.0">
                  <c:v>18.681217261902699</c:v>
                </c:pt>
                <c:pt idx="41" formatCode="0.0">
                  <c:v>18.7937827380931</c:v>
                </c:pt>
                <c:pt idx="42" formatCode="0.0">
                  <c:v>18.430458333330801</c:v>
                </c:pt>
                <c:pt idx="43" formatCode="0.0">
                  <c:v>18.177306547616698</c:v>
                </c:pt>
                <c:pt idx="44" formatCode="0.0">
                  <c:v>18.150574404759599</c:v>
                </c:pt>
                <c:pt idx="45" formatCode="0.0">
                  <c:v>18.2349583333311</c:v>
                </c:pt>
                <c:pt idx="46" formatCode="0.0">
                  <c:v>18.3470029761882</c:v>
                </c:pt>
                <c:pt idx="47" formatCode="0.0">
                  <c:v>18.3249910714263</c:v>
                </c:pt>
                <c:pt idx="48" formatCode="0.0">
                  <c:v>18.210172619045199</c:v>
                </c:pt>
                <c:pt idx="49" formatCode="0.0">
                  <c:v>18.580089285712301</c:v>
                </c:pt>
                <c:pt idx="50" formatCode="0.0">
                  <c:v>18.724607142854701</c:v>
                </c:pt>
                <c:pt idx="51" formatCode="0.0">
                  <c:v>18.798288690473701</c:v>
                </c:pt>
                <c:pt idx="52" formatCode="0.0">
                  <c:v>18.649577380949701</c:v>
                </c:pt>
                <c:pt idx="53" formatCode="0.0">
                  <c:v>18.652032738092402</c:v>
                </c:pt>
                <c:pt idx="54" formatCode="0.0">
                  <c:v>18.4605029761872</c:v>
                </c:pt>
                <c:pt idx="55" formatCode="0.0">
                  <c:v>18.160574404758499</c:v>
                </c:pt>
                <c:pt idx="56" formatCode="0.0">
                  <c:v>18.015562499995799</c:v>
                </c:pt>
                <c:pt idx="57" formatCode="0.0">
                  <c:v>18.135366071424301</c:v>
                </c:pt>
                <c:pt idx="58" formatCode="0.0">
                  <c:v>18.304238095234101</c:v>
                </c:pt>
                <c:pt idx="59" formatCode="0.0">
                  <c:v>18.450943452376599</c:v>
                </c:pt>
                <c:pt idx="60" formatCode="0.0">
                  <c:v>18.218648809519301</c:v>
                </c:pt>
                <c:pt idx="61" formatCode="0.0">
                  <c:v>18.200928442023599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26496"/>
        <c:axId val="193790336"/>
      </c:scatterChart>
      <c:valAx>
        <c:axId val="193626496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790336"/>
        <c:crosses val="autoZero"/>
        <c:crossBetween val="midCat"/>
      </c:valAx>
      <c:valAx>
        <c:axId val="193790336"/>
        <c:scaling>
          <c:orientation val="minMax"/>
          <c:max val="30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36264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314325</xdr:colOff>
      <xdr:row>43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191250" cy="3638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5</xdr:col>
      <xdr:colOff>209550</xdr:colOff>
      <xdr:row>90</xdr:row>
      <xdr:rowOff>133351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4944726"/>
          <a:ext cx="3095625" cy="2609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7" max="7" width="9.140625" customWidth="1"/>
    <col min="8" max="8" width="9.7109375" bestFit="1" customWidth="1"/>
  </cols>
  <sheetData>
    <row r="1" spans="1:8" ht="21" x14ac:dyDescent="0.35">
      <c r="A1" s="23">
        <v>2014</v>
      </c>
      <c r="B1" s="69" t="s">
        <v>56</v>
      </c>
      <c r="C1" s="69"/>
      <c r="D1" s="69"/>
      <c r="E1" s="69"/>
      <c r="F1" s="69"/>
      <c r="G1" s="69"/>
    </row>
    <row r="2" spans="1:8" x14ac:dyDescent="0.25">
      <c r="A2" s="1" t="s">
        <v>0</v>
      </c>
      <c r="B2" s="25" t="s">
        <v>61</v>
      </c>
    </row>
    <row r="3" spans="1:8" x14ac:dyDescent="0.25">
      <c r="A3" s="1" t="s">
        <v>1</v>
      </c>
      <c r="B3" s="25" t="s">
        <v>136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1150634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0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32"/>
      <c r="D13" s="4"/>
      <c r="E13" s="4"/>
      <c r="F13" s="4"/>
    </row>
    <row r="14" spans="1:8" x14ac:dyDescent="0.25">
      <c r="A14" s="5" t="s">
        <v>47</v>
      </c>
      <c r="B14" s="20">
        <f>DailyStats!B70</f>
        <v>9.1630000000000003</v>
      </c>
      <c r="C14" s="46">
        <v>41824.291666666664</v>
      </c>
      <c r="D14" s="39"/>
      <c r="E14" s="40">
        <v>1</v>
      </c>
      <c r="F14" s="14"/>
    </row>
    <row r="15" spans="1:8" x14ac:dyDescent="0.25">
      <c r="A15" s="5" t="s">
        <v>51</v>
      </c>
      <c r="B15" s="20">
        <f>DailyStats!B71</f>
        <v>29.015000000000001</v>
      </c>
      <c r="C15" s="46">
        <v>41848.583333333336</v>
      </c>
      <c r="D15" s="39"/>
      <c r="E15" s="41">
        <v>1</v>
      </c>
      <c r="F15" s="14"/>
    </row>
    <row r="16" spans="1:8" x14ac:dyDescent="0.25">
      <c r="A16" s="5" t="s">
        <v>50</v>
      </c>
      <c r="B16" s="20">
        <f>DailyStats!B72</f>
        <v>18.617161290322578</v>
      </c>
      <c r="C16" s="34"/>
      <c r="D16" s="39"/>
      <c r="E16" s="40"/>
      <c r="F16" s="4"/>
    </row>
    <row r="17" spans="1:6" x14ac:dyDescent="0.25">
      <c r="A17" s="5" t="s">
        <v>48</v>
      </c>
      <c r="B17" s="20">
        <f>DailyStats!B73</f>
        <v>3.2410000000000001</v>
      </c>
      <c r="C17" s="35">
        <v>41843</v>
      </c>
      <c r="D17" s="39"/>
      <c r="E17" s="40">
        <v>1</v>
      </c>
      <c r="F17" s="14"/>
    </row>
    <row r="18" spans="1:6" x14ac:dyDescent="0.25">
      <c r="A18" s="5" t="s">
        <v>49</v>
      </c>
      <c r="B18" s="20">
        <f>DailyStats!B74</f>
        <v>16.082000000000001</v>
      </c>
      <c r="C18" s="35">
        <v>41861</v>
      </c>
      <c r="D18" s="39"/>
      <c r="E18" s="40">
        <v>1</v>
      </c>
      <c r="F18" s="14"/>
    </row>
    <row r="19" spans="1:6" x14ac:dyDescent="0.25">
      <c r="A19" s="5" t="s">
        <v>9</v>
      </c>
      <c r="B19" s="2">
        <v>1488</v>
      </c>
      <c r="C19" s="42"/>
      <c r="D19" s="39"/>
      <c r="E19" s="43"/>
      <c r="F19" s="4"/>
    </row>
    <row r="20" spans="1:6" x14ac:dyDescent="0.25">
      <c r="A20" s="5" t="s">
        <v>10</v>
      </c>
      <c r="B20" s="2" t="s">
        <v>39</v>
      </c>
      <c r="C20" s="42"/>
      <c r="D20" s="39"/>
      <c r="E20" s="43"/>
      <c r="F20" s="4"/>
    </row>
    <row r="21" spans="1:6" x14ac:dyDescent="0.25">
      <c r="A21" s="5" t="s">
        <v>52</v>
      </c>
      <c r="B21" s="20">
        <f>MWAT!E4</f>
        <v>20.336988095237999</v>
      </c>
      <c r="C21" s="44">
        <v>41853</v>
      </c>
      <c r="D21" s="39"/>
      <c r="E21" s="45">
        <v>2</v>
      </c>
      <c r="F21" s="14"/>
    </row>
    <row r="22" spans="1:6" x14ac:dyDescent="0.25">
      <c r="A22" s="5" t="s">
        <v>53</v>
      </c>
      <c r="B22" s="20">
        <f>MWMT!E4</f>
        <v>28.046714285714302</v>
      </c>
      <c r="C22" s="44">
        <v>41852</v>
      </c>
      <c r="D22" s="39"/>
      <c r="E22" s="45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5703125" customWidth="1"/>
    <col min="2" max="2" width="11.85546875" customWidth="1"/>
    <col min="3" max="3" width="12.28515625" bestFit="1" customWidth="1"/>
    <col min="4" max="4" width="10.7109375" customWidth="1"/>
    <col min="5" max="6" width="8.42578125" customWidth="1"/>
    <col min="7" max="7" width="8" customWidth="1"/>
    <col min="8" max="8" width="9.42578125" customWidth="1"/>
    <col min="9" max="9" width="7.140625" customWidth="1"/>
    <col min="13" max="13" width="14.85546875" bestFit="1" customWidth="1"/>
  </cols>
  <sheetData>
    <row r="1" spans="1:9" ht="21" x14ac:dyDescent="0.35">
      <c r="A1" s="70" t="s">
        <v>41</v>
      </c>
      <c r="B1" s="70"/>
      <c r="C1" s="70"/>
      <c r="D1" s="70"/>
    </row>
    <row r="2" spans="1:9" x14ac:dyDescent="0.25">
      <c r="A2" t="s">
        <v>57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12.847</v>
      </c>
      <c r="C4" s="21">
        <v>24.968</v>
      </c>
      <c r="D4" s="21">
        <v>18.725999999999999</v>
      </c>
      <c r="E4" s="21">
        <v>12.121</v>
      </c>
      <c r="F4" s="21">
        <v>12</v>
      </c>
      <c r="G4" s="21">
        <v>0.499</v>
      </c>
      <c r="H4" s="21">
        <v>6</v>
      </c>
      <c r="I4" s="21">
        <v>0.26500000000000001</v>
      </c>
    </row>
    <row r="5" spans="1:9" x14ac:dyDescent="0.25">
      <c r="A5" s="6">
        <v>41822</v>
      </c>
      <c r="B5" s="21">
        <v>13.425000000000001</v>
      </c>
      <c r="C5" s="21">
        <v>20.96</v>
      </c>
      <c r="D5" s="21">
        <v>16.986000000000001</v>
      </c>
      <c r="E5" s="21">
        <v>7.5350000000000001</v>
      </c>
      <c r="F5" s="21">
        <v>9</v>
      </c>
      <c r="G5" s="21">
        <v>0.38900000000000001</v>
      </c>
      <c r="H5" s="21">
        <v>8</v>
      </c>
      <c r="I5" s="21">
        <v>0.36399999999999999</v>
      </c>
    </row>
    <row r="6" spans="1:9" x14ac:dyDescent="0.25">
      <c r="A6" s="6">
        <v>41823</v>
      </c>
      <c r="B6" s="21">
        <v>13.137</v>
      </c>
      <c r="C6" s="21">
        <v>20.936</v>
      </c>
      <c r="D6" s="21">
        <v>16.443999999999999</v>
      </c>
      <c r="E6" s="21">
        <v>7.7990000000000004</v>
      </c>
      <c r="F6" s="21">
        <v>8</v>
      </c>
      <c r="G6" s="21">
        <v>0.35799999999999998</v>
      </c>
      <c r="H6" s="21">
        <v>11</v>
      </c>
      <c r="I6" s="21">
        <v>0.47899999999999998</v>
      </c>
    </row>
    <row r="7" spans="1:9" x14ac:dyDescent="0.25">
      <c r="A7" s="6">
        <v>41824</v>
      </c>
      <c r="B7" s="21">
        <v>9.1630000000000003</v>
      </c>
      <c r="C7" s="21">
        <v>22.369</v>
      </c>
      <c r="D7" s="21">
        <v>15.981999999999999</v>
      </c>
      <c r="E7" s="21">
        <v>13.206</v>
      </c>
      <c r="F7" s="21">
        <v>9</v>
      </c>
      <c r="G7" s="21">
        <v>0.39700000000000002</v>
      </c>
      <c r="H7" s="21">
        <v>11</v>
      </c>
      <c r="I7" s="21">
        <v>0.45</v>
      </c>
    </row>
    <row r="8" spans="1:9" x14ac:dyDescent="0.25">
      <c r="A8" s="6">
        <v>41825</v>
      </c>
      <c r="B8" s="21">
        <v>11.807</v>
      </c>
      <c r="C8" s="21">
        <v>23.376000000000001</v>
      </c>
      <c r="D8" s="21">
        <v>17.242000000000001</v>
      </c>
      <c r="E8" s="21">
        <v>11.569000000000001</v>
      </c>
      <c r="F8" s="21">
        <v>11</v>
      </c>
      <c r="G8" s="21">
        <v>0.432</v>
      </c>
      <c r="H8" s="21">
        <v>10</v>
      </c>
      <c r="I8" s="21">
        <v>0.41399999999999998</v>
      </c>
    </row>
    <row r="9" spans="1:9" x14ac:dyDescent="0.25">
      <c r="A9" s="6">
        <v>41826</v>
      </c>
      <c r="B9" s="21">
        <v>10.663</v>
      </c>
      <c r="C9" s="21">
        <v>24.363</v>
      </c>
      <c r="D9" s="21">
        <v>17.439</v>
      </c>
      <c r="E9" s="21">
        <v>13.7</v>
      </c>
      <c r="F9" s="21">
        <v>11</v>
      </c>
      <c r="G9" s="21">
        <v>0.45900000000000002</v>
      </c>
      <c r="H9" s="21">
        <v>10</v>
      </c>
      <c r="I9" s="21">
        <v>0.40899999999999997</v>
      </c>
    </row>
    <row r="10" spans="1:9" x14ac:dyDescent="0.25">
      <c r="A10" s="6">
        <v>41827</v>
      </c>
      <c r="B10" s="21">
        <v>12.461</v>
      </c>
      <c r="C10" s="21">
        <v>25.939</v>
      </c>
      <c r="D10" s="21">
        <v>19.212</v>
      </c>
      <c r="E10" s="21">
        <v>13.478</v>
      </c>
      <c r="F10" s="21">
        <v>13</v>
      </c>
      <c r="G10" s="21">
        <v>0.57599999999999996</v>
      </c>
      <c r="H10" s="21">
        <v>7</v>
      </c>
      <c r="I10" s="21">
        <v>0.32600000000000001</v>
      </c>
    </row>
    <row r="11" spans="1:9" x14ac:dyDescent="0.25">
      <c r="A11" s="6">
        <v>41828</v>
      </c>
      <c r="B11" s="21">
        <v>16.295999999999999</v>
      </c>
      <c r="C11" s="21">
        <v>25.452999999999999</v>
      </c>
      <c r="D11" s="21">
        <v>19.404</v>
      </c>
      <c r="E11" s="21">
        <v>9.157</v>
      </c>
      <c r="F11" s="21">
        <v>14</v>
      </c>
      <c r="G11" s="21">
        <v>0.57399999999999995</v>
      </c>
      <c r="H11" s="21">
        <v>0</v>
      </c>
      <c r="I11" s="21">
        <v>0</v>
      </c>
    </row>
    <row r="12" spans="1:9" x14ac:dyDescent="0.25">
      <c r="A12" s="6">
        <v>41829</v>
      </c>
      <c r="B12" s="21">
        <v>15.581</v>
      </c>
      <c r="C12" s="21">
        <v>26.329000000000001</v>
      </c>
      <c r="D12" s="21">
        <v>20.853999999999999</v>
      </c>
      <c r="E12" s="21">
        <v>10.747999999999999</v>
      </c>
      <c r="F12" s="21">
        <v>15</v>
      </c>
      <c r="G12" s="21">
        <v>0.64900000000000002</v>
      </c>
      <c r="H12" s="21">
        <v>0</v>
      </c>
      <c r="I12" s="21">
        <v>0</v>
      </c>
    </row>
    <row r="13" spans="1:9" x14ac:dyDescent="0.25">
      <c r="A13" s="6">
        <v>41830</v>
      </c>
      <c r="B13" s="21">
        <v>15.366</v>
      </c>
      <c r="C13" s="21">
        <v>24.411999999999999</v>
      </c>
      <c r="D13" s="21">
        <v>19.844000000000001</v>
      </c>
      <c r="E13" s="21">
        <v>9.0459999999999994</v>
      </c>
      <c r="F13" s="21">
        <v>15</v>
      </c>
      <c r="G13" s="21">
        <v>0.63500000000000001</v>
      </c>
      <c r="H13" s="21">
        <v>0</v>
      </c>
      <c r="I13" s="21">
        <v>0</v>
      </c>
    </row>
    <row r="14" spans="1:9" x14ac:dyDescent="0.25">
      <c r="A14" s="6">
        <v>41831</v>
      </c>
      <c r="B14" s="21">
        <v>13.618</v>
      </c>
      <c r="C14" s="21">
        <v>21.963000000000001</v>
      </c>
      <c r="D14" s="21">
        <v>17.032</v>
      </c>
      <c r="E14" s="21">
        <v>8.3450000000000006</v>
      </c>
      <c r="F14" s="21">
        <v>9</v>
      </c>
      <c r="G14" s="21">
        <v>0.36399999999999999</v>
      </c>
      <c r="H14" s="21">
        <v>8</v>
      </c>
      <c r="I14" s="21">
        <v>0.35299999999999998</v>
      </c>
    </row>
    <row r="15" spans="1:9" x14ac:dyDescent="0.25">
      <c r="A15" s="6">
        <v>41832</v>
      </c>
      <c r="B15" s="21">
        <v>13.618</v>
      </c>
      <c r="C15" s="21">
        <v>23.303999999999998</v>
      </c>
      <c r="D15" s="21">
        <v>17.837</v>
      </c>
      <c r="E15" s="21">
        <v>9.6859999999999999</v>
      </c>
      <c r="F15" s="21">
        <v>11</v>
      </c>
      <c r="G15" s="21">
        <v>0.46400000000000002</v>
      </c>
      <c r="H15" s="21">
        <v>10</v>
      </c>
      <c r="I15" s="21">
        <v>0.38600000000000001</v>
      </c>
    </row>
    <row r="16" spans="1:9" x14ac:dyDescent="0.25">
      <c r="A16" s="6">
        <v>41833</v>
      </c>
      <c r="B16" s="21">
        <v>13.618</v>
      </c>
      <c r="C16" s="21">
        <v>22.297999999999998</v>
      </c>
      <c r="D16" s="21">
        <v>17.452999999999999</v>
      </c>
      <c r="E16" s="21">
        <v>8.68</v>
      </c>
      <c r="F16" s="21">
        <v>11</v>
      </c>
      <c r="G16" s="21">
        <v>0.42899999999999999</v>
      </c>
      <c r="H16" s="21">
        <v>8</v>
      </c>
      <c r="I16" s="21">
        <v>0.33400000000000002</v>
      </c>
    </row>
    <row r="17" spans="1:9" x14ac:dyDescent="0.25">
      <c r="A17" s="6">
        <v>41834</v>
      </c>
      <c r="B17" s="21">
        <v>14.673</v>
      </c>
      <c r="C17" s="21">
        <v>26.94</v>
      </c>
      <c r="D17" s="21">
        <v>19.989999999999998</v>
      </c>
      <c r="E17" s="21">
        <v>12.266999999999999</v>
      </c>
      <c r="F17" s="21">
        <v>13</v>
      </c>
      <c r="G17" s="21">
        <v>0.57799999999999996</v>
      </c>
      <c r="H17" s="21">
        <v>3</v>
      </c>
      <c r="I17" s="21">
        <v>0.121</v>
      </c>
    </row>
    <row r="18" spans="1:9" x14ac:dyDescent="0.25">
      <c r="A18" s="6">
        <v>41835</v>
      </c>
      <c r="B18" s="21">
        <v>14.17</v>
      </c>
      <c r="C18" s="21">
        <v>26.402000000000001</v>
      </c>
      <c r="D18" s="21">
        <v>19.681000000000001</v>
      </c>
      <c r="E18" s="21">
        <v>12.231999999999999</v>
      </c>
      <c r="F18" s="21">
        <v>14</v>
      </c>
      <c r="G18" s="21">
        <v>0.58499999999999996</v>
      </c>
      <c r="H18" s="21">
        <v>4</v>
      </c>
      <c r="I18" s="21">
        <v>0.13600000000000001</v>
      </c>
    </row>
    <row r="19" spans="1:9" x14ac:dyDescent="0.25">
      <c r="A19" s="6">
        <v>41836</v>
      </c>
      <c r="B19" s="21">
        <v>15.581</v>
      </c>
      <c r="C19" s="21">
        <v>24.388000000000002</v>
      </c>
      <c r="D19" s="21">
        <v>18.678000000000001</v>
      </c>
      <c r="E19" s="21">
        <v>8.8070000000000004</v>
      </c>
      <c r="F19" s="21">
        <v>12</v>
      </c>
      <c r="G19" s="21">
        <v>0.51200000000000001</v>
      </c>
      <c r="H19" s="21">
        <v>0</v>
      </c>
      <c r="I19" s="21">
        <v>0</v>
      </c>
    </row>
    <row r="20" spans="1:9" x14ac:dyDescent="0.25">
      <c r="A20" s="6">
        <v>41837</v>
      </c>
      <c r="B20" s="21">
        <v>15.939</v>
      </c>
      <c r="C20" s="21">
        <v>24.46</v>
      </c>
      <c r="D20" s="21">
        <v>19.597999999999999</v>
      </c>
      <c r="E20" s="21">
        <v>8.5210000000000008</v>
      </c>
      <c r="F20" s="21">
        <v>13</v>
      </c>
      <c r="G20" s="21">
        <v>0.53700000000000003</v>
      </c>
      <c r="H20" s="21">
        <v>0</v>
      </c>
      <c r="I20" s="21">
        <v>0</v>
      </c>
    </row>
    <row r="21" spans="1:9" x14ac:dyDescent="0.25">
      <c r="A21" s="6">
        <v>41838</v>
      </c>
      <c r="B21" s="21">
        <v>14.242000000000001</v>
      </c>
      <c r="C21" s="21">
        <v>24.266999999999999</v>
      </c>
      <c r="D21" s="21">
        <v>19.247</v>
      </c>
      <c r="E21" s="21">
        <v>10.025</v>
      </c>
      <c r="F21" s="21">
        <v>14</v>
      </c>
      <c r="G21" s="21">
        <v>0.56000000000000005</v>
      </c>
      <c r="H21" s="21">
        <v>4</v>
      </c>
      <c r="I21" s="21">
        <v>0.16800000000000001</v>
      </c>
    </row>
    <row r="22" spans="1:9" x14ac:dyDescent="0.25">
      <c r="A22" s="6">
        <v>41839</v>
      </c>
      <c r="B22" s="21">
        <v>14.17</v>
      </c>
      <c r="C22" s="21">
        <v>25.768000000000001</v>
      </c>
      <c r="D22" s="21">
        <v>20.015999999999998</v>
      </c>
      <c r="E22" s="21">
        <v>11.598000000000001</v>
      </c>
      <c r="F22" s="21">
        <v>14</v>
      </c>
      <c r="G22" s="21">
        <v>0.59799999999999998</v>
      </c>
      <c r="H22" s="21">
        <v>4</v>
      </c>
      <c r="I22" s="21">
        <v>0.14899999999999999</v>
      </c>
    </row>
    <row r="23" spans="1:9" x14ac:dyDescent="0.25">
      <c r="A23" s="6">
        <v>41840</v>
      </c>
      <c r="B23" s="21">
        <v>14.601000000000001</v>
      </c>
      <c r="C23" s="21">
        <v>25.065000000000001</v>
      </c>
      <c r="D23" s="21">
        <v>19.436</v>
      </c>
      <c r="E23" s="21">
        <v>10.464</v>
      </c>
      <c r="F23" s="21">
        <v>12</v>
      </c>
      <c r="G23" s="21">
        <v>0.52200000000000002</v>
      </c>
      <c r="H23" s="21">
        <v>2</v>
      </c>
      <c r="I23" s="21">
        <v>9.1999999999999998E-2</v>
      </c>
    </row>
    <row r="24" spans="1:9" x14ac:dyDescent="0.25">
      <c r="A24" s="6">
        <v>41841</v>
      </c>
      <c r="B24" s="21">
        <v>13.353</v>
      </c>
      <c r="C24" s="21">
        <v>22.92</v>
      </c>
      <c r="D24" s="21">
        <v>17.643000000000001</v>
      </c>
      <c r="E24" s="21">
        <v>9.5670000000000002</v>
      </c>
      <c r="F24" s="21">
        <v>12</v>
      </c>
      <c r="G24" s="21">
        <v>0.46700000000000003</v>
      </c>
      <c r="H24" s="21">
        <v>7</v>
      </c>
      <c r="I24" s="21">
        <v>0.32400000000000001</v>
      </c>
    </row>
    <row r="25" spans="1:9" x14ac:dyDescent="0.25">
      <c r="A25" s="6">
        <v>41842</v>
      </c>
      <c r="B25" s="21">
        <v>13.714</v>
      </c>
      <c r="C25" s="21">
        <v>22.513000000000002</v>
      </c>
      <c r="D25" s="21">
        <v>17.245999999999999</v>
      </c>
      <c r="E25" s="21">
        <v>8.7989999999999995</v>
      </c>
      <c r="F25" s="21">
        <v>8</v>
      </c>
      <c r="G25" s="21">
        <v>0.315</v>
      </c>
      <c r="H25" s="21">
        <v>5</v>
      </c>
      <c r="I25" s="21">
        <v>0.223</v>
      </c>
    </row>
    <row r="26" spans="1:9" x14ac:dyDescent="0.25">
      <c r="A26" s="6">
        <v>41843</v>
      </c>
      <c r="B26" s="21">
        <v>14.864000000000001</v>
      </c>
      <c r="C26" s="21">
        <v>18.105</v>
      </c>
      <c r="D26" s="21">
        <v>16.334</v>
      </c>
      <c r="E26" s="21">
        <v>3.2410000000000001</v>
      </c>
      <c r="F26" s="21">
        <v>2</v>
      </c>
      <c r="G26" s="21">
        <v>5.7000000000000002E-2</v>
      </c>
      <c r="H26" s="21">
        <v>2</v>
      </c>
      <c r="I26" s="21">
        <v>0.104</v>
      </c>
    </row>
    <row r="27" spans="1:9" x14ac:dyDescent="0.25">
      <c r="A27" s="6">
        <v>41844</v>
      </c>
      <c r="B27" s="21">
        <v>12.798999999999999</v>
      </c>
      <c r="C27" s="21">
        <v>22.776</v>
      </c>
      <c r="D27" s="21">
        <v>17.419</v>
      </c>
      <c r="E27" s="21">
        <v>9.9770000000000003</v>
      </c>
      <c r="F27" s="21">
        <v>11</v>
      </c>
      <c r="G27" s="21">
        <v>0.434</v>
      </c>
      <c r="H27" s="21">
        <v>9</v>
      </c>
      <c r="I27" s="21">
        <v>0.375</v>
      </c>
    </row>
    <row r="28" spans="1:9" x14ac:dyDescent="0.25">
      <c r="A28" s="6">
        <v>41845</v>
      </c>
      <c r="B28" s="21">
        <v>10.638</v>
      </c>
      <c r="C28" s="21">
        <v>25.186</v>
      </c>
      <c r="D28" s="21">
        <v>17.66</v>
      </c>
      <c r="E28" s="21">
        <v>14.548</v>
      </c>
      <c r="F28" s="21">
        <v>11</v>
      </c>
      <c r="G28" s="21">
        <v>0.45300000000000001</v>
      </c>
      <c r="H28" s="21">
        <v>10</v>
      </c>
      <c r="I28" s="21">
        <v>0.40400000000000003</v>
      </c>
    </row>
    <row r="29" spans="1:9" x14ac:dyDescent="0.25">
      <c r="A29" s="6">
        <v>41846</v>
      </c>
      <c r="B29" s="21">
        <v>10.907</v>
      </c>
      <c r="C29" s="21">
        <v>26.597999999999999</v>
      </c>
      <c r="D29" s="21">
        <v>18.556000000000001</v>
      </c>
      <c r="E29" s="21">
        <v>15.691000000000001</v>
      </c>
      <c r="F29" s="21">
        <v>13</v>
      </c>
      <c r="G29" s="21">
        <v>0.52500000000000002</v>
      </c>
      <c r="H29" s="21">
        <v>10</v>
      </c>
      <c r="I29" s="21">
        <v>0.40200000000000002</v>
      </c>
    </row>
    <row r="30" spans="1:9" x14ac:dyDescent="0.25">
      <c r="A30" s="6">
        <v>41847</v>
      </c>
      <c r="B30" s="21">
        <v>14.17</v>
      </c>
      <c r="C30" s="21">
        <v>28.866</v>
      </c>
      <c r="D30" s="21">
        <v>20.273</v>
      </c>
      <c r="E30" s="21">
        <v>14.696</v>
      </c>
      <c r="F30" s="21">
        <v>13</v>
      </c>
      <c r="G30" s="21">
        <v>0.55200000000000005</v>
      </c>
      <c r="H30" s="21">
        <v>4</v>
      </c>
      <c r="I30" s="21">
        <v>0.155</v>
      </c>
    </row>
    <row r="31" spans="1:9" x14ac:dyDescent="0.25">
      <c r="A31" s="6">
        <v>41848</v>
      </c>
      <c r="B31" s="21">
        <v>13.473000000000001</v>
      </c>
      <c r="C31" s="21">
        <v>29.015000000000001</v>
      </c>
      <c r="D31" s="21">
        <v>20.738</v>
      </c>
      <c r="E31" s="21">
        <v>15.542</v>
      </c>
      <c r="F31" s="21">
        <v>15</v>
      </c>
      <c r="G31" s="21">
        <v>0.59499999999999997</v>
      </c>
      <c r="H31" s="21">
        <v>4</v>
      </c>
      <c r="I31" s="21">
        <v>0.191</v>
      </c>
    </row>
    <row r="32" spans="1:9" x14ac:dyDescent="0.25">
      <c r="A32" s="6">
        <v>41849</v>
      </c>
      <c r="B32" s="21">
        <v>13.377000000000001</v>
      </c>
      <c r="C32" s="21">
        <v>27.702000000000002</v>
      </c>
      <c r="D32" s="21">
        <v>20.312999999999999</v>
      </c>
      <c r="E32" s="21">
        <v>14.324999999999999</v>
      </c>
      <c r="F32" s="21">
        <v>14</v>
      </c>
      <c r="G32" s="21">
        <v>0.58199999999999996</v>
      </c>
      <c r="H32" s="21">
        <v>5</v>
      </c>
      <c r="I32" s="21">
        <v>0.192</v>
      </c>
    </row>
    <row r="33" spans="1:9" x14ac:dyDescent="0.25">
      <c r="A33" s="6">
        <v>41850</v>
      </c>
      <c r="B33" s="21">
        <v>13.57</v>
      </c>
      <c r="C33" s="21">
        <v>28.32</v>
      </c>
      <c r="D33" s="21">
        <v>20.471</v>
      </c>
      <c r="E33" s="21">
        <v>14.75</v>
      </c>
      <c r="F33" s="21">
        <v>13</v>
      </c>
      <c r="G33" s="21">
        <v>0.57699999999999996</v>
      </c>
      <c r="H33" s="21">
        <v>5</v>
      </c>
      <c r="I33" s="21">
        <v>0.20699999999999999</v>
      </c>
    </row>
    <row r="34" spans="1:9" x14ac:dyDescent="0.25">
      <c r="A34" s="6">
        <v>41851</v>
      </c>
      <c r="B34" s="21">
        <v>13.954000000000001</v>
      </c>
      <c r="C34" s="21">
        <v>28.443999999999999</v>
      </c>
      <c r="D34" s="21">
        <v>20.891999999999999</v>
      </c>
      <c r="E34" s="21">
        <v>14.49</v>
      </c>
      <c r="F34" s="21">
        <v>16</v>
      </c>
      <c r="G34" s="21">
        <v>0.621</v>
      </c>
      <c r="H34" s="21">
        <v>3</v>
      </c>
      <c r="I34" s="21">
        <v>0.13100000000000001</v>
      </c>
    </row>
    <row r="35" spans="1:9" x14ac:dyDescent="0.25">
      <c r="A35" s="6">
        <v>41852</v>
      </c>
      <c r="B35" s="21">
        <v>12.074</v>
      </c>
      <c r="C35" s="21">
        <v>27.382000000000001</v>
      </c>
      <c r="D35" s="21">
        <v>19.742000000000001</v>
      </c>
      <c r="E35" s="21">
        <v>15.308</v>
      </c>
      <c r="F35" s="21">
        <v>13</v>
      </c>
      <c r="G35" s="21">
        <v>0.54800000000000004</v>
      </c>
      <c r="H35" s="21">
        <v>6</v>
      </c>
      <c r="I35" s="21">
        <v>0.253</v>
      </c>
    </row>
    <row r="36" spans="1:9" x14ac:dyDescent="0.25">
      <c r="A36" s="6">
        <v>41853</v>
      </c>
      <c r="B36" s="21">
        <v>13.281000000000001</v>
      </c>
      <c r="C36" s="21">
        <v>26.329000000000001</v>
      </c>
      <c r="D36" s="21">
        <v>19.724</v>
      </c>
      <c r="E36" s="21">
        <v>13.048</v>
      </c>
      <c r="F36" s="21">
        <v>13</v>
      </c>
      <c r="G36" s="21">
        <v>0.55200000000000005</v>
      </c>
      <c r="H36" s="21">
        <v>5</v>
      </c>
      <c r="I36" s="21">
        <v>0.214</v>
      </c>
    </row>
    <row r="37" spans="1:9" x14ac:dyDescent="0.25">
      <c r="A37" s="6">
        <v>41854</v>
      </c>
      <c r="B37" s="21">
        <v>13.522</v>
      </c>
      <c r="C37" s="21">
        <v>28.295000000000002</v>
      </c>
      <c r="D37" s="21">
        <v>20.478999999999999</v>
      </c>
      <c r="E37" s="21">
        <v>14.773</v>
      </c>
      <c r="F37" s="21">
        <v>13</v>
      </c>
      <c r="G37" s="21">
        <v>0.58099999999999996</v>
      </c>
      <c r="H37" s="21">
        <v>5</v>
      </c>
      <c r="I37" s="21">
        <v>0.214</v>
      </c>
    </row>
    <row r="38" spans="1:9" x14ac:dyDescent="0.25">
      <c r="A38" s="6">
        <v>41855</v>
      </c>
      <c r="B38" s="21">
        <v>14.409000000000001</v>
      </c>
      <c r="C38" s="21">
        <v>24.556999999999999</v>
      </c>
      <c r="D38" s="21">
        <v>19.225000000000001</v>
      </c>
      <c r="E38" s="21">
        <v>10.148</v>
      </c>
      <c r="F38" s="21">
        <v>14</v>
      </c>
      <c r="G38" s="21">
        <v>0.58899999999999997</v>
      </c>
      <c r="H38" s="21">
        <v>3</v>
      </c>
      <c r="I38" s="21">
        <v>0.11</v>
      </c>
    </row>
    <row r="39" spans="1:9" x14ac:dyDescent="0.25">
      <c r="A39" s="6">
        <v>41856</v>
      </c>
      <c r="B39" s="21">
        <v>15.867000000000001</v>
      </c>
      <c r="C39" s="21">
        <v>23.111999999999998</v>
      </c>
      <c r="D39" s="21">
        <v>19.271000000000001</v>
      </c>
      <c r="E39" s="21">
        <v>7.2450000000000001</v>
      </c>
      <c r="F39" s="21">
        <v>14</v>
      </c>
      <c r="G39" s="21">
        <v>0.58499999999999996</v>
      </c>
      <c r="H39" s="21">
        <v>0</v>
      </c>
      <c r="I39" s="21">
        <v>0</v>
      </c>
    </row>
    <row r="40" spans="1:9" x14ac:dyDescent="0.25">
      <c r="A40" s="6">
        <v>41857</v>
      </c>
      <c r="B40" s="21">
        <v>14.385</v>
      </c>
      <c r="C40" s="21">
        <v>24.338999999999999</v>
      </c>
      <c r="D40" s="21">
        <v>19.244</v>
      </c>
      <c r="E40" s="21">
        <v>9.9540000000000006</v>
      </c>
      <c r="F40" s="21">
        <v>13</v>
      </c>
      <c r="G40" s="21">
        <v>0.51</v>
      </c>
      <c r="H40" s="21">
        <v>3</v>
      </c>
      <c r="I40" s="21">
        <v>0.10199999999999999</v>
      </c>
    </row>
    <row r="41" spans="1:9" x14ac:dyDescent="0.25">
      <c r="A41" s="6">
        <v>41858</v>
      </c>
      <c r="B41" s="21">
        <v>11.71</v>
      </c>
      <c r="C41" s="21">
        <v>24.532</v>
      </c>
      <c r="D41" s="21">
        <v>17.899000000000001</v>
      </c>
      <c r="E41" s="21">
        <v>12.821999999999999</v>
      </c>
      <c r="F41" s="21">
        <v>11</v>
      </c>
      <c r="G41" s="21">
        <v>0.46400000000000002</v>
      </c>
      <c r="H41" s="21">
        <v>9</v>
      </c>
      <c r="I41" s="21">
        <v>0.36799999999999999</v>
      </c>
    </row>
    <row r="42" spans="1:9" x14ac:dyDescent="0.25">
      <c r="A42" s="6">
        <v>41859</v>
      </c>
      <c r="B42" s="21">
        <v>11.346</v>
      </c>
      <c r="C42" s="21">
        <v>24.532</v>
      </c>
      <c r="D42" s="21">
        <v>17.619</v>
      </c>
      <c r="E42" s="21">
        <v>13.186</v>
      </c>
      <c r="F42" s="21">
        <v>11</v>
      </c>
      <c r="G42" s="21">
        <v>0.44</v>
      </c>
      <c r="H42" s="21">
        <v>9</v>
      </c>
      <c r="I42" s="21">
        <v>0.38300000000000001</v>
      </c>
    </row>
    <row r="43" spans="1:9" x14ac:dyDescent="0.25">
      <c r="A43" s="6">
        <v>41860</v>
      </c>
      <c r="B43" s="21">
        <v>11.952999999999999</v>
      </c>
      <c r="C43" s="21">
        <v>24.242999999999999</v>
      </c>
      <c r="D43" s="21">
        <v>17.904</v>
      </c>
      <c r="E43" s="21">
        <v>12.29</v>
      </c>
      <c r="F43" s="21">
        <v>12</v>
      </c>
      <c r="G43" s="21">
        <v>0.47899999999999998</v>
      </c>
      <c r="H43" s="21">
        <v>10</v>
      </c>
      <c r="I43" s="21">
        <v>0.40699999999999997</v>
      </c>
    </row>
    <row r="44" spans="1:9" x14ac:dyDescent="0.25">
      <c r="A44" s="6">
        <v>41861</v>
      </c>
      <c r="B44" s="21">
        <v>12.461</v>
      </c>
      <c r="C44" s="21">
        <v>28.542999999999999</v>
      </c>
      <c r="D44" s="21">
        <v>19.606999999999999</v>
      </c>
      <c r="E44" s="21">
        <v>16.082000000000001</v>
      </c>
      <c r="F44" s="21">
        <v>13</v>
      </c>
      <c r="G44" s="21">
        <v>0.55800000000000005</v>
      </c>
      <c r="H44" s="21">
        <v>8</v>
      </c>
      <c r="I44" s="21">
        <v>0.29699999999999999</v>
      </c>
    </row>
    <row r="45" spans="1:9" x14ac:dyDescent="0.25">
      <c r="A45" s="6">
        <v>41862</v>
      </c>
      <c r="B45" s="21">
        <v>13.329000000000001</v>
      </c>
      <c r="C45" s="21">
        <v>27.974</v>
      </c>
      <c r="D45" s="21">
        <v>20.013000000000002</v>
      </c>
      <c r="E45" s="21">
        <v>14.645</v>
      </c>
      <c r="F45" s="21">
        <v>12</v>
      </c>
      <c r="G45" s="21">
        <v>0.52600000000000002</v>
      </c>
      <c r="H45" s="21">
        <v>5</v>
      </c>
      <c r="I45" s="21">
        <v>0.22</v>
      </c>
    </row>
    <row r="46" spans="1:9" x14ac:dyDescent="0.25">
      <c r="A46" s="6">
        <v>41863</v>
      </c>
      <c r="B46" s="21">
        <v>12.364000000000001</v>
      </c>
      <c r="C46" s="21">
        <v>22.178000000000001</v>
      </c>
      <c r="D46" s="21">
        <v>16.728000000000002</v>
      </c>
      <c r="E46" s="21">
        <v>9.8140000000000001</v>
      </c>
      <c r="F46" s="21">
        <v>8</v>
      </c>
      <c r="G46" s="21">
        <v>0.307</v>
      </c>
      <c r="H46" s="21">
        <v>7</v>
      </c>
      <c r="I46" s="21">
        <v>0.29699999999999999</v>
      </c>
    </row>
    <row r="47" spans="1:9" x14ac:dyDescent="0.25">
      <c r="A47" s="6">
        <v>41864</v>
      </c>
      <c r="B47" s="21">
        <v>14.074</v>
      </c>
      <c r="C47" s="21">
        <v>21.843</v>
      </c>
      <c r="D47" s="21">
        <v>17.471</v>
      </c>
      <c r="E47" s="21">
        <v>7.7690000000000001</v>
      </c>
      <c r="F47" s="21">
        <v>10</v>
      </c>
      <c r="G47" s="21">
        <v>0.41599999999999998</v>
      </c>
      <c r="H47" s="21">
        <v>7</v>
      </c>
      <c r="I47" s="21">
        <v>0.34399999999999997</v>
      </c>
    </row>
    <row r="48" spans="1:9" x14ac:dyDescent="0.25">
      <c r="A48" s="6">
        <v>41865</v>
      </c>
      <c r="B48" s="21">
        <v>11.929</v>
      </c>
      <c r="C48" s="21">
        <v>24.219000000000001</v>
      </c>
      <c r="D48" s="21">
        <v>17.710999999999999</v>
      </c>
      <c r="E48" s="21">
        <v>12.29</v>
      </c>
      <c r="F48" s="21">
        <v>11</v>
      </c>
      <c r="G48" s="21">
        <v>0.45700000000000002</v>
      </c>
      <c r="H48" s="21">
        <v>10</v>
      </c>
      <c r="I48" s="21">
        <v>0.40100000000000002</v>
      </c>
    </row>
    <row r="49" spans="1:9" x14ac:dyDescent="0.25">
      <c r="A49" s="6">
        <v>41866</v>
      </c>
      <c r="B49" s="21">
        <v>12.122</v>
      </c>
      <c r="C49" s="21">
        <v>24.315000000000001</v>
      </c>
      <c r="D49" s="21">
        <v>18.21</v>
      </c>
      <c r="E49" s="21">
        <v>12.193</v>
      </c>
      <c r="F49" s="21">
        <v>12</v>
      </c>
      <c r="G49" s="21">
        <v>0.48399999999999999</v>
      </c>
      <c r="H49" s="21">
        <v>8</v>
      </c>
      <c r="I49" s="21">
        <v>0.33800000000000002</v>
      </c>
    </row>
    <row r="50" spans="1:9" x14ac:dyDescent="0.25">
      <c r="A50" s="6">
        <v>41867</v>
      </c>
      <c r="B50" s="21">
        <v>12.147</v>
      </c>
      <c r="C50" s="21">
        <v>26.329000000000001</v>
      </c>
      <c r="D50" s="21">
        <v>18.687999999999999</v>
      </c>
      <c r="E50" s="21">
        <v>14.182</v>
      </c>
      <c r="F50" s="21">
        <v>12</v>
      </c>
      <c r="G50" s="21">
        <v>0.505</v>
      </c>
      <c r="H50" s="21">
        <v>8</v>
      </c>
      <c r="I50" s="21">
        <v>0.34300000000000003</v>
      </c>
    </row>
    <row r="51" spans="1:9" x14ac:dyDescent="0.25">
      <c r="A51" s="6">
        <v>41868</v>
      </c>
      <c r="B51" s="21">
        <v>12.847</v>
      </c>
      <c r="C51" s="21">
        <v>27.628</v>
      </c>
      <c r="D51" s="21">
        <v>19.452999999999999</v>
      </c>
      <c r="E51" s="21">
        <v>14.781000000000001</v>
      </c>
      <c r="F51" s="21">
        <v>13</v>
      </c>
      <c r="G51" s="21">
        <v>0.53400000000000003</v>
      </c>
      <c r="H51" s="21">
        <v>7</v>
      </c>
      <c r="I51" s="21">
        <v>0.28199999999999997</v>
      </c>
    </row>
    <row r="52" spans="1:9" x14ac:dyDescent="0.25">
      <c r="A52" s="6">
        <v>41869</v>
      </c>
      <c r="B52" s="21">
        <v>13.353</v>
      </c>
      <c r="C52" s="21">
        <v>25.939</v>
      </c>
      <c r="D52" s="21">
        <v>19.21</v>
      </c>
      <c r="E52" s="21">
        <v>12.586</v>
      </c>
      <c r="F52" s="21">
        <v>12</v>
      </c>
      <c r="G52" s="21">
        <v>0.52700000000000002</v>
      </c>
      <c r="H52" s="21">
        <v>6</v>
      </c>
      <c r="I52" s="21">
        <v>0.22900000000000001</v>
      </c>
    </row>
    <row r="53" spans="1:9" x14ac:dyDescent="0.25">
      <c r="A53" s="6">
        <v>41870</v>
      </c>
      <c r="B53" s="21">
        <v>13.666</v>
      </c>
      <c r="C53" s="21">
        <v>26.012</v>
      </c>
      <c r="D53" s="21">
        <v>19.318000000000001</v>
      </c>
      <c r="E53" s="21">
        <v>12.346</v>
      </c>
      <c r="F53" s="21">
        <v>12</v>
      </c>
      <c r="G53" s="21">
        <v>0.50900000000000001</v>
      </c>
      <c r="H53" s="21">
        <v>6</v>
      </c>
      <c r="I53" s="21">
        <v>0.22900000000000001</v>
      </c>
    </row>
    <row r="54" spans="1:9" x14ac:dyDescent="0.25">
      <c r="A54" s="6">
        <v>41871</v>
      </c>
      <c r="B54" s="21">
        <v>13.04</v>
      </c>
      <c r="C54" s="21">
        <v>24.556999999999999</v>
      </c>
      <c r="D54" s="21">
        <v>18.483000000000001</v>
      </c>
      <c r="E54" s="21">
        <v>11.516999999999999</v>
      </c>
      <c r="F54" s="21">
        <v>11</v>
      </c>
      <c r="G54" s="21">
        <v>0.48599999999999999</v>
      </c>
      <c r="H54" s="21">
        <v>7</v>
      </c>
      <c r="I54" s="21">
        <v>0.28299999999999997</v>
      </c>
    </row>
    <row r="55" spans="1:9" x14ac:dyDescent="0.25">
      <c r="A55" s="6">
        <v>41872</v>
      </c>
      <c r="B55" s="21">
        <v>12.484999999999999</v>
      </c>
      <c r="C55" s="21">
        <v>24.605</v>
      </c>
      <c r="D55" s="21">
        <v>18.227</v>
      </c>
      <c r="E55" s="21">
        <v>12.12</v>
      </c>
      <c r="F55" s="21">
        <v>11</v>
      </c>
      <c r="G55" s="21">
        <v>0.45600000000000002</v>
      </c>
      <c r="H55" s="21">
        <v>7</v>
      </c>
      <c r="I55" s="21">
        <v>0.30299999999999999</v>
      </c>
    </row>
    <row r="56" spans="1:9" x14ac:dyDescent="0.25">
      <c r="A56" s="6">
        <v>41873</v>
      </c>
      <c r="B56" s="21">
        <v>10.858000000000001</v>
      </c>
      <c r="C56" s="21">
        <v>23.064</v>
      </c>
      <c r="D56" s="21">
        <v>17.169</v>
      </c>
      <c r="E56" s="21">
        <v>12.206</v>
      </c>
      <c r="F56" s="21">
        <v>11</v>
      </c>
      <c r="G56" s="21">
        <v>0.44500000000000001</v>
      </c>
      <c r="H56" s="21">
        <v>10</v>
      </c>
      <c r="I56" s="21">
        <v>0.39400000000000002</v>
      </c>
    </row>
    <row r="57" spans="1:9" x14ac:dyDescent="0.25">
      <c r="A57" s="6">
        <v>41874</v>
      </c>
      <c r="B57" s="21">
        <v>11.443</v>
      </c>
      <c r="C57" s="21">
        <v>27.283999999999999</v>
      </c>
      <c r="D57" s="21">
        <v>18.704999999999998</v>
      </c>
      <c r="E57" s="21">
        <v>15.840999999999999</v>
      </c>
      <c r="F57" s="21">
        <v>12</v>
      </c>
      <c r="G57" s="21">
        <v>0.50600000000000001</v>
      </c>
      <c r="H57" s="21">
        <v>10</v>
      </c>
      <c r="I57" s="21">
        <v>0.40100000000000002</v>
      </c>
    </row>
    <row r="58" spans="1:9" x14ac:dyDescent="0.25">
      <c r="A58" s="6">
        <v>41875</v>
      </c>
      <c r="B58" s="21">
        <v>12.484999999999999</v>
      </c>
      <c r="C58" s="21">
        <v>25.088999999999999</v>
      </c>
      <c r="D58" s="21">
        <v>18.111999999999998</v>
      </c>
      <c r="E58" s="21">
        <v>12.603999999999999</v>
      </c>
      <c r="F58" s="21">
        <v>11</v>
      </c>
      <c r="G58" s="21">
        <v>0.44700000000000001</v>
      </c>
      <c r="H58" s="21">
        <v>8</v>
      </c>
      <c r="I58" s="21">
        <v>0.33</v>
      </c>
    </row>
    <row r="59" spans="1:9" x14ac:dyDescent="0.25">
      <c r="A59" s="6">
        <v>41876</v>
      </c>
      <c r="B59" s="21">
        <v>9.9280000000000008</v>
      </c>
      <c r="C59" s="21">
        <v>25.55</v>
      </c>
      <c r="D59" s="21">
        <v>17.11</v>
      </c>
      <c r="E59" s="21">
        <v>15.622</v>
      </c>
      <c r="F59" s="21">
        <v>10</v>
      </c>
      <c r="G59" s="21">
        <v>0.42699999999999999</v>
      </c>
      <c r="H59" s="21">
        <v>11</v>
      </c>
      <c r="I59" s="21">
        <v>0.42299999999999999</v>
      </c>
    </row>
    <row r="60" spans="1:9" x14ac:dyDescent="0.25">
      <c r="A60" s="6">
        <v>41877</v>
      </c>
      <c r="B60" s="21">
        <v>12.025</v>
      </c>
      <c r="C60" s="21">
        <v>25.404</v>
      </c>
      <c r="D60" s="21">
        <v>18.302</v>
      </c>
      <c r="E60" s="21">
        <v>13.379</v>
      </c>
      <c r="F60" s="21">
        <v>11</v>
      </c>
      <c r="G60" s="21">
        <v>0.47299999999999998</v>
      </c>
      <c r="H60" s="21">
        <v>9</v>
      </c>
      <c r="I60" s="21">
        <v>0.36699999999999999</v>
      </c>
    </row>
    <row r="61" spans="1:9" x14ac:dyDescent="0.25">
      <c r="A61" s="6">
        <v>41878</v>
      </c>
      <c r="B61" s="21">
        <v>12.534000000000001</v>
      </c>
      <c r="C61" s="21">
        <v>28.196000000000002</v>
      </c>
      <c r="D61" s="21">
        <v>19.321999999999999</v>
      </c>
      <c r="E61" s="21">
        <v>15.662000000000001</v>
      </c>
      <c r="F61" s="21">
        <v>12</v>
      </c>
      <c r="G61" s="21">
        <v>0.51800000000000002</v>
      </c>
      <c r="H61" s="21">
        <v>8</v>
      </c>
      <c r="I61" s="21">
        <v>0.32700000000000001</v>
      </c>
    </row>
    <row r="62" spans="1:9" x14ac:dyDescent="0.25">
      <c r="A62" s="6">
        <v>41879</v>
      </c>
      <c r="B62" s="21">
        <v>12.727</v>
      </c>
      <c r="C62" s="21">
        <v>27.186</v>
      </c>
      <c r="D62" s="21">
        <v>19.408999999999999</v>
      </c>
      <c r="E62" s="21">
        <v>14.459</v>
      </c>
      <c r="F62" s="21">
        <v>12</v>
      </c>
      <c r="G62" s="21">
        <v>0.51800000000000002</v>
      </c>
      <c r="H62" s="21">
        <v>7</v>
      </c>
      <c r="I62" s="21">
        <v>0.28499999999999998</v>
      </c>
    </row>
    <row r="63" spans="1:9" x14ac:dyDescent="0.25">
      <c r="A63" s="6">
        <v>41880</v>
      </c>
      <c r="B63" s="21">
        <v>12.34</v>
      </c>
      <c r="C63" s="21">
        <v>26.353000000000002</v>
      </c>
      <c r="D63" s="21">
        <v>18.196000000000002</v>
      </c>
      <c r="E63" s="21">
        <v>14.013</v>
      </c>
      <c r="F63" s="21">
        <v>10</v>
      </c>
      <c r="G63" s="21">
        <v>0.433</v>
      </c>
      <c r="H63" s="21">
        <v>7</v>
      </c>
      <c r="I63" s="21">
        <v>0.33400000000000002</v>
      </c>
    </row>
    <row r="64" spans="1:9" x14ac:dyDescent="0.25">
      <c r="A64" s="6">
        <v>41881</v>
      </c>
      <c r="B64" s="21">
        <v>10.81</v>
      </c>
      <c r="C64" s="21">
        <v>23.736999999999998</v>
      </c>
      <c r="D64" s="21">
        <v>17.079000000000001</v>
      </c>
      <c r="E64" s="21">
        <v>12.927</v>
      </c>
      <c r="F64" s="21">
        <v>10</v>
      </c>
      <c r="G64" s="21">
        <v>0.41699999999999998</v>
      </c>
      <c r="H64" s="21">
        <v>10</v>
      </c>
      <c r="I64" s="21">
        <v>0.41199999999999998</v>
      </c>
    </row>
    <row r="65" spans="1:13" x14ac:dyDescent="0.25">
      <c r="A65" s="6">
        <v>41882</v>
      </c>
      <c r="B65" s="21">
        <v>12.218999999999999</v>
      </c>
      <c r="C65" s="21">
        <v>24.507999999999999</v>
      </c>
      <c r="D65" s="21">
        <v>17.988</v>
      </c>
      <c r="E65" s="21">
        <v>12.289</v>
      </c>
      <c r="F65" s="21">
        <v>10</v>
      </c>
      <c r="G65" s="21">
        <v>0.42099999999999999</v>
      </c>
      <c r="H65" s="21">
        <v>6</v>
      </c>
      <c r="I65" s="21">
        <v>0.25800000000000001</v>
      </c>
    </row>
    <row r="68" spans="1:13" x14ac:dyDescent="0.25">
      <c r="F68" s="7" t="s">
        <v>19</v>
      </c>
      <c r="G68" s="8">
        <f>SUM(G4:G65)</f>
        <v>30.413000000000004</v>
      </c>
      <c r="H68" s="7" t="s">
        <v>19</v>
      </c>
      <c r="I68" s="8">
        <f>SUM(I4:I65)</f>
        <v>16.302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9.1630000000000003</v>
      </c>
      <c r="C70" s="11" t="s">
        <v>22</v>
      </c>
      <c r="D70" s="47">
        <v>41824.291666666664</v>
      </c>
      <c r="E70" s="32"/>
      <c r="F70" s="28"/>
      <c r="G70" s="33"/>
      <c r="H70" s="29"/>
      <c r="I70" s="18"/>
      <c r="J70" s="3"/>
    </row>
    <row r="71" spans="1:13" x14ac:dyDescent="0.25">
      <c r="A71" s="9" t="s">
        <v>23</v>
      </c>
      <c r="B71" s="10">
        <f>MAX(C4:C65)</f>
        <v>29.015000000000001</v>
      </c>
      <c r="C71" s="11" t="s">
        <v>22</v>
      </c>
      <c r="D71" s="47">
        <v>41848.583333333336</v>
      </c>
      <c r="E71" s="34"/>
      <c r="F71" s="34"/>
      <c r="G71" s="34"/>
      <c r="H71" s="30"/>
    </row>
    <row r="72" spans="1:13" x14ac:dyDescent="0.25">
      <c r="A72" s="9" t="s">
        <v>24</v>
      </c>
      <c r="B72" s="10">
        <f>AVERAGE(D4:D65)</f>
        <v>18.617161290322578</v>
      </c>
      <c r="C72" s="11" t="s">
        <v>22</v>
      </c>
      <c r="D72" s="47"/>
      <c r="E72" s="34"/>
      <c r="F72" s="28"/>
      <c r="G72" s="33"/>
      <c r="H72" s="29"/>
      <c r="I72" s="18"/>
    </row>
    <row r="73" spans="1:13" x14ac:dyDescent="0.25">
      <c r="A73" s="9" t="s">
        <v>26</v>
      </c>
      <c r="B73" s="10">
        <f>MIN(E4:E65)</f>
        <v>3.2410000000000001</v>
      </c>
      <c r="C73" s="11" t="s">
        <v>22</v>
      </c>
      <c r="D73" s="48">
        <v>41843</v>
      </c>
      <c r="E73" s="12"/>
      <c r="F73" s="36"/>
      <c r="G73" s="37"/>
      <c r="H73" s="31"/>
      <c r="I73" s="19"/>
      <c r="M73" s="27"/>
    </row>
    <row r="74" spans="1:13" x14ac:dyDescent="0.25">
      <c r="A74" s="9" t="s">
        <v>25</v>
      </c>
      <c r="B74" s="10">
        <f>MAX(E4:E65)</f>
        <v>16.082000000000001</v>
      </c>
      <c r="C74" s="11" t="s">
        <v>22</v>
      </c>
      <c r="D74" s="48">
        <v>41861</v>
      </c>
      <c r="E74" s="36"/>
      <c r="F74" s="36"/>
      <c r="G74" s="37"/>
      <c r="H74" s="31"/>
      <c r="I74" s="19"/>
      <c r="M74" s="27"/>
    </row>
    <row r="75" spans="1:13" x14ac:dyDescent="0.25">
      <c r="A75" s="9" t="s">
        <v>27</v>
      </c>
      <c r="B75" s="10">
        <f>SUM(G4:G65)</f>
        <v>30.413000000000004</v>
      </c>
      <c r="C75" s="9" t="s">
        <v>28</v>
      </c>
      <c r="D75" s="12"/>
      <c r="E75" s="38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16.302</v>
      </c>
      <c r="C76" s="9" t="s">
        <v>28</v>
      </c>
      <c r="D76" s="12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>
      <selection activeCell="P34" sqref="P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20" sqref="F20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58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20.336988095237999</v>
      </c>
      <c r="F4" s="49">
        <v>41853</v>
      </c>
      <c r="G4" s="22"/>
      <c r="H4" s="4"/>
    </row>
    <row r="5" spans="1:8" x14ac:dyDescent="0.25">
      <c r="A5" s="6">
        <v>41822</v>
      </c>
      <c r="F5" s="49">
        <v>41854</v>
      </c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17.432967261904199</v>
      </c>
      <c r="F10" s="2"/>
    </row>
    <row r="11" spans="1:8" x14ac:dyDescent="0.25">
      <c r="A11" s="6">
        <v>41828</v>
      </c>
      <c r="B11" s="21">
        <v>17.529833333332199</v>
      </c>
    </row>
    <row r="12" spans="1:8" x14ac:dyDescent="0.25">
      <c r="A12" s="6">
        <v>41829</v>
      </c>
      <c r="B12" s="21">
        <v>18.082333333332102</v>
      </c>
    </row>
    <row r="13" spans="1:8" x14ac:dyDescent="0.25">
      <c r="A13" s="6">
        <v>41830</v>
      </c>
      <c r="B13" s="21">
        <v>18.5680386904749</v>
      </c>
    </row>
    <row r="14" spans="1:8" x14ac:dyDescent="0.25">
      <c r="A14" s="6">
        <v>41831</v>
      </c>
      <c r="B14" s="21">
        <v>18.717964285712998</v>
      </c>
    </row>
    <row r="15" spans="1:8" x14ac:dyDescent="0.25">
      <c r="A15" s="6">
        <v>41832</v>
      </c>
      <c r="B15" s="21">
        <v>18.803032738094</v>
      </c>
    </row>
    <row r="16" spans="1:8" x14ac:dyDescent="0.25">
      <c r="A16" s="6">
        <v>41833</v>
      </c>
      <c r="B16" s="21">
        <v>18.804970238093901</v>
      </c>
    </row>
    <row r="17" spans="1:2" x14ac:dyDescent="0.25">
      <c r="A17" s="6">
        <v>41834</v>
      </c>
      <c r="B17" s="21">
        <v>18.916196428569901</v>
      </c>
    </row>
    <row r="18" spans="1:2" x14ac:dyDescent="0.25">
      <c r="A18" s="6">
        <v>41835</v>
      </c>
      <c r="B18" s="21">
        <v>18.955773809522601</v>
      </c>
    </row>
    <row r="19" spans="1:2" x14ac:dyDescent="0.25">
      <c r="A19" s="6">
        <v>41836</v>
      </c>
      <c r="B19" s="21">
        <v>18.645002976189499</v>
      </c>
    </row>
    <row r="20" spans="1:2" x14ac:dyDescent="0.25">
      <c r="A20" s="6">
        <v>41837</v>
      </c>
      <c r="B20" s="21">
        <v>18.6099672619039</v>
      </c>
    </row>
    <row r="21" spans="1:2" x14ac:dyDescent="0.25">
      <c r="A21" s="6">
        <v>41838</v>
      </c>
      <c r="B21" s="21">
        <v>18.9264642857135</v>
      </c>
    </row>
    <row r="22" spans="1:2" x14ac:dyDescent="0.25">
      <c r="A22" s="6">
        <v>41839</v>
      </c>
      <c r="B22" s="21">
        <v>19.237708333332499</v>
      </c>
    </row>
    <row r="23" spans="1:2" x14ac:dyDescent="0.25">
      <c r="A23" s="6">
        <v>41840</v>
      </c>
      <c r="B23" s="21">
        <v>19.521002976189799</v>
      </c>
    </row>
    <row r="24" spans="1:2" x14ac:dyDescent="0.25">
      <c r="A24" s="6">
        <v>41841</v>
      </c>
      <c r="B24" s="21">
        <v>19.185660714285302</v>
      </c>
    </row>
    <row r="25" spans="1:2" x14ac:dyDescent="0.25">
      <c r="A25" s="6">
        <v>41842</v>
      </c>
      <c r="B25" s="21">
        <v>18.837851190476101</v>
      </c>
    </row>
    <row r="26" spans="1:2" x14ac:dyDescent="0.25">
      <c r="A26" s="6">
        <v>41843</v>
      </c>
      <c r="B26" s="21">
        <v>18.5029315476189</v>
      </c>
    </row>
    <row r="27" spans="1:2" x14ac:dyDescent="0.25">
      <c r="A27" s="6">
        <v>41844</v>
      </c>
      <c r="B27" s="21">
        <v>18.191639880952199</v>
      </c>
    </row>
    <row r="28" spans="1:2" x14ac:dyDescent="0.25">
      <c r="A28" s="6">
        <v>41845</v>
      </c>
      <c r="B28" s="21">
        <v>17.964842261905101</v>
      </c>
    </row>
    <row r="29" spans="1:2" x14ac:dyDescent="0.25">
      <c r="A29" s="6">
        <v>41846</v>
      </c>
      <c r="B29" s="21">
        <v>17.756306547619602</v>
      </c>
    </row>
    <row r="30" spans="1:2" x14ac:dyDescent="0.25">
      <c r="A30" s="6">
        <v>41847</v>
      </c>
      <c r="B30" s="21">
        <v>17.875922619047898</v>
      </c>
    </row>
    <row r="31" spans="1:2" x14ac:dyDescent="0.25">
      <c r="A31" s="6">
        <v>41848</v>
      </c>
      <c r="B31" s="21">
        <v>18.3180000000003</v>
      </c>
    </row>
    <row r="32" spans="1:2" x14ac:dyDescent="0.25">
      <c r="A32" s="6">
        <v>41849</v>
      </c>
      <c r="B32" s="21">
        <v>18.756154761905201</v>
      </c>
    </row>
    <row r="33" spans="1:2" x14ac:dyDescent="0.25">
      <c r="A33" s="6">
        <v>41850</v>
      </c>
      <c r="B33" s="21">
        <v>19.347130952381601</v>
      </c>
    </row>
    <row r="34" spans="1:2" x14ac:dyDescent="0.25">
      <c r="A34" s="6">
        <v>41851</v>
      </c>
      <c r="B34" s="21">
        <v>19.8432708333339</v>
      </c>
    </row>
    <row r="35" spans="1:2" x14ac:dyDescent="0.25">
      <c r="A35" s="6">
        <v>41852</v>
      </c>
      <c r="B35" s="21">
        <v>20.140723214285799</v>
      </c>
    </row>
    <row r="36" spans="1:2" x14ac:dyDescent="0.25">
      <c r="A36" s="6">
        <v>41853</v>
      </c>
      <c r="B36" s="21">
        <v>20.3075773809521</v>
      </c>
    </row>
    <row r="37" spans="1:2" x14ac:dyDescent="0.25">
      <c r="A37" s="6">
        <v>41854</v>
      </c>
      <c r="B37" s="21">
        <v>20.336988095237999</v>
      </c>
    </row>
    <row r="38" spans="1:2" x14ac:dyDescent="0.25">
      <c r="A38" s="6">
        <v>41855</v>
      </c>
      <c r="B38" s="21">
        <v>20.120949404761799</v>
      </c>
    </row>
    <row r="39" spans="1:2" x14ac:dyDescent="0.25">
      <c r="A39" s="6">
        <v>41856</v>
      </c>
      <c r="B39" s="21">
        <v>19.972083333333</v>
      </c>
    </row>
    <row r="40" spans="1:2" x14ac:dyDescent="0.25">
      <c r="A40" s="6">
        <v>41857</v>
      </c>
      <c r="B40" s="21">
        <v>19.796785714285001</v>
      </c>
    </row>
    <row r="41" spans="1:2" x14ac:dyDescent="0.25">
      <c r="A41" s="6">
        <v>41858</v>
      </c>
      <c r="B41" s="21">
        <v>19.369122023808401</v>
      </c>
    </row>
    <row r="42" spans="1:2" x14ac:dyDescent="0.25">
      <c r="A42" s="6">
        <v>41859</v>
      </c>
      <c r="B42" s="21">
        <v>19.0658601190461</v>
      </c>
    </row>
    <row r="43" spans="1:2" x14ac:dyDescent="0.25">
      <c r="A43" s="6">
        <v>41860</v>
      </c>
      <c r="B43" s="21">
        <v>18.8057946428554</v>
      </c>
    </row>
    <row r="44" spans="1:2" x14ac:dyDescent="0.25">
      <c r="A44" s="6">
        <v>41861</v>
      </c>
      <c r="B44" s="21">
        <v>18.681217261902699</v>
      </c>
    </row>
    <row r="45" spans="1:2" x14ac:dyDescent="0.25">
      <c r="A45" s="6">
        <v>41862</v>
      </c>
      <c r="B45" s="21">
        <v>18.7937827380931</v>
      </c>
    </row>
    <row r="46" spans="1:2" x14ac:dyDescent="0.25">
      <c r="A46" s="6">
        <v>41863</v>
      </c>
      <c r="B46" s="21">
        <v>18.430458333330801</v>
      </c>
    </row>
    <row r="47" spans="1:2" x14ac:dyDescent="0.25">
      <c r="A47" s="6">
        <v>41864</v>
      </c>
      <c r="B47" s="21">
        <v>18.177306547616698</v>
      </c>
    </row>
    <row r="48" spans="1:2" x14ac:dyDescent="0.25">
      <c r="A48" s="6">
        <v>41865</v>
      </c>
      <c r="B48" s="21">
        <v>18.150574404759599</v>
      </c>
    </row>
    <row r="49" spans="1:2" x14ac:dyDescent="0.25">
      <c r="A49" s="6">
        <v>41866</v>
      </c>
      <c r="B49" s="21">
        <v>18.2349583333311</v>
      </c>
    </row>
    <row r="50" spans="1:2" x14ac:dyDescent="0.25">
      <c r="A50" s="6">
        <v>41867</v>
      </c>
      <c r="B50" s="21">
        <v>18.3470029761882</v>
      </c>
    </row>
    <row r="51" spans="1:2" x14ac:dyDescent="0.25">
      <c r="A51" s="6">
        <v>41868</v>
      </c>
      <c r="B51" s="21">
        <v>18.3249910714263</v>
      </c>
    </row>
    <row r="52" spans="1:2" x14ac:dyDescent="0.25">
      <c r="A52" s="6">
        <v>41869</v>
      </c>
      <c r="B52" s="21">
        <v>18.210172619045199</v>
      </c>
    </row>
    <row r="53" spans="1:2" x14ac:dyDescent="0.25">
      <c r="A53" s="6">
        <v>41870</v>
      </c>
      <c r="B53" s="21">
        <v>18.580089285712301</v>
      </c>
    </row>
    <row r="54" spans="1:2" x14ac:dyDescent="0.25">
      <c r="A54" s="6">
        <v>41871</v>
      </c>
      <c r="B54" s="21">
        <v>18.724607142854701</v>
      </c>
    </row>
    <row r="55" spans="1:2" x14ac:dyDescent="0.25">
      <c r="A55" s="6">
        <v>41872</v>
      </c>
      <c r="B55" s="21">
        <v>18.798288690473701</v>
      </c>
    </row>
    <row r="56" spans="1:2" x14ac:dyDescent="0.25">
      <c r="A56" s="6">
        <v>41873</v>
      </c>
      <c r="B56" s="21">
        <v>18.649577380949701</v>
      </c>
    </row>
    <row r="57" spans="1:2" x14ac:dyDescent="0.25">
      <c r="A57" s="6">
        <v>41874</v>
      </c>
      <c r="B57" s="21">
        <v>18.652032738092402</v>
      </c>
    </row>
    <row r="58" spans="1:2" x14ac:dyDescent="0.25">
      <c r="A58" s="6">
        <v>41875</v>
      </c>
      <c r="B58" s="21">
        <v>18.4605029761872</v>
      </c>
    </row>
    <row r="59" spans="1:2" x14ac:dyDescent="0.25">
      <c r="A59" s="6">
        <v>41876</v>
      </c>
      <c r="B59" s="21">
        <v>18.160574404758499</v>
      </c>
    </row>
    <row r="60" spans="1:2" x14ac:dyDescent="0.25">
      <c r="A60" s="6">
        <v>41877</v>
      </c>
      <c r="B60" s="21">
        <v>18.015562499995799</v>
      </c>
    </row>
    <row r="61" spans="1:2" x14ac:dyDescent="0.25">
      <c r="A61" s="6">
        <v>41878</v>
      </c>
      <c r="B61" s="21">
        <v>18.135366071424301</v>
      </c>
    </row>
    <row r="62" spans="1:2" x14ac:dyDescent="0.25">
      <c r="A62" s="6">
        <v>41879</v>
      </c>
      <c r="B62" s="21">
        <v>18.304238095234101</v>
      </c>
    </row>
    <row r="63" spans="1:2" x14ac:dyDescent="0.25">
      <c r="A63" s="6">
        <v>41880</v>
      </c>
      <c r="B63" s="21">
        <v>18.450943452376599</v>
      </c>
    </row>
    <row r="64" spans="1:2" x14ac:dyDescent="0.25">
      <c r="A64" s="6">
        <v>41881</v>
      </c>
      <c r="B64" s="21">
        <v>18.218648809519301</v>
      </c>
    </row>
    <row r="65" spans="1:2" x14ac:dyDescent="0.25">
      <c r="A65" s="6">
        <v>41882</v>
      </c>
      <c r="B65" s="21">
        <v>18.200928442023599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4" sqref="A4:A6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28.046714285714302</v>
      </c>
      <c r="F4" s="49">
        <v>41852</v>
      </c>
      <c r="G4" s="22"/>
    </row>
    <row r="5" spans="1:7" x14ac:dyDescent="0.25">
      <c r="A5" s="6">
        <v>41822</v>
      </c>
      <c r="F5" s="49">
        <v>41853</v>
      </c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23.273</v>
      </c>
      <c r="F10" s="2"/>
    </row>
    <row r="11" spans="1:7" x14ac:dyDescent="0.25">
      <c r="A11" s="6">
        <v>41828</v>
      </c>
      <c r="B11" s="21">
        <v>23.342285714285701</v>
      </c>
    </row>
    <row r="12" spans="1:7" x14ac:dyDescent="0.25">
      <c r="A12" s="6">
        <v>41829</v>
      </c>
      <c r="B12" s="21">
        <v>24.109285714285701</v>
      </c>
    </row>
    <row r="13" spans="1:7" x14ac:dyDescent="0.25">
      <c r="A13" s="6">
        <v>41830</v>
      </c>
      <c r="B13" s="21">
        <v>24.605857142857101</v>
      </c>
    </row>
    <row r="14" spans="1:7" x14ac:dyDescent="0.25">
      <c r="A14" s="6">
        <v>41831</v>
      </c>
      <c r="B14" s="21">
        <v>24.547857142857101</v>
      </c>
    </row>
    <row r="15" spans="1:7" x14ac:dyDescent="0.25">
      <c r="A15" s="6">
        <v>41832</v>
      </c>
      <c r="B15" s="21">
        <v>24.5375714285714</v>
      </c>
    </row>
    <row r="16" spans="1:7" x14ac:dyDescent="0.25">
      <c r="A16" s="6">
        <v>41833</v>
      </c>
      <c r="B16" s="21">
        <v>24.242571428571399</v>
      </c>
    </row>
    <row r="17" spans="1:2" x14ac:dyDescent="0.25">
      <c r="A17" s="6">
        <v>41834</v>
      </c>
      <c r="B17" s="21">
        <v>24.385571428571399</v>
      </c>
    </row>
    <row r="18" spans="1:2" x14ac:dyDescent="0.25">
      <c r="A18" s="6">
        <v>41835</v>
      </c>
      <c r="B18" s="21">
        <v>24.521142857142902</v>
      </c>
    </row>
    <row r="19" spans="1:2" x14ac:dyDescent="0.25">
      <c r="A19" s="6">
        <v>41836</v>
      </c>
      <c r="B19" s="21">
        <v>24.243857142857099</v>
      </c>
    </row>
    <row r="20" spans="1:2" x14ac:dyDescent="0.25">
      <c r="A20" s="6">
        <v>41837</v>
      </c>
      <c r="B20" s="21">
        <v>24.250714285714299</v>
      </c>
    </row>
    <row r="21" spans="1:2" x14ac:dyDescent="0.25">
      <c r="A21" s="6">
        <v>41838</v>
      </c>
      <c r="B21" s="21">
        <v>24.579857142857101</v>
      </c>
    </row>
    <row r="22" spans="1:2" x14ac:dyDescent="0.25">
      <c r="A22" s="6">
        <v>41839</v>
      </c>
      <c r="B22" s="21">
        <v>24.931857142857101</v>
      </c>
    </row>
    <row r="23" spans="1:2" x14ac:dyDescent="0.25">
      <c r="A23" s="6">
        <v>41840</v>
      </c>
      <c r="B23" s="21">
        <v>25.327142857142899</v>
      </c>
    </row>
    <row r="24" spans="1:2" x14ac:dyDescent="0.25">
      <c r="A24" s="6">
        <v>41841</v>
      </c>
      <c r="B24" s="21">
        <v>24.752857142857099</v>
      </c>
    </row>
    <row r="25" spans="1:2" x14ac:dyDescent="0.25">
      <c r="A25" s="6">
        <v>41842</v>
      </c>
      <c r="B25" s="21">
        <v>24.197285714285702</v>
      </c>
    </row>
    <row r="26" spans="1:2" x14ac:dyDescent="0.25">
      <c r="A26" s="6">
        <v>41843</v>
      </c>
      <c r="B26" s="21">
        <v>23.299714285714298</v>
      </c>
    </row>
    <row r="27" spans="1:2" x14ac:dyDescent="0.25">
      <c r="A27" s="6">
        <v>41844</v>
      </c>
      <c r="B27" s="21">
        <v>23.059142857142898</v>
      </c>
    </row>
    <row r="28" spans="1:2" x14ac:dyDescent="0.25">
      <c r="A28" s="6">
        <v>41845</v>
      </c>
      <c r="B28" s="21">
        <v>23.190428571428601</v>
      </c>
    </row>
    <row r="29" spans="1:2" x14ac:dyDescent="0.25">
      <c r="A29" s="6">
        <v>41846</v>
      </c>
      <c r="B29" s="21">
        <v>23.309000000000001</v>
      </c>
    </row>
    <row r="30" spans="1:2" x14ac:dyDescent="0.25">
      <c r="A30" s="6">
        <v>41847</v>
      </c>
      <c r="B30" s="21">
        <v>23.852</v>
      </c>
    </row>
    <row r="31" spans="1:2" x14ac:dyDescent="0.25">
      <c r="A31" s="6">
        <v>41848</v>
      </c>
      <c r="B31" s="21">
        <v>24.7227142857143</v>
      </c>
    </row>
    <row r="32" spans="1:2" x14ac:dyDescent="0.25">
      <c r="A32" s="6">
        <v>41849</v>
      </c>
      <c r="B32" s="21">
        <v>25.463999999999999</v>
      </c>
    </row>
    <row r="33" spans="1:2" x14ac:dyDescent="0.25">
      <c r="A33" s="6">
        <v>41850</v>
      </c>
      <c r="B33" s="21">
        <v>26.923285714285701</v>
      </c>
    </row>
    <row r="34" spans="1:2" x14ac:dyDescent="0.25">
      <c r="A34" s="6">
        <v>41851</v>
      </c>
      <c r="B34" s="21">
        <v>27.733000000000001</v>
      </c>
    </row>
    <row r="35" spans="1:2" x14ac:dyDescent="0.25">
      <c r="A35" s="6">
        <v>41852</v>
      </c>
      <c r="B35" s="21">
        <v>28.046714285714302</v>
      </c>
    </row>
    <row r="36" spans="1:2" x14ac:dyDescent="0.25">
      <c r="A36" s="6">
        <v>41853</v>
      </c>
      <c r="B36" s="21">
        <v>28.008285714285702</v>
      </c>
    </row>
    <row r="37" spans="1:2" x14ac:dyDescent="0.25">
      <c r="A37" s="6">
        <v>41854</v>
      </c>
      <c r="B37" s="21">
        <v>27.926714285714301</v>
      </c>
    </row>
    <row r="38" spans="1:2" x14ac:dyDescent="0.25">
      <c r="A38" s="6">
        <v>41855</v>
      </c>
      <c r="B38" s="21">
        <v>27.289857142857102</v>
      </c>
    </row>
    <row r="39" spans="1:2" x14ac:dyDescent="0.25">
      <c r="A39" s="6">
        <v>41856</v>
      </c>
      <c r="B39" s="21">
        <v>26.634142857142901</v>
      </c>
    </row>
    <row r="40" spans="1:2" x14ac:dyDescent="0.25">
      <c r="A40" s="6">
        <v>41857</v>
      </c>
      <c r="B40" s="21">
        <v>26.065428571428601</v>
      </c>
    </row>
    <row r="41" spans="1:2" x14ac:dyDescent="0.25">
      <c r="A41" s="6">
        <v>41858</v>
      </c>
      <c r="B41" s="21">
        <v>25.506571428571402</v>
      </c>
    </row>
    <row r="42" spans="1:2" x14ac:dyDescent="0.25">
      <c r="A42" s="6">
        <v>41859</v>
      </c>
      <c r="B42" s="21">
        <v>25.0994285714286</v>
      </c>
    </row>
    <row r="43" spans="1:2" x14ac:dyDescent="0.25">
      <c r="A43" s="6">
        <v>41860</v>
      </c>
      <c r="B43" s="21">
        <v>24.801428571428598</v>
      </c>
    </row>
    <row r="44" spans="1:2" x14ac:dyDescent="0.25">
      <c r="A44" s="6">
        <v>41861</v>
      </c>
      <c r="B44" s="21">
        <v>24.836857142857099</v>
      </c>
    </row>
    <row r="45" spans="1:2" x14ac:dyDescent="0.25">
      <c r="A45" s="6">
        <v>41862</v>
      </c>
      <c r="B45" s="21">
        <v>25.324999999999999</v>
      </c>
    </row>
    <row r="46" spans="1:2" x14ac:dyDescent="0.25">
      <c r="A46" s="6">
        <v>41863</v>
      </c>
      <c r="B46" s="21">
        <v>25.1915714285714</v>
      </c>
    </row>
    <row r="47" spans="1:2" x14ac:dyDescent="0.25">
      <c r="A47" s="6">
        <v>41864</v>
      </c>
      <c r="B47" s="21">
        <v>24.835000000000001</v>
      </c>
    </row>
    <row r="48" spans="1:2" x14ac:dyDescent="0.25">
      <c r="A48" s="6">
        <v>41865</v>
      </c>
      <c r="B48" s="21">
        <v>24.790285714285702</v>
      </c>
    </row>
    <row r="49" spans="1:2" x14ac:dyDescent="0.25">
      <c r="A49" s="6">
        <v>41866</v>
      </c>
      <c r="B49" s="21">
        <v>24.759285714285699</v>
      </c>
    </row>
    <row r="50" spans="1:2" x14ac:dyDescent="0.25">
      <c r="A50" s="6">
        <v>41867</v>
      </c>
      <c r="B50" s="21">
        <v>25.057285714285701</v>
      </c>
    </row>
    <row r="51" spans="1:2" x14ac:dyDescent="0.25">
      <c r="A51" s="6">
        <v>41868</v>
      </c>
      <c r="B51" s="21">
        <v>24.9265714285714</v>
      </c>
    </row>
    <row r="52" spans="1:2" x14ac:dyDescent="0.25">
      <c r="A52" s="6">
        <v>41869</v>
      </c>
      <c r="B52" s="21">
        <v>24.635857142857098</v>
      </c>
    </row>
    <row r="53" spans="1:2" x14ac:dyDescent="0.25">
      <c r="A53" s="6">
        <v>41870</v>
      </c>
      <c r="B53" s="21">
        <v>25.183571428571401</v>
      </c>
    </row>
    <row r="54" spans="1:2" x14ac:dyDescent="0.25">
      <c r="A54" s="6">
        <v>41871</v>
      </c>
      <c r="B54" s="21">
        <v>25.5712857142857</v>
      </c>
    </row>
    <row r="55" spans="1:2" x14ac:dyDescent="0.25">
      <c r="A55" s="6">
        <v>41872</v>
      </c>
      <c r="B55" s="21">
        <v>25.626428571428601</v>
      </c>
    </row>
    <row r="56" spans="1:2" x14ac:dyDescent="0.25">
      <c r="A56" s="6">
        <v>41873</v>
      </c>
      <c r="B56" s="21">
        <v>25.447714285714301</v>
      </c>
    </row>
    <row r="57" spans="1:2" x14ac:dyDescent="0.25">
      <c r="A57" s="6">
        <v>41874</v>
      </c>
      <c r="B57" s="21">
        <v>25.584142857142901</v>
      </c>
    </row>
    <row r="58" spans="1:2" x14ac:dyDescent="0.25">
      <c r="A58" s="6">
        <v>41875</v>
      </c>
      <c r="B58" s="21">
        <v>25.2214285714286</v>
      </c>
    </row>
    <row r="59" spans="1:2" x14ac:dyDescent="0.25">
      <c r="A59" s="6">
        <v>41876</v>
      </c>
      <c r="B59" s="21">
        <v>25.165857142857099</v>
      </c>
    </row>
    <row r="60" spans="1:2" x14ac:dyDescent="0.25">
      <c r="A60" s="6">
        <v>41877</v>
      </c>
      <c r="B60" s="21">
        <v>25.079000000000001</v>
      </c>
    </row>
    <row r="61" spans="1:2" x14ac:dyDescent="0.25">
      <c r="A61" s="6">
        <v>41878</v>
      </c>
      <c r="B61" s="21">
        <v>25.598857142857099</v>
      </c>
    </row>
    <row r="62" spans="1:2" x14ac:dyDescent="0.25">
      <c r="A62" s="6">
        <v>41879</v>
      </c>
      <c r="B62" s="21">
        <v>25.9675714285714</v>
      </c>
    </row>
    <row r="63" spans="1:2" x14ac:dyDescent="0.25">
      <c r="A63" s="6">
        <v>41880</v>
      </c>
      <c r="B63" s="21">
        <v>26.437428571428601</v>
      </c>
    </row>
    <row r="64" spans="1:2" x14ac:dyDescent="0.25">
      <c r="A64" s="6">
        <v>41881</v>
      </c>
      <c r="B64" s="21">
        <v>25.930714285714298</v>
      </c>
    </row>
    <row r="65" spans="1:2" x14ac:dyDescent="0.25">
      <c r="A65" s="6">
        <v>41882</v>
      </c>
      <c r="B65" s="21">
        <v>25.8477142857143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zoomScaleNormal="100"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1" t="s">
        <v>62</v>
      </c>
      <c r="B1" s="51" t="s">
        <v>63</v>
      </c>
      <c r="C1" s="51" t="s">
        <v>64</v>
      </c>
      <c r="D1" s="51" t="s">
        <v>65</v>
      </c>
      <c r="E1" s="51" t="s">
        <v>66</v>
      </c>
      <c r="F1" s="51" t="s">
        <v>67</v>
      </c>
      <c r="G1" s="51" t="s">
        <v>68</v>
      </c>
      <c r="H1" s="51" t="s">
        <v>69</v>
      </c>
      <c r="I1" s="51" t="s">
        <v>70</v>
      </c>
      <c r="J1" s="51" t="s">
        <v>71</v>
      </c>
      <c r="K1" s="51" t="s">
        <v>72</v>
      </c>
      <c r="L1" s="51" t="s">
        <v>73</v>
      </c>
      <c r="M1" s="51" t="s">
        <v>74</v>
      </c>
      <c r="N1" s="51" t="s">
        <v>75</v>
      </c>
      <c r="O1" s="51" t="s">
        <v>76</v>
      </c>
      <c r="P1" s="51" t="s">
        <v>77</v>
      </c>
      <c r="Q1" s="51" t="s">
        <v>78</v>
      </c>
      <c r="R1" s="52" t="s">
        <v>79</v>
      </c>
      <c r="S1" s="51" t="s">
        <v>80</v>
      </c>
      <c r="T1" s="51" t="s">
        <v>81</v>
      </c>
      <c r="U1" s="51" t="s">
        <v>82</v>
      </c>
      <c r="V1" s="52" t="s">
        <v>83</v>
      </c>
      <c r="W1" s="52" t="s">
        <v>84</v>
      </c>
      <c r="X1" s="51" t="s">
        <v>85</v>
      </c>
      <c r="Y1" s="51" t="s">
        <v>86</v>
      </c>
      <c r="Z1" s="51" t="s">
        <v>87</v>
      </c>
      <c r="AA1" s="51" t="s">
        <v>88</v>
      </c>
      <c r="AB1" s="51" t="s">
        <v>89</v>
      </c>
      <c r="AC1" s="51" t="s">
        <v>90</v>
      </c>
      <c r="AD1" s="51" t="s">
        <v>91</v>
      </c>
      <c r="AE1" s="51" t="s">
        <v>92</v>
      </c>
      <c r="AF1" s="51" t="s">
        <v>93</v>
      </c>
      <c r="AG1" s="51" t="s">
        <v>94</v>
      </c>
      <c r="AH1" s="52" t="s">
        <v>95</v>
      </c>
      <c r="AI1" s="52" t="s">
        <v>96</v>
      </c>
      <c r="AJ1" s="52" t="s">
        <v>97</v>
      </c>
      <c r="AK1" s="51" t="s">
        <v>98</v>
      </c>
      <c r="AL1" s="51" t="s">
        <v>99</v>
      </c>
      <c r="AM1" s="51" t="s">
        <v>100</v>
      </c>
      <c r="AN1" s="51" t="s">
        <v>101</v>
      </c>
      <c r="AO1" s="51" t="s">
        <v>102</v>
      </c>
      <c r="AP1" s="52" t="s">
        <v>103</v>
      </c>
      <c r="AQ1" s="52" t="s">
        <v>104</v>
      </c>
      <c r="AR1" s="51" t="s">
        <v>105</v>
      </c>
      <c r="AS1" s="51" t="s">
        <v>106</v>
      </c>
      <c r="AT1" s="51" t="s">
        <v>107</v>
      </c>
      <c r="AU1" s="51" t="s">
        <v>108</v>
      </c>
      <c r="AV1" s="51" t="s">
        <v>109</v>
      </c>
      <c r="AW1" s="51" t="s">
        <v>110</v>
      </c>
      <c r="AX1" s="51" t="s">
        <v>111</v>
      </c>
      <c r="AY1" s="51" t="s">
        <v>112</v>
      </c>
      <c r="AZ1" s="51" t="s">
        <v>113</v>
      </c>
      <c r="BA1" s="51" t="s">
        <v>114</v>
      </c>
      <c r="BB1" s="51" t="s">
        <v>115</v>
      </c>
      <c r="BC1" s="51" t="s">
        <v>116</v>
      </c>
      <c r="BD1" s="51" t="s">
        <v>117</v>
      </c>
      <c r="BE1" s="51" t="s">
        <v>118</v>
      </c>
      <c r="BF1" s="51" t="s">
        <v>119</v>
      </c>
      <c r="BG1" s="51" t="s">
        <v>120</v>
      </c>
      <c r="BH1" s="51" t="s">
        <v>121</v>
      </c>
      <c r="BI1" s="51" t="s">
        <v>122</v>
      </c>
      <c r="BJ1" s="51" t="s">
        <v>123</v>
      </c>
      <c r="BK1" s="51" t="s">
        <v>124</v>
      </c>
      <c r="BL1" s="51" t="s">
        <v>125</v>
      </c>
      <c r="BM1" s="51" t="s">
        <v>126</v>
      </c>
      <c r="BN1" s="51" t="s">
        <v>127</v>
      </c>
      <c r="BO1" s="51" t="s">
        <v>128</v>
      </c>
      <c r="BP1" s="51" t="s">
        <v>129</v>
      </c>
      <c r="BQ1" s="51" t="s">
        <v>130</v>
      </c>
      <c r="BR1" s="51" t="s">
        <v>131</v>
      </c>
      <c r="BS1" s="51" t="s">
        <v>132</v>
      </c>
      <c r="BT1" s="51" t="s">
        <v>133</v>
      </c>
    </row>
    <row r="2" spans="1:72" s="66" customFormat="1" ht="75" x14ac:dyDescent="0.25">
      <c r="A2" s="53" t="str">
        <f>StatSummary!$B$3</f>
        <v>ROKN</v>
      </c>
      <c r="B2" s="53" t="str">
        <f>StatSummary!$B$7</f>
        <v>ROK14a_1150634_Temp_Summary_2014</v>
      </c>
      <c r="C2" s="53" t="str">
        <f>StatSummary!$B$2</f>
        <v>Redwood Creek at O'Kane Gaging Station</v>
      </c>
      <c r="D2" s="53">
        <f>StatSummary!$A$1</f>
        <v>2014</v>
      </c>
      <c r="E2" s="53" t="str">
        <f>StatSummary!$B$4</f>
        <v>air</v>
      </c>
      <c r="F2" s="54">
        <f>StatSummary!$B$9</f>
        <v>41821</v>
      </c>
      <c r="G2" s="55">
        <f>StatSummary!$C$9</f>
        <v>41882</v>
      </c>
      <c r="H2" s="56">
        <f>StatSummary!$B$16</f>
        <v>18.617161290322578</v>
      </c>
      <c r="I2" s="56">
        <f>DailyStats!$B$71</f>
        <v>29.015000000000001</v>
      </c>
      <c r="J2" s="57">
        <f>DailyStats!$D$71</f>
        <v>41848.583333333336</v>
      </c>
      <c r="K2" s="58">
        <f>StatSummary!$E$15</f>
        <v>1</v>
      </c>
      <c r="L2" s="59">
        <f>DailyStats!$E$71</f>
        <v>0</v>
      </c>
      <c r="M2" s="59">
        <f>DailyStats!$F$71</f>
        <v>0</v>
      </c>
      <c r="N2" s="60">
        <f>DailyStats!$B$70</f>
        <v>9.1630000000000003</v>
      </c>
      <c r="O2" s="61">
        <f>DailyStats!$D$70</f>
        <v>41824.291666666664</v>
      </c>
      <c r="P2" s="58">
        <f>StatSummary!$E$14</f>
        <v>1</v>
      </c>
      <c r="Q2" s="62">
        <f>DailyStats!$E$70</f>
        <v>0</v>
      </c>
      <c r="R2" s="32">
        <f>DailyStats!$F$70</f>
        <v>0</v>
      </c>
      <c r="S2" s="56">
        <f>DailyStats!$B$74</f>
        <v>16.082000000000001</v>
      </c>
      <c r="T2" s="55">
        <f>DailyStats!$D$74</f>
        <v>41861</v>
      </c>
      <c r="U2" s="58">
        <f>StatSummary!$E$18</f>
        <v>1</v>
      </c>
      <c r="V2" s="55">
        <f>DailyStats!$E$74</f>
        <v>0</v>
      </c>
      <c r="W2" s="55">
        <f>DailyStats!$F$74</f>
        <v>0</v>
      </c>
      <c r="X2" s="56">
        <f>DailyStats!$B$73</f>
        <v>3.2410000000000001</v>
      </c>
      <c r="Y2" s="63">
        <f>DailyStats!$D$73</f>
        <v>41843</v>
      </c>
      <c r="Z2" s="58">
        <f>StatSummary!$E$17</f>
        <v>1</v>
      </c>
      <c r="AA2" s="64">
        <f>DailyStats!$E$73</f>
        <v>0</v>
      </c>
      <c r="AB2" s="65">
        <f>DailyStats!$F$73</f>
        <v>0</v>
      </c>
      <c r="AC2" s="56">
        <f>StatSummary!$B$21</f>
        <v>20.336988095237999</v>
      </c>
      <c r="AE2" s="67">
        <f>MWAT!$F$4</f>
        <v>41853</v>
      </c>
      <c r="AF2" s="58">
        <f>StatSummary!$E$21</f>
        <v>2</v>
      </c>
      <c r="AG2" s="65">
        <f>MWAT!$F$5</f>
        <v>41854</v>
      </c>
      <c r="AH2" s="65">
        <f>MWAT!$F$6</f>
        <v>0</v>
      </c>
      <c r="AI2" s="65">
        <f>MWAT!$F$7</f>
        <v>0</v>
      </c>
      <c r="AJ2" s="65">
        <f>MWAT!$F$8</f>
        <v>0</v>
      </c>
      <c r="AK2" s="56">
        <f>StatSummary!$B$22</f>
        <v>28.046714285714302</v>
      </c>
      <c r="AL2" s="65"/>
      <c r="AM2" s="65">
        <f>MWMT!$F$4</f>
        <v>41852</v>
      </c>
      <c r="AN2" s="58">
        <f>StatSummary!$E$22</f>
        <v>2</v>
      </c>
      <c r="AO2" s="65">
        <f>MWMT!$F$5</f>
        <v>41853</v>
      </c>
      <c r="AP2" s="15">
        <f>MWMT!$F$6</f>
        <v>0</v>
      </c>
      <c r="AQ2" s="65">
        <f>MWMT!$F$7</f>
        <v>0</v>
      </c>
      <c r="AR2" s="68">
        <f>DailyStats!$B$76</f>
        <v>16.302</v>
      </c>
      <c r="AS2" s="68">
        <f>DailyStats!$B$75</f>
        <v>30.413000000000004</v>
      </c>
      <c r="AT2" s="53" t="s">
        <v>134</v>
      </c>
      <c r="AU2" s="68"/>
      <c r="AV2" s="53" t="s">
        <v>134</v>
      </c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53" t="s">
        <v>134</v>
      </c>
      <c r="BQ2" s="53" t="s">
        <v>134</v>
      </c>
      <c r="BR2" s="68"/>
      <c r="BS2" s="68"/>
      <c r="BT2" s="6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2015-04-09T22:19:10Z</cp:lastPrinted>
  <dcterms:created xsi:type="dcterms:W3CDTF">2014-04-10T19:57:54Z</dcterms:created>
  <dcterms:modified xsi:type="dcterms:W3CDTF">2017-04-20T17:42:44Z</dcterms:modified>
</cp:coreProperties>
</file>