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45" yWindow="3450" windowWidth="15600" windowHeight="9270"/>
  </bookViews>
  <sheets>
    <sheet name="StatSummary" sheetId="1" r:id="rId1"/>
    <sheet name="DailyStats" sheetId="2" r:id="rId2"/>
    <sheet name="Plots" sheetId="3" r:id="rId3"/>
    <sheet name="MWAT" sheetId="4" r:id="rId4"/>
    <sheet name="MWMT" sheetId="5" r:id="rId5"/>
    <sheet name="Import_Data" sheetId="6" r:id="rId6"/>
  </sheets>
  <definedNames>
    <definedName name="_xlnm._FilterDatabase" localSheetId="1" hidden="1">DailyStats!$A$3:$J$65</definedName>
    <definedName name="_xlnm._FilterDatabase" localSheetId="3" hidden="1">MWAT!$A$9:$H$65</definedName>
    <definedName name="_xlnm._FilterDatabase" localSheetId="4" hidden="1">MWMT!$A$9:$G$65</definedName>
  </definedNames>
  <calcPr calcId="145621"/>
</workbook>
</file>

<file path=xl/calcChain.xml><?xml version="1.0" encoding="utf-8"?>
<calcChain xmlns="http://schemas.openxmlformats.org/spreadsheetml/2006/main">
  <c r="AQ2" i="6" l="1"/>
  <c r="AP2" i="6"/>
  <c r="AO2" i="6"/>
  <c r="AM2" i="6"/>
  <c r="AJ2" i="6"/>
  <c r="AI2" i="6"/>
  <c r="AH2" i="6"/>
  <c r="AG2" i="6"/>
  <c r="AE2" i="6"/>
  <c r="AB2" i="6"/>
  <c r="AA2" i="6"/>
  <c r="Y2" i="6"/>
  <c r="W2" i="6"/>
  <c r="V2" i="6"/>
  <c r="T2" i="6"/>
  <c r="R2" i="6"/>
  <c r="Q2" i="6"/>
  <c r="O2" i="6"/>
  <c r="M2" i="6"/>
  <c r="L2" i="6"/>
  <c r="J2" i="6"/>
  <c r="AN2" i="6"/>
  <c r="AF2" i="6"/>
  <c r="Z2" i="6"/>
  <c r="U2" i="6"/>
  <c r="P2" i="6"/>
  <c r="K2" i="6"/>
  <c r="G2" i="6"/>
  <c r="F2" i="6"/>
  <c r="E2" i="6"/>
  <c r="D2" i="6"/>
  <c r="C2" i="6"/>
  <c r="B2" i="6"/>
  <c r="A2" i="6"/>
  <c r="C17" i="1" l="1"/>
  <c r="C18" i="1"/>
  <c r="C15" i="1"/>
  <c r="C14" i="1"/>
  <c r="C22" i="1" l="1"/>
  <c r="C21" i="1"/>
  <c r="E4" i="5" l="1"/>
  <c r="B22" i="1" s="1"/>
  <c r="AK2" i="6" s="1"/>
  <c r="E4" i="4"/>
  <c r="B21" i="1" s="1"/>
  <c r="AC2" i="6" s="1"/>
  <c r="B76" i="2" l="1"/>
  <c r="AR2" i="6" s="1"/>
  <c r="B75" i="2"/>
  <c r="AS2" i="6" s="1"/>
  <c r="B73" i="2"/>
  <c r="B74" i="2"/>
  <c r="B72" i="2"/>
  <c r="B16" i="1" s="1"/>
  <c r="H2" i="6" s="1"/>
  <c r="B71" i="2"/>
  <c r="B70" i="2"/>
  <c r="I68" i="2"/>
  <c r="G68" i="2"/>
  <c r="B18" i="1" l="1"/>
  <c r="S2" i="6"/>
  <c r="B15" i="1"/>
  <c r="I2" i="6"/>
  <c r="B17" i="1"/>
  <c r="X2" i="6"/>
  <c r="B14" i="1"/>
  <c r="N2" i="6"/>
</calcChain>
</file>

<file path=xl/sharedStrings.xml><?xml version="1.0" encoding="utf-8"?>
<sst xmlns="http://schemas.openxmlformats.org/spreadsheetml/2006/main" count="156" uniqueCount="137">
  <si>
    <t>Location:</t>
  </si>
  <si>
    <t>Station Code:</t>
  </si>
  <si>
    <t>Medium:</t>
  </si>
  <si>
    <t>Probe S/N:</t>
  </si>
  <si>
    <t>Paired Probe S/N:</t>
  </si>
  <si>
    <t>Filename:</t>
  </si>
  <si>
    <t>Period of Record:</t>
  </si>
  <si>
    <t>SUMMARY STATISTICS for Period of Record:</t>
  </si>
  <si>
    <t>1st Occurance:</t>
  </si>
  <si>
    <t>water</t>
  </si>
  <si>
    <r>
      <t>Excel Julian Dates:</t>
    </r>
    <r>
      <rPr>
        <sz val="11"/>
        <color rgb="FFFF0000"/>
        <rFont val="Calibri"/>
        <family val="2"/>
        <scheme val="minor"/>
      </rPr>
      <t xml:space="preserve"> </t>
    </r>
    <r>
      <rPr>
        <sz val="11"/>
        <rFont val="Calibri"/>
        <family val="2"/>
        <scheme val="minor"/>
      </rPr>
      <t>41456 to 41521</t>
    </r>
  </si>
  <si>
    <t>Total Samples:</t>
  </si>
  <si>
    <t>Sample Interval:</t>
  </si>
  <si>
    <t>Total Occurances:</t>
  </si>
  <si>
    <r>
      <t>18</t>
    </r>
    <r>
      <rPr>
        <sz val="11"/>
        <color theme="1"/>
        <rFont val="Calibri"/>
        <family val="2"/>
      </rPr>
      <t>⁰</t>
    </r>
    <r>
      <rPr>
        <sz val="11"/>
        <color theme="1"/>
        <rFont val="Calibri"/>
        <family val="2"/>
        <scheme val="minor"/>
      </rPr>
      <t>C</t>
    </r>
  </si>
  <si>
    <r>
      <t>15</t>
    </r>
    <r>
      <rPr>
        <sz val="11"/>
        <color theme="1"/>
        <rFont val="Calibri"/>
        <family val="2"/>
      </rPr>
      <t>⁰</t>
    </r>
    <r>
      <rPr>
        <sz val="11"/>
        <color theme="1"/>
        <rFont val="Calibri"/>
        <family val="2"/>
        <scheme val="minor"/>
      </rPr>
      <t>C</t>
    </r>
  </si>
  <si>
    <t>Time</t>
  </si>
  <si>
    <t>Points Above</t>
  </si>
  <si>
    <t>Dur. Above</t>
  </si>
  <si>
    <t>Points Below</t>
  </si>
  <si>
    <t>Dur. Below</t>
  </si>
  <si>
    <t>Total Days</t>
  </si>
  <si>
    <t>Dates &amp; Times</t>
  </si>
  <si>
    <t>Min</t>
  </si>
  <si>
    <t>⁰C</t>
  </si>
  <si>
    <t>Max</t>
  </si>
  <si>
    <t>Mean</t>
  </si>
  <si>
    <t>Max Diurnal Range</t>
  </si>
  <si>
    <t>Min Diurnal Range</t>
  </si>
  <si>
    <t>Duration Above 18C</t>
  </si>
  <si>
    <t>Days</t>
  </si>
  <si>
    <t>Duration Below 15C</t>
  </si>
  <si>
    <t>Date+Time</t>
  </si>
  <si>
    <t>UTC-07:00</t>
  </si>
  <si>
    <t>MM/dd/yyyy HH:mm:ss</t>
  </si>
  <si>
    <t>Values(Corr)</t>
  </si>
  <si>
    <t>°C</t>
  </si>
  <si>
    <t>MWAT</t>
  </si>
  <si>
    <t>Dates:</t>
  </si>
  <si>
    <t>MAX:</t>
  </si>
  <si>
    <t>MWMT</t>
  </si>
  <si>
    <t>Insert the Aquarius plot HERE</t>
  </si>
  <si>
    <t>Insert the Aqaurius Qstats jpeg HERE</t>
  </si>
  <si>
    <t>60min</t>
  </si>
  <si>
    <t>none</t>
  </si>
  <si>
    <t>Daily Statistics</t>
  </si>
  <si>
    <r>
      <t xml:space="preserve">Minimum </t>
    </r>
    <r>
      <rPr>
        <sz val="11"/>
        <color theme="1"/>
        <rFont val="Calibri"/>
        <family val="2"/>
      </rPr>
      <t>⁰</t>
    </r>
    <r>
      <rPr>
        <sz val="11"/>
        <color theme="1"/>
        <rFont val="Calibri"/>
        <family val="2"/>
        <scheme val="minor"/>
      </rPr>
      <t>C</t>
    </r>
  </si>
  <si>
    <t>Maximum ⁰C</t>
  </si>
  <si>
    <t>Mean  ⁰C</t>
  </si>
  <si>
    <t>Range  ⁰C</t>
  </si>
  <si>
    <r>
      <t>Outliers (Change in Stream Temp. &gt; 3</t>
    </r>
    <r>
      <rPr>
        <sz val="11"/>
        <color theme="1"/>
        <rFont val="Calibri"/>
        <family val="2"/>
      </rPr>
      <t>⁰C</t>
    </r>
    <r>
      <rPr>
        <sz val="11"/>
        <color theme="1"/>
        <rFont val="Calibri"/>
        <family val="2"/>
        <scheme val="minor"/>
      </rPr>
      <t>):</t>
    </r>
  </si>
  <si>
    <t>Min. Temperature (⁰C):</t>
  </si>
  <si>
    <t>Min Diurnal Temp Range (⁰C):</t>
  </si>
  <si>
    <t>Max Diurnal Temp Range (⁰C):</t>
  </si>
  <si>
    <t>Ave. Temperature (⁰C):</t>
  </si>
  <si>
    <t>Max. Temperature (⁰C):</t>
  </si>
  <si>
    <t>MWAT (⁰C):</t>
  </si>
  <si>
    <t>MWMT (⁰C):</t>
  </si>
  <si>
    <t>Stream Temperature Data Summary</t>
  </si>
  <si>
    <t>Redwood Creek Fish Trap</t>
  </si>
  <si>
    <t>RVFT</t>
  </si>
  <si>
    <t>Water Temp.rvfl13w1_1154751.csv Datalogged</t>
  </si>
  <si>
    <t>Water Temp.rvfl13w1_1154751.csv Datalogged - [Corrected - Daily - Mean]</t>
  </si>
  <si>
    <t>StationID</t>
  </si>
  <si>
    <t>FileName</t>
  </si>
  <si>
    <t>StationName</t>
  </si>
  <si>
    <t>WaterYear</t>
  </si>
  <si>
    <t>Medium</t>
  </si>
  <si>
    <t>AnalysisStartDate</t>
  </si>
  <si>
    <t>AnalysisEndDate</t>
  </si>
  <si>
    <t>AvgTempC</t>
  </si>
  <si>
    <t>MaxTempC</t>
  </si>
  <si>
    <t>MaxTempDate</t>
  </si>
  <si>
    <t>MaxTempDateAddl</t>
  </si>
  <si>
    <t>MaxTempDate2</t>
  </si>
  <si>
    <t>MaxTempDate3</t>
  </si>
  <si>
    <t>MinTempC</t>
  </si>
  <si>
    <t>MinTempDate</t>
  </si>
  <si>
    <t>MinTempDateAddl</t>
  </si>
  <si>
    <t>MinTempDate2</t>
  </si>
  <si>
    <t>MinTempDate3</t>
  </si>
  <si>
    <t>MaxDiurnalRangeC</t>
  </si>
  <si>
    <t>MaxDiurnalRangeDate</t>
  </si>
  <si>
    <t>MaxDiurnalRangeDatesAddl</t>
  </si>
  <si>
    <t>MaxDiurnalRangeDate2</t>
  </si>
  <si>
    <t>MaxDiurnalRangeDate3</t>
  </si>
  <si>
    <t>MinDiurnalRangeC</t>
  </si>
  <si>
    <t>MinDiurnalRangeDate</t>
  </si>
  <si>
    <t>MinDiurnalRangeDateAddl</t>
  </si>
  <si>
    <t>MinDiurnalRangeDate2</t>
  </si>
  <si>
    <t>MinDiurnalRangeDate3</t>
  </si>
  <si>
    <t>MWATC</t>
  </si>
  <si>
    <t>MWATDate</t>
  </si>
  <si>
    <t>MWATDateOri</t>
  </si>
  <si>
    <t>MWATDateAddl</t>
  </si>
  <si>
    <t>MWATDate2</t>
  </si>
  <si>
    <t>MWATDate3</t>
  </si>
  <si>
    <t>MWATDate4</t>
  </si>
  <si>
    <t>MWATDate5</t>
  </si>
  <si>
    <t>MWMTC</t>
  </si>
  <si>
    <t>MWMTCDate</t>
  </si>
  <si>
    <t>MWMTCDateOri</t>
  </si>
  <si>
    <t>MWMTCDateAddl</t>
  </si>
  <si>
    <t>MWMTCDate2</t>
  </si>
  <si>
    <t>MWMTDate3</t>
  </si>
  <si>
    <t>MWMTDate4</t>
  </si>
  <si>
    <t>HrsLT15C</t>
  </si>
  <si>
    <t>HrsGT18C</t>
  </si>
  <si>
    <t>Comments</t>
  </si>
  <si>
    <t>DataCode</t>
  </si>
  <si>
    <t>Edits</t>
  </si>
  <si>
    <t>TotExposureHrsGT14C</t>
  </si>
  <si>
    <t>HrsGT14C</t>
  </si>
  <si>
    <t>GT14CStart</t>
  </si>
  <si>
    <t>GT15CEnd</t>
  </si>
  <si>
    <t>TotExposureHrsGT16C</t>
  </si>
  <si>
    <t>HrsGT16C</t>
  </si>
  <si>
    <t>GT16CStart</t>
  </si>
  <si>
    <t>GT16CEnd</t>
  </si>
  <si>
    <t>TotExposureHrsGT18C</t>
  </si>
  <si>
    <t>GT18CStart</t>
  </si>
  <si>
    <t>GT18CEnd</t>
  </si>
  <si>
    <t>TotExposureHrsGT20C</t>
  </si>
  <si>
    <t>ConsecRiskHrsGT20C</t>
  </si>
  <si>
    <t>GT20CStart</t>
  </si>
  <si>
    <t>Gt20CEnd</t>
  </si>
  <si>
    <t>TotExposureHrsGT22C</t>
  </si>
  <si>
    <t>HrsGT22C</t>
  </si>
  <si>
    <t>GT22CStart</t>
  </si>
  <si>
    <t>GT22CEnd</t>
  </si>
  <si>
    <t>TotExposureHrsGT24C</t>
  </si>
  <si>
    <t>HrsGT24C</t>
  </si>
  <si>
    <t>GT24CStart</t>
  </si>
  <si>
    <t>GT24CEnd</t>
  </si>
  <si>
    <t>TotExposureHrsLT15C</t>
  </si>
  <si>
    <t/>
  </si>
  <si>
    <t>RVFT13w1_1154751_TempSummary_2013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</si>
</sst>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m/d/yy\ h:mm;@"/>
    <numFmt numFmtId="165" formatCode="m/d/yy;@"/>
    <numFmt numFmtId="166" formatCode="0.0"/>
  </numFmts>
  <fonts count="17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6"/>
      <color theme="6" tint="-0.499984740745262"/>
      <name val="Calibri"/>
      <family val="2"/>
      <scheme val="minor"/>
    </font>
    <font>
      <sz val="11"/>
      <color theme="1"/>
      <name val="Calibri"/>
      <family val="2"/>
    </font>
    <font>
      <b/>
      <sz val="9"/>
      <color theme="8" tint="-0.249977111117893"/>
      <name val="Calibri"/>
      <family val="2"/>
      <scheme val="minor"/>
    </font>
    <font>
      <b/>
      <sz val="9"/>
      <color theme="8" tint="-0.249977111117893"/>
      <name val="Calibri"/>
      <family val="2"/>
    </font>
    <font>
      <sz val="9"/>
      <color theme="1"/>
      <name val="Calibri"/>
      <family val="2"/>
      <scheme val="minor"/>
    </font>
    <font>
      <b/>
      <sz val="10"/>
      <color rgb="FFFF0000"/>
      <name val="Tahoma"/>
      <family val="2"/>
    </font>
    <font>
      <sz val="8"/>
      <color rgb="FFFF0000"/>
      <name val="Calibri"/>
      <family val="2"/>
      <scheme val="minor"/>
    </font>
    <font>
      <sz val="8"/>
      <color rgb="FF3E3E3E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name val="Calibri"/>
      <family val="2"/>
      <scheme val="minor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indexed="22"/>
        <bgColor indexed="0"/>
      </patternFill>
    </fill>
    <fill>
      <patternFill patternType="solid">
        <fgColor rgb="FFFFFF00"/>
        <bgColor indexed="0"/>
      </patternFill>
    </fill>
  </fills>
  <borders count="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2">
    <xf numFmtId="0" fontId="0" fillId="0" borderId="0"/>
    <xf numFmtId="0" fontId="14" fillId="0" borderId="0"/>
  </cellStyleXfs>
  <cellXfs count="62">
    <xf numFmtId="0" fontId="0" fillId="0" borderId="0" xfId="0"/>
    <xf numFmtId="0" fontId="2" fillId="0" borderId="0" xfId="0" applyFont="1"/>
    <xf numFmtId="0" fontId="0" fillId="0" borderId="0" xfId="0" applyAlignment="1">
      <alignment horizontal="center"/>
    </xf>
    <xf numFmtId="0" fontId="1" fillId="0" borderId="0" xfId="0" applyFont="1"/>
    <xf numFmtId="0" fontId="0" fillId="0" borderId="0" xfId="0" applyFont="1"/>
    <xf numFmtId="0" fontId="0" fillId="0" borderId="0" xfId="0" applyAlignment="1">
      <alignment horizontal="right"/>
    </xf>
    <xf numFmtId="0" fontId="1" fillId="0" borderId="0" xfId="0" applyFont="1" applyAlignment="1">
      <alignment horizontal="right"/>
    </xf>
    <xf numFmtId="1" fontId="1" fillId="0" borderId="0" xfId="0" applyNumberFormat="1" applyFont="1" applyAlignment="1">
      <alignment horizontal="center"/>
    </xf>
    <xf numFmtId="14" fontId="0" fillId="0" borderId="0" xfId="0" applyNumberFormat="1"/>
    <xf numFmtId="0" fontId="2" fillId="0" borderId="0" xfId="0" applyFont="1" applyAlignment="1">
      <alignment horizontal="right"/>
    </xf>
    <xf numFmtId="166" fontId="2" fillId="0" borderId="0" xfId="0" applyNumberFormat="1" applyFont="1"/>
    <xf numFmtId="0" fontId="6" fillId="0" borderId="0" xfId="0" applyFont="1"/>
    <xf numFmtId="166" fontId="6" fillId="0" borderId="0" xfId="0" applyNumberFormat="1" applyFont="1"/>
    <xf numFmtId="0" fontId="7" fillId="0" borderId="0" xfId="0" applyFont="1"/>
    <xf numFmtId="165" fontId="8" fillId="0" borderId="0" xfId="0" applyNumberFormat="1" applyFont="1" applyBorder="1" applyAlignment="1">
      <alignment horizontal="left"/>
    </xf>
    <xf numFmtId="0" fontId="2" fillId="0" borderId="0" xfId="0" applyFont="1" applyAlignment="1">
      <alignment horizontal="center"/>
    </xf>
    <xf numFmtId="0" fontId="1" fillId="0" borderId="0" xfId="0" applyFont="1" applyFill="1"/>
    <xf numFmtId="165" fontId="0" fillId="0" borderId="0" xfId="0" applyNumberFormat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164" fontId="10" fillId="0" borderId="0" xfId="0" applyNumberFormat="1" applyFont="1" applyBorder="1" applyAlignment="1">
      <alignment horizontal="left"/>
    </xf>
    <xf numFmtId="164" fontId="11" fillId="0" borderId="0" xfId="0" applyNumberFormat="1" applyFont="1" applyBorder="1" applyAlignment="1">
      <alignment horizontal="left"/>
    </xf>
    <xf numFmtId="164" fontId="12" fillId="0" borderId="0" xfId="0" applyNumberFormat="1" applyFont="1" applyBorder="1" applyAlignment="1">
      <alignment horizontal="left"/>
    </xf>
    <xf numFmtId="165" fontId="10" fillId="0" borderId="0" xfId="0" applyNumberFormat="1" applyFont="1" applyBorder="1" applyAlignment="1">
      <alignment horizontal="left"/>
    </xf>
    <xf numFmtId="165" fontId="11" fillId="0" borderId="0" xfId="0" applyNumberFormat="1" applyFont="1" applyBorder="1" applyAlignment="1">
      <alignment horizontal="left"/>
    </xf>
    <xf numFmtId="165" fontId="12" fillId="0" borderId="0" xfId="0" applyNumberFormat="1" applyFont="1" applyBorder="1" applyAlignment="1">
      <alignment horizontal="left"/>
    </xf>
    <xf numFmtId="166" fontId="0" fillId="0" borderId="0" xfId="0" applyNumberFormat="1" applyAlignment="1">
      <alignment horizontal="center"/>
    </xf>
    <xf numFmtId="166" fontId="0" fillId="0" borderId="0" xfId="0" applyNumberFormat="1"/>
    <xf numFmtId="14" fontId="9" fillId="0" borderId="0" xfId="0" applyNumberFormat="1" applyFont="1" applyAlignment="1">
      <alignment horizontal="left"/>
    </xf>
    <xf numFmtId="0" fontId="4" fillId="2" borderId="0" xfId="0" applyFont="1" applyFill="1" applyBorder="1"/>
    <xf numFmtId="0" fontId="3" fillId="0" borderId="0" xfId="0" applyFont="1" applyAlignment="1">
      <alignment horizontal="left"/>
    </xf>
    <xf numFmtId="164" fontId="13" fillId="0" borderId="0" xfId="0" applyNumberFormat="1" applyFont="1" applyBorder="1" applyAlignment="1">
      <alignment horizontal="left"/>
    </xf>
    <xf numFmtId="164" fontId="3" fillId="0" borderId="0" xfId="0" applyNumberFormat="1" applyFont="1" applyAlignment="1">
      <alignment horizontal="right"/>
    </xf>
    <xf numFmtId="0" fontId="3" fillId="0" borderId="0" xfId="0" applyFont="1"/>
    <xf numFmtId="1" fontId="3" fillId="0" borderId="0" xfId="0" applyNumberFormat="1" applyFont="1" applyAlignment="1">
      <alignment horizontal="center"/>
    </xf>
    <xf numFmtId="1" fontId="3" fillId="0" borderId="0" xfId="0" applyNumberFormat="1" applyFont="1" applyAlignment="1">
      <alignment horizontal="center" vertical="center"/>
    </xf>
    <xf numFmtId="165" fontId="13" fillId="0" borderId="0" xfId="0" applyNumberFormat="1" applyFont="1" applyBorder="1" applyAlignment="1">
      <alignment horizontal="left"/>
    </xf>
    <xf numFmtId="165" fontId="3" fillId="0" borderId="0" xfId="0" applyNumberFormat="1" applyFont="1" applyAlignment="1">
      <alignment horizontal="right"/>
    </xf>
    <xf numFmtId="165" fontId="3" fillId="0" borderId="0" xfId="0" applyNumberFormat="1" applyFont="1" applyFill="1" applyAlignment="1">
      <alignment horizontal="right"/>
    </xf>
    <xf numFmtId="1" fontId="3" fillId="0" borderId="0" xfId="0" applyNumberFormat="1" applyFont="1" applyFill="1" applyAlignment="1">
      <alignment horizontal="center"/>
    </xf>
    <xf numFmtId="14" fontId="0" fillId="0" borderId="0" xfId="0" applyNumberFormat="1" applyFont="1"/>
    <xf numFmtId="0" fontId="15" fillId="3" borderId="2" xfId="1" applyFont="1" applyFill="1" applyBorder="1" applyAlignment="1">
      <alignment horizontal="left"/>
    </xf>
    <xf numFmtId="0" fontId="15" fillId="4" borderId="2" xfId="1" applyFont="1" applyFill="1" applyBorder="1" applyAlignment="1">
      <alignment horizontal="left"/>
    </xf>
    <xf numFmtId="0" fontId="15" fillId="0" borderId="3" xfId="1" applyFont="1" applyFill="1" applyBorder="1" applyAlignment="1">
      <alignment horizontal="left" wrapText="1"/>
    </xf>
    <xf numFmtId="165" fontId="15" fillId="0" borderId="3" xfId="1" applyNumberFormat="1" applyFont="1" applyFill="1" applyBorder="1" applyAlignment="1">
      <alignment horizontal="left" wrapText="1"/>
    </xf>
    <xf numFmtId="14" fontId="15" fillId="0" borderId="3" xfId="1" applyNumberFormat="1" applyFont="1" applyFill="1" applyBorder="1" applyAlignment="1">
      <alignment horizontal="left" wrapText="1"/>
    </xf>
    <xf numFmtId="166" fontId="15" fillId="0" borderId="3" xfId="1" applyNumberFormat="1" applyFont="1" applyFill="1" applyBorder="1" applyAlignment="1">
      <alignment horizontal="left" wrapText="1"/>
    </xf>
    <xf numFmtId="164" fontId="15" fillId="0" borderId="3" xfId="1" applyNumberFormat="1" applyFont="1" applyFill="1" applyBorder="1" applyAlignment="1">
      <alignment horizontal="left" wrapText="1"/>
    </xf>
    <xf numFmtId="1" fontId="15" fillId="0" borderId="3" xfId="1" applyNumberFormat="1" applyFont="1" applyFill="1" applyBorder="1" applyAlignment="1">
      <alignment horizontal="left" wrapText="1"/>
    </xf>
    <xf numFmtId="164" fontId="5" fillId="0" borderId="0" xfId="0" applyNumberFormat="1" applyFont="1"/>
    <xf numFmtId="166" fontId="5" fillId="0" borderId="0" xfId="0" applyNumberFormat="1" applyFont="1" applyAlignment="1">
      <alignment horizontal="center"/>
    </xf>
    <xf numFmtId="164" fontId="16" fillId="0" borderId="0" xfId="0" applyNumberFormat="1" applyFont="1" applyAlignment="1">
      <alignment horizontal="right"/>
    </xf>
    <xf numFmtId="164" fontId="15" fillId="0" borderId="0" xfId="1" applyNumberFormat="1" applyFont="1" applyAlignment="1">
      <alignment horizontal="left"/>
    </xf>
    <xf numFmtId="164" fontId="3" fillId="0" borderId="0" xfId="0" applyNumberFormat="1" applyFont="1" applyBorder="1" applyAlignment="1">
      <alignment horizontal="left"/>
    </xf>
    <xf numFmtId="165" fontId="16" fillId="0" borderId="0" xfId="0" applyNumberFormat="1" applyFont="1" applyBorder="1" applyAlignment="1">
      <alignment horizontal="left"/>
    </xf>
    <xf numFmtId="14" fontId="16" fillId="0" borderId="0" xfId="0" applyNumberFormat="1" applyFont="1" applyFill="1" applyAlignment="1">
      <alignment horizontal="left"/>
    </xf>
    <xf numFmtId="14" fontId="15" fillId="0" borderId="0" xfId="1" applyNumberFormat="1" applyFont="1" applyAlignment="1">
      <alignment horizontal="left"/>
    </xf>
    <xf numFmtId="0" fontId="5" fillId="0" borderId="0" xfId="0" applyFont="1"/>
    <xf numFmtId="14" fontId="16" fillId="0" borderId="0" xfId="0" applyNumberFormat="1" applyFont="1" applyFill="1" applyAlignment="1">
      <alignment horizontal="right"/>
    </xf>
    <xf numFmtId="0" fontId="15" fillId="0" borderId="0" xfId="1" applyFont="1" applyAlignment="1">
      <alignment horizontal="left"/>
    </xf>
    <xf numFmtId="0" fontId="4" fillId="2" borderId="0" xfId="0" applyFont="1" applyFill="1" applyBorder="1" applyAlignment="1">
      <alignment horizontal="left"/>
    </xf>
    <xf numFmtId="0" fontId="4" fillId="2" borderId="0" xfId="0" applyFont="1" applyFill="1" applyBorder="1" applyAlignment="1">
      <alignment horizontal="center"/>
    </xf>
  </cellXfs>
  <cellStyles count="2">
    <cellStyle name="Normal" xfId="0" builtinId="0"/>
    <cellStyle name="Normal_Sheet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>
                <a:solidFill>
                  <a:sysClr val="windowText" lastClr="000000"/>
                </a:solidFill>
              </a:rPr>
              <a:t>RVFT13w1_1154751</a:t>
            </a:r>
            <a:r>
              <a:rPr lang="en-US">
                <a:solidFill>
                  <a:srgbClr val="FF0000"/>
                </a:solidFill>
              </a:rPr>
              <a:t> </a:t>
            </a:r>
            <a:r>
              <a:rPr lang="en-US"/>
              <a:t>- Daily Stream Tempurature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7.5441668494608219E-2"/>
          <c:y val="0.20268573725972114"/>
          <c:w val="0.76931100471230718"/>
          <c:h val="0.67664155781105673"/>
        </c:manualLayout>
      </c:layout>
      <c:scatterChart>
        <c:scatterStyle val="smoothMarker"/>
        <c:varyColors val="0"/>
        <c:ser>
          <c:idx val="2"/>
          <c:order val="0"/>
          <c:tx>
            <c:strRef>
              <c:f>DailyStats!$C$3</c:f>
              <c:strCache>
                <c:ptCount val="1"/>
                <c:pt idx="0">
                  <c:v>Maximum ⁰C</c:v>
                </c:pt>
              </c:strCache>
            </c:strRef>
          </c:tx>
          <c:spPr>
            <a:ln>
              <a:prstDash val="sysDot"/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41456</c:v>
                </c:pt>
                <c:pt idx="1">
                  <c:v>41457</c:v>
                </c:pt>
                <c:pt idx="2">
                  <c:v>41458</c:v>
                </c:pt>
                <c:pt idx="3">
                  <c:v>41459</c:v>
                </c:pt>
                <c:pt idx="4">
                  <c:v>41460</c:v>
                </c:pt>
                <c:pt idx="5">
                  <c:v>41461</c:v>
                </c:pt>
                <c:pt idx="6">
                  <c:v>41462</c:v>
                </c:pt>
                <c:pt idx="7">
                  <c:v>41463</c:v>
                </c:pt>
                <c:pt idx="8">
                  <c:v>41464</c:v>
                </c:pt>
                <c:pt idx="9">
                  <c:v>41465</c:v>
                </c:pt>
                <c:pt idx="10">
                  <c:v>41466</c:v>
                </c:pt>
                <c:pt idx="11">
                  <c:v>41467</c:v>
                </c:pt>
                <c:pt idx="12">
                  <c:v>41468</c:v>
                </c:pt>
                <c:pt idx="13">
                  <c:v>41469</c:v>
                </c:pt>
                <c:pt idx="14">
                  <c:v>41470</c:v>
                </c:pt>
                <c:pt idx="15">
                  <c:v>41471</c:v>
                </c:pt>
                <c:pt idx="16">
                  <c:v>41472</c:v>
                </c:pt>
                <c:pt idx="17">
                  <c:v>41473</c:v>
                </c:pt>
                <c:pt idx="18">
                  <c:v>41474</c:v>
                </c:pt>
                <c:pt idx="19">
                  <c:v>41475</c:v>
                </c:pt>
                <c:pt idx="20">
                  <c:v>41476</c:v>
                </c:pt>
                <c:pt idx="21">
                  <c:v>41477</c:v>
                </c:pt>
                <c:pt idx="22">
                  <c:v>41478</c:v>
                </c:pt>
                <c:pt idx="23">
                  <c:v>41479</c:v>
                </c:pt>
                <c:pt idx="24">
                  <c:v>41480</c:v>
                </c:pt>
                <c:pt idx="25">
                  <c:v>41481</c:v>
                </c:pt>
                <c:pt idx="26">
                  <c:v>41482</c:v>
                </c:pt>
                <c:pt idx="27">
                  <c:v>41483</c:v>
                </c:pt>
                <c:pt idx="28">
                  <c:v>41484</c:v>
                </c:pt>
                <c:pt idx="29">
                  <c:v>41485</c:v>
                </c:pt>
                <c:pt idx="30">
                  <c:v>41486</c:v>
                </c:pt>
                <c:pt idx="31">
                  <c:v>41487</c:v>
                </c:pt>
                <c:pt idx="32">
                  <c:v>41488</c:v>
                </c:pt>
                <c:pt idx="33">
                  <c:v>41489</c:v>
                </c:pt>
                <c:pt idx="34">
                  <c:v>41490</c:v>
                </c:pt>
                <c:pt idx="35">
                  <c:v>41491</c:v>
                </c:pt>
                <c:pt idx="36">
                  <c:v>41492</c:v>
                </c:pt>
                <c:pt idx="37">
                  <c:v>41493</c:v>
                </c:pt>
                <c:pt idx="38">
                  <c:v>41494</c:v>
                </c:pt>
                <c:pt idx="39">
                  <c:v>41495</c:v>
                </c:pt>
                <c:pt idx="40">
                  <c:v>41496</c:v>
                </c:pt>
                <c:pt idx="41">
                  <c:v>41497</c:v>
                </c:pt>
                <c:pt idx="42">
                  <c:v>41498</c:v>
                </c:pt>
                <c:pt idx="43">
                  <c:v>41499</c:v>
                </c:pt>
                <c:pt idx="44">
                  <c:v>41500</c:v>
                </c:pt>
                <c:pt idx="45">
                  <c:v>41501</c:v>
                </c:pt>
                <c:pt idx="46">
                  <c:v>41502</c:v>
                </c:pt>
                <c:pt idx="47">
                  <c:v>41503</c:v>
                </c:pt>
                <c:pt idx="48">
                  <c:v>41504</c:v>
                </c:pt>
                <c:pt idx="49">
                  <c:v>41505</c:v>
                </c:pt>
                <c:pt idx="50">
                  <c:v>41506</c:v>
                </c:pt>
                <c:pt idx="51">
                  <c:v>41507</c:v>
                </c:pt>
                <c:pt idx="52">
                  <c:v>41508</c:v>
                </c:pt>
                <c:pt idx="53">
                  <c:v>41509</c:v>
                </c:pt>
                <c:pt idx="54">
                  <c:v>41510</c:v>
                </c:pt>
                <c:pt idx="55">
                  <c:v>41511</c:v>
                </c:pt>
                <c:pt idx="56">
                  <c:v>41512</c:v>
                </c:pt>
                <c:pt idx="57">
                  <c:v>41513</c:v>
                </c:pt>
                <c:pt idx="58">
                  <c:v>41514</c:v>
                </c:pt>
                <c:pt idx="59">
                  <c:v>41515</c:v>
                </c:pt>
                <c:pt idx="60">
                  <c:v>41516</c:v>
                </c:pt>
                <c:pt idx="61">
                  <c:v>41517</c:v>
                </c:pt>
              </c:numCache>
            </c:numRef>
          </c:xVal>
          <c:yVal>
            <c:numRef>
              <c:f>DailyStats!$C$4:$C$65</c:f>
              <c:numCache>
                <c:formatCode>0.0</c:formatCode>
                <c:ptCount val="62"/>
                <c:pt idx="0">
                  <c:v>23.9</c:v>
                </c:pt>
                <c:pt idx="1">
                  <c:v>24.5</c:v>
                </c:pt>
                <c:pt idx="2">
                  <c:v>25.3</c:v>
                </c:pt>
                <c:pt idx="3">
                  <c:v>24.7</c:v>
                </c:pt>
                <c:pt idx="4">
                  <c:v>23.5</c:v>
                </c:pt>
                <c:pt idx="5">
                  <c:v>23.6</c:v>
                </c:pt>
                <c:pt idx="6">
                  <c:v>24</c:v>
                </c:pt>
                <c:pt idx="7">
                  <c:v>24.7</c:v>
                </c:pt>
                <c:pt idx="8">
                  <c:v>24.3</c:v>
                </c:pt>
                <c:pt idx="9">
                  <c:v>24.6</c:v>
                </c:pt>
                <c:pt idx="10">
                  <c:v>24</c:v>
                </c:pt>
                <c:pt idx="11">
                  <c:v>23.4</c:v>
                </c:pt>
                <c:pt idx="12">
                  <c:v>23.3</c:v>
                </c:pt>
                <c:pt idx="13">
                  <c:v>24.2</c:v>
                </c:pt>
                <c:pt idx="14">
                  <c:v>24.1</c:v>
                </c:pt>
                <c:pt idx="15">
                  <c:v>23.4</c:v>
                </c:pt>
                <c:pt idx="16">
                  <c:v>23.3</c:v>
                </c:pt>
                <c:pt idx="17">
                  <c:v>24</c:v>
                </c:pt>
                <c:pt idx="18">
                  <c:v>24.4</c:v>
                </c:pt>
                <c:pt idx="19">
                  <c:v>24.3</c:v>
                </c:pt>
                <c:pt idx="20">
                  <c:v>25.4</c:v>
                </c:pt>
                <c:pt idx="21">
                  <c:v>25.1</c:v>
                </c:pt>
                <c:pt idx="22">
                  <c:v>21.6</c:v>
                </c:pt>
                <c:pt idx="23">
                  <c:v>23.1</c:v>
                </c:pt>
                <c:pt idx="24">
                  <c:v>25.7</c:v>
                </c:pt>
                <c:pt idx="25">
                  <c:v>25.7</c:v>
                </c:pt>
                <c:pt idx="26">
                  <c:v>25.7</c:v>
                </c:pt>
                <c:pt idx="27">
                  <c:v>23.6</c:v>
                </c:pt>
                <c:pt idx="28">
                  <c:v>22.9</c:v>
                </c:pt>
                <c:pt idx="29">
                  <c:v>22.5</c:v>
                </c:pt>
                <c:pt idx="30">
                  <c:v>22.5</c:v>
                </c:pt>
                <c:pt idx="31">
                  <c:v>22.5</c:v>
                </c:pt>
                <c:pt idx="32">
                  <c:v>22.9</c:v>
                </c:pt>
                <c:pt idx="33">
                  <c:v>23.3</c:v>
                </c:pt>
                <c:pt idx="34">
                  <c:v>24.5</c:v>
                </c:pt>
                <c:pt idx="35">
                  <c:v>24.2</c:v>
                </c:pt>
                <c:pt idx="36">
                  <c:v>23.5</c:v>
                </c:pt>
                <c:pt idx="37">
                  <c:v>22.4</c:v>
                </c:pt>
                <c:pt idx="38">
                  <c:v>21.7</c:v>
                </c:pt>
                <c:pt idx="39">
                  <c:v>23.4</c:v>
                </c:pt>
                <c:pt idx="40">
                  <c:v>23.3</c:v>
                </c:pt>
                <c:pt idx="41">
                  <c:v>23.4</c:v>
                </c:pt>
                <c:pt idx="42">
                  <c:v>22.9</c:v>
                </c:pt>
                <c:pt idx="43">
                  <c:v>23.1</c:v>
                </c:pt>
                <c:pt idx="44">
                  <c:v>22.8</c:v>
                </c:pt>
                <c:pt idx="45">
                  <c:v>24.1</c:v>
                </c:pt>
                <c:pt idx="46">
                  <c:v>24.4</c:v>
                </c:pt>
                <c:pt idx="47">
                  <c:v>23.9</c:v>
                </c:pt>
                <c:pt idx="48">
                  <c:v>24.1</c:v>
                </c:pt>
                <c:pt idx="49">
                  <c:v>24.7</c:v>
                </c:pt>
                <c:pt idx="50">
                  <c:v>22.7</c:v>
                </c:pt>
                <c:pt idx="51">
                  <c:v>23.3</c:v>
                </c:pt>
                <c:pt idx="52">
                  <c:v>22.6</c:v>
                </c:pt>
                <c:pt idx="53">
                  <c:v>22.6</c:v>
                </c:pt>
                <c:pt idx="54">
                  <c:v>22.9</c:v>
                </c:pt>
                <c:pt idx="55">
                  <c:v>22.4</c:v>
                </c:pt>
                <c:pt idx="56">
                  <c:v>22.9</c:v>
                </c:pt>
                <c:pt idx="57">
                  <c:v>22.6</c:v>
                </c:pt>
                <c:pt idx="58">
                  <c:v>23.1</c:v>
                </c:pt>
                <c:pt idx="59">
                  <c:v>22.1</c:v>
                </c:pt>
                <c:pt idx="60">
                  <c:v>24</c:v>
                </c:pt>
                <c:pt idx="61">
                  <c:v>23.4</c:v>
                </c:pt>
              </c:numCache>
            </c:numRef>
          </c:yVal>
          <c:smooth val="1"/>
        </c:ser>
        <c:ser>
          <c:idx val="0"/>
          <c:order val="1"/>
          <c:tx>
            <c:strRef>
              <c:f>DailyStats!$D$3</c:f>
              <c:strCache>
                <c:ptCount val="1"/>
                <c:pt idx="0">
                  <c:v>Mean  ⁰C</c:v>
                </c:pt>
              </c:strCache>
            </c:strRef>
          </c:tx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41456</c:v>
                </c:pt>
                <c:pt idx="1">
                  <c:v>41457</c:v>
                </c:pt>
                <c:pt idx="2">
                  <c:v>41458</c:v>
                </c:pt>
                <c:pt idx="3">
                  <c:v>41459</c:v>
                </c:pt>
                <c:pt idx="4">
                  <c:v>41460</c:v>
                </c:pt>
                <c:pt idx="5">
                  <c:v>41461</c:v>
                </c:pt>
                <c:pt idx="6">
                  <c:v>41462</c:v>
                </c:pt>
                <c:pt idx="7">
                  <c:v>41463</c:v>
                </c:pt>
                <c:pt idx="8">
                  <c:v>41464</c:v>
                </c:pt>
                <c:pt idx="9">
                  <c:v>41465</c:v>
                </c:pt>
                <c:pt idx="10">
                  <c:v>41466</c:v>
                </c:pt>
                <c:pt idx="11">
                  <c:v>41467</c:v>
                </c:pt>
                <c:pt idx="12">
                  <c:v>41468</c:v>
                </c:pt>
                <c:pt idx="13">
                  <c:v>41469</c:v>
                </c:pt>
                <c:pt idx="14">
                  <c:v>41470</c:v>
                </c:pt>
                <c:pt idx="15">
                  <c:v>41471</c:v>
                </c:pt>
                <c:pt idx="16">
                  <c:v>41472</c:v>
                </c:pt>
                <c:pt idx="17">
                  <c:v>41473</c:v>
                </c:pt>
                <c:pt idx="18">
                  <c:v>41474</c:v>
                </c:pt>
                <c:pt idx="19">
                  <c:v>41475</c:v>
                </c:pt>
                <c:pt idx="20">
                  <c:v>41476</c:v>
                </c:pt>
                <c:pt idx="21">
                  <c:v>41477</c:v>
                </c:pt>
                <c:pt idx="22">
                  <c:v>41478</c:v>
                </c:pt>
                <c:pt idx="23">
                  <c:v>41479</c:v>
                </c:pt>
                <c:pt idx="24">
                  <c:v>41480</c:v>
                </c:pt>
                <c:pt idx="25">
                  <c:v>41481</c:v>
                </c:pt>
                <c:pt idx="26">
                  <c:v>41482</c:v>
                </c:pt>
                <c:pt idx="27">
                  <c:v>41483</c:v>
                </c:pt>
                <c:pt idx="28">
                  <c:v>41484</c:v>
                </c:pt>
                <c:pt idx="29">
                  <c:v>41485</c:v>
                </c:pt>
                <c:pt idx="30">
                  <c:v>41486</c:v>
                </c:pt>
                <c:pt idx="31">
                  <c:v>41487</c:v>
                </c:pt>
                <c:pt idx="32">
                  <c:v>41488</c:v>
                </c:pt>
                <c:pt idx="33">
                  <c:v>41489</c:v>
                </c:pt>
                <c:pt idx="34">
                  <c:v>41490</c:v>
                </c:pt>
                <c:pt idx="35">
                  <c:v>41491</c:v>
                </c:pt>
                <c:pt idx="36">
                  <c:v>41492</c:v>
                </c:pt>
                <c:pt idx="37">
                  <c:v>41493</c:v>
                </c:pt>
                <c:pt idx="38">
                  <c:v>41494</c:v>
                </c:pt>
                <c:pt idx="39">
                  <c:v>41495</c:v>
                </c:pt>
                <c:pt idx="40">
                  <c:v>41496</c:v>
                </c:pt>
                <c:pt idx="41">
                  <c:v>41497</c:v>
                </c:pt>
                <c:pt idx="42">
                  <c:v>41498</c:v>
                </c:pt>
                <c:pt idx="43">
                  <c:v>41499</c:v>
                </c:pt>
                <c:pt idx="44">
                  <c:v>41500</c:v>
                </c:pt>
                <c:pt idx="45">
                  <c:v>41501</c:v>
                </c:pt>
                <c:pt idx="46">
                  <c:v>41502</c:v>
                </c:pt>
                <c:pt idx="47">
                  <c:v>41503</c:v>
                </c:pt>
                <c:pt idx="48">
                  <c:v>41504</c:v>
                </c:pt>
                <c:pt idx="49">
                  <c:v>41505</c:v>
                </c:pt>
                <c:pt idx="50">
                  <c:v>41506</c:v>
                </c:pt>
                <c:pt idx="51">
                  <c:v>41507</c:v>
                </c:pt>
                <c:pt idx="52">
                  <c:v>41508</c:v>
                </c:pt>
                <c:pt idx="53">
                  <c:v>41509</c:v>
                </c:pt>
                <c:pt idx="54">
                  <c:v>41510</c:v>
                </c:pt>
                <c:pt idx="55">
                  <c:v>41511</c:v>
                </c:pt>
                <c:pt idx="56">
                  <c:v>41512</c:v>
                </c:pt>
                <c:pt idx="57">
                  <c:v>41513</c:v>
                </c:pt>
                <c:pt idx="58">
                  <c:v>41514</c:v>
                </c:pt>
                <c:pt idx="59">
                  <c:v>41515</c:v>
                </c:pt>
                <c:pt idx="60">
                  <c:v>41516</c:v>
                </c:pt>
                <c:pt idx="61">
                  <c:v>41517</c:v>
                </c:pt>
              </c:numCache>
            </c:numRef>
          </c:xVal>
          <c:yVal>
            <c:numRef>
              <c:f>DailyStats!$D$4:$D$65</c:f>
              <c:numCache>
                <c:formatCode>0.0</c:formatCode>
                <c:ptCount val="62"/>
                <c:pt idx="0">
                  <c:v>20.917000000000002</c:v>
                </c:pt>
                <c:pt idx="1">
                  <c:v>21.606000000000002</c:v>
                </c:pt>
                <c:pt idx="2">
                  <c:v>22.277000000000001</c:v>
                </c:pt>
                <c:pt idx="3">
                  <c:v>21.934999999999999</c:v>
                </c:pt>
                <c:pt idx="4">
                  <c:v>20.779</c:v>
                </c:pt>
                <c:pt idx="5">
                  <c:v>20.667000000000002</c:v>
                </c:pt>
                <c:pt idx="6">
                  <c:v>21.065000000000001</c:v>
                </c:pt>
                <c:pt idx="7">
                  <c:v>21.335000000000001</c:v>
                </c:pt>
                <c:pt idx="8">
                  <c:v>21.013000000000002</c:v>
                </c:pt>
                <c:pt idx="9">
                  <c:v>20.969000000000001</c:v>
                </c:pt>
                <c:pt idx="10">
                  <c:v>20.733000000000001</c:v>
                </c:pt>
                <c:pt idx="11">
                  <c:v>20.187000000000001</c:v>
                </c:pt>
                <c:pt idx="12">
                  <c:v>19.745999999999999</c:v>
                </c:pt>
                <c:pt idx="13">
                  <c:v>20.417000000000002</c:v>
                </c:pt>
                <c:pt idx="14">
                  <c:v>20.678999999999998</c:v>
                </c:pt>
                <c:pt idx="15">
                  <c:v>20.202000000000002</c:v>
                </c:pt>
                <c:pt idx="16">
                  <c:v>20</c:v>
                </c:pt>
                <c:pt idx="17">
                  <c:v>20.225000000000001</c:v>
                </c:pt>
                <c:pt idx="18">
                  <c:v>20.702000000000002</c:v>
                </c:pt>
                <c:pt idx="19">
                  <c:v>20.683</c:v>
                </c:pt>
                <c:pt idx="20">
                  <c:v>21.457999999999998</c:v>
                </c:pt>
                <c:pt idx="21">
                  <c:v>21.574999999999999</c:v>
                </c:pt>
                <c:pt idx="22">
                  <c:v>20.219000000000001</c:v>
                </c:pt>
                <c:pt idx="23">
                  <c:v>20.515000000000001</c:v>
                </c:pt>
                <c:pt idx="24">
                  <c:v>21.832999999999998</c:v>
                </c:pt>
                <c:pt idx="25">
                  <c:v>22.352</c:v>
                </c:pt>
                <c:pt idx="26">
                  <c:v>22.263000000000002</c:v>
                </c:pt>
                <c:pt idx="27">
                  <c:v>20.89</c:v>
                </c:pt>
                <c:pt idx="28">
                  <c:v>20.152000000000001</c:v>
                </c:pt>
                <c:pt idx="29">
                  <c:v>19.677</c:v>
                </c:pt>
                <c:pt idx="30">
                  <c:v>19.646000000000001</c:v>
                </c:pt>
                <c:pt idx="31">
                  <c:v>19.649999999999999</c:v>
                </c:pt>
                <c:pt idx="32">
                  <c:v>19.838000000000001</c:v>
                </c:pt>
                <c:pt idx="33">
                  <c:v>19.870999999999999</c:v>
                </c:pt>
                <c:pt idx="34">
                  <c:v>20.69</c:v>
                </c:pt>
                <c:pt idx="35">
                  <c:v>20.815000000000001</c:v>
                </c:pt>
                <c:pt idx="36">
                  <c:v>20.29</c:v>
                </c:pt>
                <c:pt idx="37">
                  <c:v>19.734999999999999</c:v>
                </c:pt>
                <c:pt idx="38">
                  <c:v>19.428999999999998</c:v>
                </c:pt>
                <c:pt idx="39">
                  <c:v>19.911999999999999</c:v>
                </c:pt>
                <c:pt idx="40">
                  <c:v>20.25</c:v>
                </c:pt>
                <c:pt idx="41">
                  <c:v>20.405999999999999</c:v>
                </c:pt>
                <c:pt idx="42">
                  <c:v>20.056000000000001</c:v>
                </c:pt>
                <c:pt idx="43">
                  <c:v>19.704000000000001</c:v>
                </c:pt>
                <c:pt idx="44">
                  <c:v>19.683</c:v>
                </c:pt>
                <c:pt idx="45">
                  <c:v>20.643999999999998</c:v>
                </c:pt>
                <c:pt idx="46">
                  <c:v>21.544</c:v>
                </c:pt>
                <c:pt idx="47">
                  <c:v>21.09</c:v>
                </c:pt>
                <c:pt idx="48">
                  <c:v>20.856000000000002</c:v>
                </c:pt>
                <c:pt idx="49">
                  <c:v>21.54</c:v>
                </c:pt>
                <c:pt idx="50">
                  <c:v>20.768999999999998</c:v>
                </c:pt>
                <c:pt idx="51">
                  <c:v>20.734999999999999</c:v>
                </c:pt>
                <c:pt idx="52">
                  <c:v>20.323</c:v>
                </c:pt>
                <c:pt idx="53">
                  <c:v>19.899999999999999</c:v>
                </c:pt>
                <c:pt idx="54">
                  <c:v>20.11</c:v>
                </c:pt>
                <c:pt idx="55">
                  <c:v>20.108000000000001</c:v>
                </c:pt>
                <c:pt idx="56">
                  <c:v>19.850000000000001</c:v>
                </c:pt>
                <c:pt idx="57">
                  <c:v>19.448</c:v>
                </c:pt>
                <c:pt idx="58">
                  <c:v>20.029</c:v>
                </c:pt>
                <c:pt idx="59">
                  <c:v>20.029</c:v>
                </c:pt>
                <c:pt idx="60">
                  <c:v>21.172999999999998</c:v>
                </c:pt>
                <c:pt idx="61">
                  <c:v>20.63</c:v>
                </c:pt>
              </c:numCache>
            </c:numRef>
          </c:yVal>
          <c:smooth val="1"/>
        </c:ser>
        <c:ser>
          <c:idx val="1"/>
          <c:order val="2"/>
          <c:tx>
            <c:strRef>
              <c:f>DailyStats!$B$3</c:f>
              <c:strCache>
                <c:ptCount val="1"/>
                <c:pt idx="0">
                  <c:v>Minimum ⁰C</c:v>
                </c:pt>
              </c:strCache>
            </c:strRef>
          </c:tx>
          <c:spPr>
            <a:ln>
              <a:prstDash val="sysDash"/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41456</c:v>
                </c:pt>
                <c:pt idx="1">
                  <c:v>41457</c:v>
                </c:pt>
                <c:pt idx="2">
                  <c:v>41458</c:v>
                </c:pt>
                <c:pt idx="3">
                  <c:v>41459</c:v>
                </c:pt>
                <c:pt idx="4">
                  <c:v>41460</c:v>
                </c:pt>
                <c:pt idx="5">
                  <c:v>41461</c:v>
                </c:pt>
                <c:pt idx="6">
                  <c:v>41462</c:v>
                </c:pt>
                <c:pt idx="7">
                  <c:v>41463</c:v>
                </c:pt>
                <c:pt idx="8">
                  <c:v>41464</c:v>
                </c:pt>
                <c:pt idx="9">
                  <c:v>41465</c:v>
                </c:pt>
                <c:pt idx="10">
                  <c:v>41466</c:v>
                </c:pt>
                <c:pt idx="11">
                  <c:v>41467</c:v>
                </c:pt>
                <c:pt idx="12">
                  <c:v>41468</c:v>
                </c:pt>
                <c:pt idx="13">
                  <c:v>41469</c:v>
                </c:pt>
                <c:pt idx="14">
                  <c:v>41470</c:v>
                </c:pt>
                <c:pt idx="15">
                  <c:v>41471</c:v>
                </c:pt>
                <c:pt idx="16">
                  <c:v>41472</c:v>
                </c:pt>
                <c:pt idx="17">
                  <c:v>41473</c:v>
                </c:pt>
                <c:pt idx="18">
                  <c:v>41474</c:v>
                </c:pt>
                <c:pt idx="19">
                  <c:v>41475</c:v>
                </c:pt>
                <c:pt idx="20">
                  <c:v>41476</c:v>
                </c:pt>
                <c:pt idx="21">
                  <c:v>41477</c:v>
                </c:pt>
                <c:pt idx="22">
                  <c:v>41478</c:v>
                </c:pt>
                <c:pt idx="23">
                  <c:v>41479</c:v>
                </c:pt>
                <c:pt idx="24">
                  <c:v>41480</c:v>
                </c:pt>
                <c:pt idx="25">
                  <c:v>41481</c:v>
                </c:pt>
                <c:pt idx="26">
                  <c:v>41482</c:v>
                </c:pt>
                <c:pt idx="27">
                  <c:v>41483</c:v>
                </c:pt>
                <c:pt idx="28">
                  <c:v>41484</c:v>
                </c:pt>
                <c:pt idx="29">
                  <c:v>41485</c:v>
                </c:pt>
                <c:pt idx="30">
                  <c:v>41486</c:v>
                </c:pt>
                <c:pt idx="31">
                  <c:v>41487</c:v>
                </c:pt>
                <c:pt idx="32">
                  <c:v>41488</c:v>
                </c:pt>
                <c:pt idx="33">
                  <c:v>41489</c:v>
                </c:pt>
                <c:pt idx="34">
                  <c:v>41490</c:v>
                </c:pt>
                <c:pt idx="35">
                  <c:v>41491</c:v>
                </c:pt>
                <c:pt idx="36">
                  <c:v>41492</c:v>
                </c:pt>
                <c:pt idx="37">
                  <c:v>41493</c:v>
                </c:pt>
                <c:pt idx="38">
                  <c:v>41494</c:v>
                </c:pt>
                <c:pt idx="39">
                  <c:v>41495</c:v>
                </c:pt>
                <c:pt idx="40">
                  <c:v>41496</c:v>
                </c:pt>
                <c:pt idx="41">
                  <c:v>41497</c:v>
                </c:pt>
                <c:pt idx="42">
                  <c:v>41498</c:v>
                </c:pt>
                <c:pt idx="43">
                  <c:v>41499</c:v>
                </c:pt>
                <c:pt idx="44">
                  <c:v>41500</c:v>
                </c:pt>
                <c:pt idx="45">
                  <c:v>41501</c:v>
                </c:pt>
                <c:pt idx="46">
                  <c:v>41502</c:v>
                </c:pt>
                <c:pt idx="47">
                  <c:v>41503</c:v>
                </c:pt>
                <c:pt idx="48">
                  <c:v>41504</c:v>
                </c:pt>
                <c:pt idx="49">
                  <c:v>41505</c:v>
                </c:pt>
                <c:pt idx="50">
                  <c:v>41506</c:v>
                </c:pt>
                <c:pt idx="51">
                  <c:v>41507</c:v>
                </c:pt>
                <c:pt idx="52">
                  <c:v>41508</c:v>
                </c:pt>
                <c:pt idx="53">
                  <c:v>41509</c:v>
                </c:pt>
                <c:pt idx="54">
                  <c:v>41510</c:v>
                </c:pt>
                <c:pt idx="55">
                  <c:v>41511</c:v>
                </c:pt>
                <c:pt idx="56">
                  <c:v>41512</c:v>
                </c:pt>
                <c:pt idx="57">
                  <c:v>41513</c:v>
                </c:pt>
                <c:pt idx="58">
                  <c:v>41514</c:v>
                </c:pt>
                <c:pt idx="59">
                  <c:v>41515</c:v>
                </c:pt>
                <c:pt idx="60">
                  <c:v>41516</c:v>
                </c:pt>
                <c:pt idx="61">
                  <c:v>41517</c:v>
                </c:pt>
              </c:numCache>
            </c:numRef>
          </c:xVal>
          <c:yVal>
            <c:numRef>
              <c:f>DailyStats!$B$4:$B$65</c:f>
              <c:numCache>
                <c:formatCode>0.0</c:formatCode>
                <c:ptCount val="62"/>
                <c:pt idx="0">
                  <c:v>18</c:v>
                </c:pt>
                <c:pt idx="1">
                  <c:v>18.899999999999999</c:v>
                </c:pt>
                <c:pt idx="2">
                  <c:v>19.8</c:v>
                </c:pt>
                <c:pt idx="3">
                  <c:v>19.7</c:v>
                </c:pt>
                <c:pt idx="4">
                  <c:v>18.5</c:v>
                </c:pt>
                <c:pt idx="5">
                  <c:v>18.100000000000001</c:v>
                </c:pt>
                <c:pt idx="6">
                  <c:v>18.5</c:v>
                </c:pt>
                <c:pt idx="7">
                  <c:v>18.399999999999999</c:v>
                </c:pt>
                <c:pt idx="8">
                  <c:v>17.899999999999999</c:v>
                </c:pt>
                <c:pt idx="9">
                  <c:v>17.8</c:v>
                </c:pt>
                <c:pt idx="10">
                  <c:v>18.100000000000001</c:v>
                </c:pt>
                <c:pt idx="11">
                  <c:v>17.7</c:v>
                </c:pt>
                <c:pt idx="12">
                  <c:v>16.5</c:v>
                </c:pt>
                <c:pt idx="13">
                  <c:v>17.2</c:v>
                </c:pt>
                <c:pt idx="14">
                  <c:v>17.600000000000001</c:v>
                </c:pt>
                <c:pt idx="15">
                  <c:v>18</c:v>
                </c:pt>
                <c:pt idx="16">
                  <c:v>17.8</c:v>
                </c:pt>
                <c:pt idx="17">
                  <c:v>17.2</c:v>
                </c:pt>
                <c:pt idx="18">
                  <c:v>18.100000000000001</c:v>
                </c:pt>
                <c:pt idx="19">
                  <c:v>17.899999999999999</c:v>
                </c:pt>
                <c:pt idx="20">
                  <c:v>18.5</c:v>
                </c:pt>
                <c:pt idx="21">
                  <c:v>18.7</c:v>
                </c:pt>
                <c:pt idx="22">
                  <c:v>18.8</c:v>
                </c:pt>
                <c:pt idx="23">
                  <c:v>18.5</c:v>
                </c:pt>
                <c:pt idx="24">
                  <c:v>18.899999999999999</c:v>
                </c:pt>
                <c:pt idx="25">
                  <c:v>19.7</c:v>
                </c:pt>
                <c:pt idx="26">
                  <c:v>19.7</c:v>
                </c:pt>
                <c:pt idx="27">
                  <c:v>18.7</c:v>
                </c:pt>
                <c:pt idx="28">
                  <c:v>17.8</c:v>
                </c:pt>
                <c:pt idx="29">
                  <c:v>17.5</c:v>
                </c:pt>
                <c:pt idx="30">
                  <c:v>17.7</c:v>
                </c:pt>
                <c:pt idx="31">
                  <c:v>17.7</c:v>
                </c:pt>
                <c:pt idx="32">
                  <c:v>17.600000000000001</c:v>
                </c:pt>
                <c:pt idx="33">
                  <c:v>17.100000000000001</c:v>
                </c:pt>
                <c:pt idx="34">
                  <c:v>17.8</c:v>
                </c:pt>
                <c:pt idx="35">
                  <c:v>18.100000000000001</c:v>
                </c:pt>
                <c:pt idx="36">
                  <c:v>17.600000000000001</c:v>
                </c:pt>
                <c:pt idx="37">
                  <c:v>17.7</c:v>
                </c:pt>
                <c:pt idx="38">
                  <c:v>17.7</c:v>
                </c:pt>
                <c:pt idx="39">
                  <c:v>17.399999999999999</c:v>
                </c:pt>
                <c:pt idx="40">
                  <c:v>18.100000000000001</c:v>
                </c:pt>
                <c:pt idx="41">
                  <c:v>18.399999999999999</c:v>
                </c:pt>
                <c:pt idx="42">
                  <c:v>17.899999999999999</c:v>
                </c:pt>
                <c:pt idx="43">
                  <c:v>16.899999999999999</c:v>
                </c:pt>
                <c:pt idx="44">
                  <c:v>16.7</c:v>
                </c:pt>
                <c:pt idx="45">
                  <c:v>17.600000000000001</c:v>
                </c:pt>
                <c:pt idx="46">
                  <c:v>19.5</c:v>
                </c:pt>
                <c:pt idx="47">
                  <c:v>18.899999999999999</c:v>
                </c:pt>
                <c:pt idx="48">
                  <c:v>18.100000000000001</c:v>
                </c:pt>
                <c:pt idx="49">
                  <c:v>18.8</c:v>
                </c:pt>
                <c:pt idx="50">
                  <c:v>18.7</c:v>
                </c:pt>
                <c:pt idx="51">
                  <c:v>18.899999999999999</c:v>
                </c:pt>
                <c:pt idx="52">
                  <c:v>18.399999999999999</c:v>
                </c:pt>
                <c:pt idx="53">
                  <c:v>17.7</c:v>
                </c:pt>
                <c:pt idx="54">
                  <c:v>17.899999999999999</c:v>
                </c:pt>
                <c:pt idx="55">
                  <c:v>18.2</c:v>
                </c:pt>
                <c:pt idx="56">
                  <c:v>17.2</c:v>
                </c:pt>
                <c:pt idx="57">
                  <c:v>16.600000000000001</c:v>
                </c:pt>
                <c:pt idx="58">
                  <c:v>17.3</c:v>
                </c:pt>
                <c:pt idx="59">
                  <c:v>18.3</c:v>
                </c:pt>
                <c:pt idx="60">
                  <c:v>19.100000000000001</c:v>
                </c:pt>
                <c:pt idx="61">
                  <c:v>18.399999999999999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6211200"/>
        <c:axId val="86225280"/>
      </c:scatterChart>
      <c:valAx>
        <c:axId val="86211200"/>
        <c:scaling>
          <c:orientation val="minMax"/>
          <c:max val="41521"/>
          <c:min val="41456"/>
        </c:scaling>
        <c:delete val="0"/>
        <c:axPos val="b"/>
        <c:numFmt formatCode="m/d/yyyy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86225280"/>
        <c:crosses val="autoZero"/>
        <c:crossBetween val="midCat"/>
      </c:valAx>
      <c:valAx>
        <c:axId val="86225280"/>
        <c:scaling>
          <c:orientation val="minMax"/>
          <c:min val="1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>
                    <a:solidFill>
                      <a:sysClr val="windowText" lastClr="000000"/>
                    </a:solidFill>
                  </a:rPr>
                  <a:t>Water </a:t>
                </a:r>
                <a:r>
                  <a:rPr lang="en-US"/>
                  <a:t>Temperature (</a:t>
                </a:r>
                <a:r>
                  <a:rPr lang="en-US">
                    <a:latin typeface="Calibri"/>
                    <a:cs typeface="Calibri"/>
                  </a:rPr>
                  <a:t>⁰</a:t>
                </a:r>
                <a:r>
                  <a:rPr lang="en-US"/>
                  <a:t>C)</a:t>
                </a:r>
              </a:p>
            </c:rich>
          </c:tx>
          <c:layout>
            <c:manualLayout>
              <c:xMode val="edge"/>
              <c:yMode val="edge"/>
              <c:x val="1.4137382280434872E-2"/>
              <c:y val="0.28447944006999126"/>
            </c:manualLayout>
          </c:layout>
          <c:overlay val="0"/>
        </c:title>
        <c:numFmt formatCode="0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86211200"/>
        <c:crosses val="autoZero"/>
        <c:crossBetween val="midCat"/>
        <c:majorUnit val="2"/>
      </c:valAx>
      <c:spPr>
        <a:ln>
          <a:solidFill>
            <a:schemeClr val="bg1">
              <a:lumMod val="6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85291517175176901"/>
          <c:y val="0.42485624990517906"/>
          <c:w val="0.12911255473381747"/>
          <c:h val="0.24277494576183803"/>
        </c:manualLayout>
      </c:layout>
      <c:overlay val="0"/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>
                <a:solidFill>
                  <a:sysClr val="windowText" lastClr="000000"/>
                </a:solidFill>
              </a:rPr>
              <a:t>RVFT13w1_1154751</a:t>
            </a:r>
            <a:r>
              <a:rPr lang="en-US">
                <a:solidFill>
                  <a:srgbClr val="FF0000"/>
                </a:solidFill>
              </a:rPr>
              <a:t> </a:t>
            </a:r>
            <a:r>
              <a:rPr lang="en-US"/>
              <a:t>- Diurnal Range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7.7732308701796884E-2"/>
          <c:y val="0.16740134723044067"/>
          <c:w val="0.76600974157076562"/>
          <c:h val="0.71192594784033503"/>
        </c:manualLayout>
      </c:layout>
      <c:scatterChart>
        <c:scatterStyle val="smoothMarker"/>
        <c:varyColors val="0"/>
        <c:ser>
          <c:idx val="0"/>
          <c:order val="0"/>
          <c:tx>
            <c:strRef>
              <c:f>DailyStats!$E$3</c:f>
              <c:strCache>
                <c:ptCount val="1"/>
                <c:pt idx="0">
                  <c:v>Range  ⁰C</c:v>
                </c:pt>
              </c:strCache>
            </c:strRef>
          </c:tx>
          <c:spPr>
            <a:ln>
              <a:solidFill>
                <a:srgbClr val="7030A0"/>
              </a:solidFill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41456</c:v>
                </c:pt>
                <c:pt idx="1">
                  <c:v>41457</c:v>
                </c:pt>
                <c:pt idx="2">
                  <c:v>41458</c:v>
                </c:pt>
                <c:pt idx="3">
                  <c:v>41459</c:v>
                </c:pt>
                <c:pt idx="4">
                  <c:v>41460</c:v>
                </c:pt>
                <c:pt idx="5">
                  <c:v>41461</c:v>
                </c:pt>
                <c:pt idx="6">
                  <c:v>41462</c:v>
                </c:pt>
                <c:pt idx="7">
                  <c:v>41463</c:v>
                </c:pt>
                <c:pt idx="8">
                  <c:v>41464</c:v>
                </c:pt>
                <c:pt idx="9">
                  <c:v>41465</c:v>
                </c:pt>
                <c:pt idx="10">
                  <c:v>41466</c:v>
                </c:pt>
                <c:pt idx="11">
                  <c:v>41467</c:v>
                </c:pt>
                <c:pt idx="12">
                  <c:v>41468</c:v>
                </c:pt>
                <c:pt idx="13">
                  <c:v>41469</c:v>
                </c:pt>
                <c:pt idx="14">
                  <c:v>41470</c:v>
                </c:pt>
                <c:pt idx="15">
                  <c:v>41471</c:v>
                </c:pt>
                <c:pt idx="16">
                  <c:v>41472</c:v>
                </c:pt>
                <c:pt idx="17">
                  <c:v>41473</c:v>
                </c:pt>
                <c:pt idx="18">
                  <c:v>41474</c:v>
                </c:pt>
                <c:pt idx="19">
                  <c:v>41475</c:v>
                </c:pt>
                <c:pt idx="20">
                  <c:v>41476</c:v>
                </c:pt>
                <c:pt idx="21">
                  <c:v>41477</c:v>
                </c:pt>
                <c:pt idx="22">
                  <c:v>41478</c:v>
                </c:pt>
                <c:pt idx="23">
                  <c:v>41479</c:v>
                </c:pt>
                <c:pt idx="24">
                  <c:v>41480</c:v>
                </c:pt>
                <c:pt idx="25">
                  <c:v>41481</c:v>
                </c:pt>
                <c:pt idx="26">
                  <c:v>41482</c:v>
                </c:pt>
                <c:pt idx="27">
                  <c:v>41483</c:v>
                </c:pt>
                <c:pt idx="28">
                  <c:v>41484</c:v>
                </c:pt>
                <c:pt idx="29">
                  <c:v>41485</c:v>
                </c:pt>
                <c:pt idx="30">
                  <c:v>41486</c:v>
                </c:pt>
                <c:pt idx="31">
                  <c:v>41487</c:v>
                </c:pt>
                <c:pt idx="32">
                  <c:v>41488</c:v>
                </c:pt>
                <c:pt idx="33">
                  <c:v>41489</c:v>
                </c:pt>
                <c:pt idx="34">
                  <c:v>41490</c:v>
                </c:pt>
                <c:pt idx="35">
                  <c:v>41491</c:v>
                </c:pt>
                <c:pt idx="36">
                  <c:v>41492</c:v>
                </c:pt>
                <c:pt idx="37">
                  <c:v>41493</c:v>
                </c:pt>
                <c:pt idx="38">
                  <c:v>41494</c:v>
                </c:pt>
                <c:pt idx="39">
                  <c:v>41495</c:v>
                </c:pt>
                <c:pt idx="40">
                  <c:v>41496</c:v>
                </c:pt>
                <c:pt idx="41">
                  <c:v>41497</c:v>
                </c:pt>
                <c:pt idx="42">
                  <c:v>41498</c:v>
                </c:pt>
                <c:pt idx="43">
                  <c:v>41499</c:v>
                </c:pt>
                <c:pt idx="44">
                  <c:v>41500</c:v>
                </c:pt>
                <c:pt idx="45">
                  <c:v>41501</c:v>
                </c:pt>
                <c:pt idx="46">
                  <c:v>41502</c:v>
                </c:pt>
                <c:pt idx="47">
                  <c:v>41503</c:v>
                </c:pt>
                <c:pt idx="48">
                  <c:v>41504</c:v>
                </c:pt>
                <c:pt idx="49">
                  <c:v>41505</c:v>
                </c:pt>
                <c:pt idx="50">
                  <c:v>41506</c:v>
                </c:pt>
                <c:pt idx="51">
                  <c:v>41507</c:v>
                </c:pt>
                <c:pt idx="52">
                  <c:v>41508</c:v>
                </c:pt>
                <c:pt idx="53">
                  <c:v>41509</c:v>
                </c:pt>
                <c:pt idx="54">
                  <c:v>41510</c:v>
                </c:pt>
                <c:pt idx="55">
                  <c:v>41511</c:v>
                </c:pt>
                <c:pt idx="56">
                  <c:v>41512</c:v>
                </c:pt>
                <c:pt idx="57">
                  <c:v>41513</c:v>
                </c:pt>
                <c:pt idx="58">
                  <c:v>41514</c:v>
                </c:pt>
                <c:pt idx="59">
                  <c:v>41515</c:v>
                </c:pt>
                <c:pt idx="60">
                  <c:v>41516</c:v>
                </c:pt>
                <c:pt idx="61">
                  <c:v>41517</c:v>
                </c:pt>
              </c:numCache>
            </c:numRef>
          </c:xVal>
          <c:yVal>
            <c:numRef>
              <c:f>DailyStats!$E$4:$E$65</c:f>
              <c:numCache>
                <c:formatCode>0.0</c:formatCode>
                <c:ptCount val="62"/>
                <c:pt idx="0">
                  <c:v>5.9</c:v>
                </c:pt>
                <c:pt idx="1">
                  <c:v>5.6</c:v>
                </c:pt>
                <c:pt idx="2">
                  <c:v>5.5</c:v>
                </c:pt>
                <c:pt idx="3">
                  <c:v>5</c:v>
                </c:pt>
                <c:pt idx="4">
                  <c:v>5</c:v>
                </c:pt>
                <c:pt idx="5">
                  <c:v>5.5</c:v>
                </c:pt>
                <c:pt idx="6">
                  <c:v>5.5</c:v>
                </c:pt>
                <c:pt idx="7">
                  <c:v>6.3</c:v>
                </c:pt>
                <c:pt idx="8">
                  <c:v>6.4</c:v>
                </c:pt>
                <c:pt idx="9">
                  <c:v>6.8</c:v>
                </c:pt>
                <c:pt idx="10">
                  <c:v>5.9</c:v>
                </c:pt>
                <c:pt idx="11">
                  <c:v>5.7</c:v>
                </c:pt>
                <c:pt idx="12">
                  <c:v>6.8</c:v>
                </c:pt>
                <c:pt idx="13">
                  <c:v>7</c:v>
                </c:pt>
                <c:pt idx="14">
                  <c:v>6.5</c:v>
                </c:pt>
                <c:pt idx="15">
                  <c:v>5.4</c:v>
                </c:pt>
                <c:pt idx="16">
                  <c:v>5.5</c:v>
                </c:pt>
                <c:pt idx="17">
                  <c:v>6.8</c:v>
                </c:pt>
                <c:pt idx="18">
                  <c:v>6.3</c:v>
                </c:pt>
                <c:pt idx="19">
                  <c:v>6.4</c:v>
                </c:pt>
                <c:pt idx="20">
                  <c:v>6.9</c:v>
                </c:pt>
                <c:pt idx="21">
                  <c:v>6.4</c:v>
                </c:pt>
                <c:pt idx="22">
                  <c:v>2.8</c:v>
                </c:pt>
                <c:pt idx="23">
                  <c:v>4.5999999999999996</c:v>
                </c:pt>
                <c:pt idx="24">
                  <c:v>6.8</c:v>
                </c:pt>
                <c:pt idx="25">
                  <c:v>6</c:v>
                </c:pt>
                <c:pt idx="26">
                  <c:v>6</c:v>
                </c:pt>
                <c:pt idx="27">
                  <c:v>4.9000000000000004</c:v>
                </c:pt>
                <c:pt idx="28">
                  <c:v>5.0999999999999996</c:v>
                </c:pt>
                <c:pt idx="29">
                  <c:v>5</c:v>
                </c:pt>
                <c:pt idx="30">
                  <c:v>4.8</c:v>
                </c:pt>
                <c:pt idx="31">
                  <c:v>4.8</c:v>
                </c:pt>
                <c:pt idx="32">
                  <c:v>5.3</c:v>
                </c:pt>
                <c:pt idx="33">
                  <c:v>6.2</c:v>
                </c:pt>
                <c:pt idx="34">
                  <c:v>6.7</c:v>
                </c:pt>
                <c:pt idx="35">
                  <c:v>6.1</c:v>
                </c:pt>
                <c:pt idx="36">
                  <c:v>5.9</c:v>
                </c:pt>
                <c:pt idx="37">
                  <c:v>4.7</c:v>
                </c:pt>
                <c:pt idx="38">
                  <c:v>4</c:v>
                </c:pt>
                <c:pt idx="39">
                  <c:v>6</c:v>
                </c:pt>
                <c:pt idx="40">
                  <c:v>5.2</c:v>
                </c:pt>
                <c:pt idx="41">
                  <c:v>5</c:v>
                </c:pt>
                <c:pt idx="42">
                  <c:v>5</c:v>
                </c:pt>
                <c:pt idx="43">
                  <c:v>6.2</c:v>
                </c:pt>
                <c:pt idx="44">
                  <c:v>6.1</c:v>
                </c:pt>
                <c:pt idx="45">
                  <c:v>6.5</c:v>
                </c:pt>
                <c:pt idx="46">
                  <c:v>4.9000000000000004</c:v>
                </c:pt>
                <c:pt idx="47">
                  <c:v>5</c:v>
                </c:pt>
                <c:pt idx="48">
                  <c:v>6</c:v>
                </c:pt>
                <c:pt idx="49">
                  <c:v>5.9</c:v>
                </c:pt>
                <c:pt idx="50">
                  <c:v>4</c:v>
                </c:pt>
                <c:pt idx="51">
                  <c:v>4.4000000000000004</c:v>
                </c:pt>
                <c:pt idx="52">
                  <c:v>4.2</c:v>
                </c:pt>
                <c:pt idx="53">
                  <c:v>4.9000000000000004</c:v>
                </c:pt>
                <c:pt idx="54">
                  <c:v>5</c:v>
                </c:pt>
                <c:pt idx="55">
                  <c:v>4.2</c:v>
                </c:pt>
                <c:pt idx="56">
                  <c:v>5.7</c:v>
                </c:pt>
                <c:pt idx="57">
                  <c:v>6</c:v>
                </c:pt>
                <c:pt idx="58">
                  <c:v>5.8</c:v>
                </c:pt>
                <c:pt idx="59">
                  <c:v>3.8</c:v>
                </c:pt>
                <c:pt idx="60">
                  <c:v>4.9000000000000004</c:v>
                </c:pt>
                <c:pt idx="61">
                  <c:v>5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6166656"/>
        <c:axId val="96171904"/>
      </c:scatterChart>
      <c:valAx>
        <c:axId val="96166656"/>
        <c:scaling>
          <c:orientation val="minMax"/>
          <c:max val="41521"/>
          <c:min val="41456"/>
        </c:scaling>
        <c:delete val="0"/>
        <c:axPos val="b"/>
        <c:numFmt formatCode="m/d/yyyy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96171904"/>
        <c:crosses val="autoZero"/>
        <c:crossBetween val="midCat"/>
      </c:valAx>
      <c:valAx>
        <c:axId val="96171904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>
                    <a:solidFill>
                      <a:sysClr val="windowText" lastClr="000000"/>
                    </a:solidFill>
                  </a:rPr>
                  <a:t>Water Temperature </a:t>
                </a:r>
                <a:r>
                  <a:rPr lang="en-US"/>
                  <a:t>(⁰C)</a:t>
                </a:r>
              </a:p>
            </c:rich>
          </c:tx>
          <c:layout>
            <c:manualLayout>
              <c:xMode val="edge"/>
              <c:yMode val="edge"/>
              <c:x val="1.0759761448737873E-2"/>
              <c:y val="0.2625741507745058"/>
            </c:manualLayout>
          </c:layout>
          <c:overlay val="0"/>
        </c:title>
        <c:numFmt formatCode="0.0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96166656"/>
        <c:crosses val="autoZero"/>
        <c:crossBetween val="midCat"/>
      </c:valAx>
      <c:spPr>
        <a:noFill/>
        <a:ln>
          <a:solidFill>
            <a:schemeClr val="bg1">
              <a:lumMod val="65000"/>
            </a:schemeClr>
          </a:solidFill>
        </a:ln>
      </c:spPr>
    </c:plotArea>
    <c:plotVisOnly val="1"/>
    <c:dispBlanksAs val="gap"/>
    <c:showDLblsOverMax val="0"/>
  </c:chart>
  <c:txPr>
    <a:bodyPr/>
    <a:lstStyle/>
    <a:p>
      <a:pPr>
        <a:defRPr sz="1000" b="1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>
                <a:solidFill>
                  <a:sysClr val="windowText" lastClr="000000"/>
                </a:solidFill>
              </a:rPr>
              <a:t>RVFT13w1_1154751</a:t>
            </a:r>
            <a:r>
              <a:rPr lang="en-US">
                <a:solidFill>
                  <a:srgbClr val="FF0000"/>
                </a:solidFill>
              </a:rPr>
              <a:t> </a:t>
            </a:r>
            <a:r>
              <a:rPr lang="en-US"/>
              <a:t>- MWMT and MWAT</a:t>
            </a:r>
          </a:p>
        </c:rich>
      </c:tx>
      <c:layout>
        <c:manualLayout>
          <c:xMode val="edge"/>
          <c:yMode val="edge"/>
          <c:x val="0.31786172460149797"/>
          <c:y val="3.2317636195752536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7.5548909751665658E-2"/>
          <c:y val="0.20268573725972114"/>
          <c:w val="0.77197910357359711"/>
          <c:h val="0.67664155781105673"/>
        </c:manualLayout>
      </c:layout>
      <c:scatterChart>
        <c:scatterStyle val="smoothMarker"/>
        <c:varyColors val="0"/>
        <c:ser>
          <c:idx val="0"/>
          <c:order val="0"/>
          <c:tx>
            <c:v>MWMT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MWMT!$A$10:$A$65</c:f>
              <c:numCache>
                <c:formatCode>m/d/yyyy</c:formatCode>
                <c:ptCount val="56"/>
                <c:pt idx="0">
                  <c:v>41462</c:v>
                </c:pt>
                <c:pt idx="1">
                  <c:v>41463</c:v>
                </c:pt>
                <c:pt idx="2">
                  <c:v>41464</c:v>
                </c:pt>
                <c:pt idx="3">
                  <c:v>41465</c:v>
                </c:pt>
                <c:pt idx="4">
                  <c:v>41466</c:v>
                </c:pt>
                <c:pt idx="5">
                  <c:v>41467</c:v>
                </c:pt>
                <c:pt idx="6">
                  <c:v>41468</c:v>
                </c:pt>
                <c:pt idx="7">
                  <c:v>41469</c:v>
                </c:pt>
                <c:pt idx="8">
                  <c:v>41470</c:v>
                </c:pt>
                <c:pt idx="9">
                  <c:v>41471</c:v>
                </c:pt>
                <c:pt idx="10">
                  <c:v>41472</c:v>
                </c:pt>
                <c:pt idx="11">
                  <c:v>41473</c:v>
                </c:pt>
                <c:pt idx="12">
                  <c:v>41474</c:v>
                </c:pt>
                <c:pt idx="13">
                  <c:v>41475</c:v>
                </c:pt>
                <c:pt idx="14">
                  <c:v>41476</c:v>
                </c:pt>
                <c:pt idx="15">
                  <c:v>41477</c:v>
                </c:pt>
                <c:pt idx="16">
                  <c:v>41478</c:v>
                </c:pt>
                <c:pt idx="17">
                  <c:v>41479</c:v>
                </c:pt>
                <c:pt idx="18">
                  <c:v>41480</c:v>
                </c:pt>
                <c:pt idx="19">
                  <c:v>41481</c:v>
                </c:pt>
                <c:pt idx="20">
                  <c:v>41482</c:v>
                </c:pt>
                <c:pt idx="21">
                  <c:v>41483</c:v>
                </c:pt>
                <c:pt idx="22">
                  <c:v>41484</c:v>
                </c:pt>
                <c:pt idx="23">
                  <c:v>41485</c:v>
                </c:pt>
                <c:pt idx="24">
                  <c:v>41486</c:v>
                </c:pt>
                <c:pt idx="25">
                  <c:v>41487</c:v>
                </c:pt>
                <c:pt idx="26">
                  <c:v>41488</c:v>
                </c:pt>
                <c:pt idx="27">
                  <c:v>41489</c:v>
                </c:pt>
                <c:pt idx="28">
                  <c:v>41490</c:v>
                </c:pt>
                <c:pt idx="29">
                  <c:v>41491</c:v>
                </c:pt>
                <c:pt idx="30">
                  <c:v>41492</c:v>
                </c:pt>
                <c:pt idx="31">
                  <c:v>41493</c:v>
                </c:pt>
                <c:pt idx="32">
                  <c:v>41494</c:v>
                </c:pt>
                <c:pt idx="33">
                  <c:v>41495</c:v>
                </c:pt>
                <c:pt idx="34">
                  <c:v>41496</c:v>
                </c:pt>
                <c:pt idx="35">
                  <c:v>41497</c:v>
                </c:pt>
                <c:pt idx="36">
                  <c:v>41498</c:v>
                </c:pt>
                <c:pt idx="37">
                  <c:v>41499</c:v>
                </c:pt>
                <c:pt idx="38">
                  <c:v>41500</c:v>
                </c:pt>
                <c:pt idx="39">
                  <c:v>41501</c:v>
                </c:pt>
                <c:pt idx="40">
                  <c:v>41502</c:v>
                </c:pt>
                <c:pt idx="41">
                  <c:v>41503</c:v>
                </c:pt>
                <c:pt idx="42">
                  <c:v>41504</c:v>
                </c:pt>
                <c:pt idx="43">
                  <c:v>41505</c:v>
                </c:pt>
                <c:pt idx="44">
                  <c:v>41506</c:v>
                </c:pt>
                <c:pt idx="45">
                  <c:v>41507</c:v>
                </c:pt>
                <c:pt idx="46">
                  <c:v>41508</c:v>
                </c:pt>
                <c:pt idx="47">
                  <c:v>41509</c:v>
                </c:pt>
                <c:pt idx="48">
                  <c:v>41510</c:v>
                </c:pt>
                <c:pt idx="49">
                  <c:v>41511</c:v>
                </c:pt>
                <c:pt idx="50">
                  <c:v>41512</c:v>
                </c:pt>
                <c:pt idx="51">
                  <c:v>41513</c:v>
                </c:pt>
                <c:pt idx="52">
                  <c:v>41514</c:v>
                </c:pt>
                <c:pt idx="53">
                  <c:v>41515</c:v>
                </c:pt>
                <c:pt idx="54">
                  <c:v>41516</c:v>
                </c:pt>
                <c:pt idx="55">
                  <c:v>41517</c:v>
                </c:pt>
              </c:numCache>
            </c:numRef>
          </c:xVal>
          <c:yVal>
            <c:numRef>
              <c:f>MWMT!$B$10:$B$65</c:f>
              <c:numCache>
                <c:formatCode>0.0</c:formatCode>
                <c:ptCount val="56"/>
                <c:pt idx="0">
                  <c:v>24.214285714285701</c:v>
                </c:pt>
                <c:pt idx="1">
                  <c:v>24.328571428571401</c:v>
                </c:pt>
                <c:pt idx="2">
                  <c:v>24.3</c:v>
                </c:pt>
                <c:pt idx="3">
                  <c:v>24.2</c:v>
                </c:pt>
                <c:pt idx="4">
                  <c:v>24.1</c:v>
                </c:pt>
                <c:pt idx="5">
                  <c:v>24.0857142857143</c:v>
                </c:pt>
                <c:pt idx="6">
                  <c:v>24.042857142857098</c:v>
                </c:pt>
                <c:pt idx="7">
                  <c:v>24.071428571428601</c:v>
                </c:pt>
                <c:pt idx="8">
                  <c:v>23.985714285714302</c:v>
                </c:pt>
                <c:pt idx="9">
                  <c:v>23.8571428571429</c:v>
                </c:pt>
                <c:pt idx="10">
                  <c:v>23.671428571428599</c:v>
                </c:pt>
                <c:pt idx="11">
                  <c:v>23.671428571428599</c:v>
                </c:pt>
                <c:pt idx="12">
                  <c:v>23.814285714285699</c:v>
                </c:pt>
                <c:pt idx="13">
                  <c:v>23.957142857142902</c:v>
                </c:pt>
                <c:pt idx="14">
                  <c:v>24.128571428571401</c:v>
                </c:pt>
                <c:pt idx="15">
                  <c:v>24.271428571428601</c:v>
                </c:pt>
                <c:pt idx="16">
                  <c:v>24.014285714285698</c:v>
                </c:pt>
                <c:pt idx="17">
                  <c:v>23.985714285714302</c:v>
                </c:pt>
                <c:pt idx="18">
                  <c:v>24.228571428571399</c:v>
                </c:pt>
                <c:pt idx="19">
                  <c:v>24.4142857142857</c:v>
                </c:pt>
                <c:pt idx="20">
                  <c:v>24.6142857142857</c:v>
                </c:pt>
                <c:pt idx="21">
                  <c:v>24.3571428571429</c:v>
                </c:pt>
                <c:pt idx="22">
                  <c:v>24.042857142857098</c:v>
                </c:pt>
                <c:pt idx="23">
                  <c:v>24.171428571428599</c:v>
                </c:pt>
                <c:pt idx="24">
                  <c:v>24.0857142857143</c:v>
                </c:pt>
                <c:pt idx="25">
                  <c:v>23.628571428571401</c:v>
                </c:pt>
                <c:pt idx="26">
                  <c:v>23.228571428571399</c:v>
                </c:pt>
                <c:pt idx="27">
                  <c:v>22.8857142857143</c:v>
                </c:pt>
                <c:pt idx="28">
                  <c:v>23.014285714285698</c:v>
                </c:pt>
                <c:pt idx="29">
                  <c:v>23.2</c:v>
                </c:pt>
                <c:pt idx="30">
                  <c:v>23.342857142857099</c:v>
                </c:pt>
                <c:pt idx="31">
                  <c:v>23.328571428571401</c:v>
                </c:pt>
                <c:pt idx="32">
                  <c:v>23.214285714285701</c:v>
                </c:pt>
                <c:pt idx="33">
                  <c:v>23.285714285714299</c:v>
                </c:pt>
                <c:pt idx="34">
                  <c:v>23.285714285714299</c:v>
                </c:pt>
                <c:pt idx="35">
                  <c:v>23.128571428571401</c:v>
                </c:pt>
                <c:pt idx="36">
                  <c:v>22.9428571428571</c:v>
                </c:pt>
                <c:pt idx="37">
                  <c:v>22.8857142857143</c:v>
                </c:pt>
                <c:pt idx="38">
                  <c:v>22.9428571428571</c:v>
                </c:pt>
                <c:pt idx="39">
                  <c:v>23.285714285714299</c:v>
                </c:pt>
                <c:pt idx="40">
                  <c:v>23.428571428571399</c:v>
                </c:pt>
                <c:pt idx="41">
                  <c:v>23.514285714285698</c:v>
                </c:pt>
                <c:pt idx="42">
                  <c:v>23.6142857142857</c:v>
                </c:pt>
                <c:pt idx="43">
                  <c:v>23.871428571428599</c:v>
                </c:pt>
                <c:pt idx="44">
                  <c:v>23.814285714285699</c:v>
                </c:pt>
                <c:pt idx="45">
                  <c:v>23.8857142857143</c:v>
                </c:pt>
                <c:pt idx="46">
                  <c:v>23.671428571428599</c:v>
                </c:pt>
                <c:pt idx="47">
                  <c:v>23.4142857142857</c:v>
                </c:pt>
                <c:pt idx="48">
                  <c:v>23.271428571428601</c:v>
                </c:pt>
                <c:pt idx="49">
                  <c:v>23.0285714285714</c:v>
                </c:pt>
                <c:pt idx="50">
                  <c:v>22.771428571428601</c:v>
                </c:pt>
                <c:pt idx="51">
                  <c:v>22.757142857142899</c:v>
                </c:pt>
                <c:pt idx="52">
                  <c:v>22.728571428571399</c:v>
                </c:pt>
                <c:pt idx="53">
                  <c:v>22.657142857142901</c:v>
                </c:pt>
                <c:pt idx="54">
                  <c:v>22.8571428571429</c:v>
                </c:pt>
                <c:pt idx="55">
                  <c:v>22.928571428571399</c:v>
                </c:pt>
              </c:numCache>
            </c:numRef>
          </c:yVal>
          <c:smooth val="1"/>
        </c:ser>
        <c:ser>
          <c:idx val="1"/>
          <c:order val="1"/>
          <c:tx>
            <c:v>MWAT</c:v>
          </c:tx>
          <c:spPr>
            <a:ln>
              <a:solidFill>
                <a:schemeClr val="accent6"/>
              </a:solidFill>
              <a:prstDash val="sysDash"/>
            </a:ln>
          </c:spPr>
          <c:marker>
            <c:symbol val="none"/>
          </c:marker>
          <c:xVal>
            <c:numRef>
              <c:f>MWAT!$A$10:$A$65</c:f>
              <c:numCache>
                <c:formatCode>m/d/yyyy</c:formatCode>
                <c:ptCount val="56"/>
                <c:pt idx="0">
                  <c:v>41462</c:v>
                </c:pt>
                <c:pt idx="1">
                  <c:v>41463</c:v>
                </c:pt>
                <c:pt idx="2">
                  <c:v>41464</c:v>
                </c:pt>
                <c:pt idx="3">
                  <c:v>41465</c:v>
                </c:pt>
                <c:pt idx="4">
                  <c:v>41466</c:v>
                </c:pt>
                <c:pt idx="5">
                  <c:v>41467</c:v>
                </c:pt>
                <c:pt idx="6">
                  <c:v>41468</c:v>
                </c:pt>
                <c:pt idx="7">
                  <c:v>41469</c:v>
                </c:pt>
                <c:pt idx="8">
                  <c:v>41470</c:v>
                </c:pt>
                <c:pt idx="9">
                  <c:v>41471</c:v>
                </c:pt>
                <c:pt idx="10">
                  <c:v>41472</c:v>
                </c:pt>
                <c:pt idx="11">
                  <c:v>41473</c:v>
                </c:pt>
                <c:pt idx="12">
                  <c:v>41474</c:v>
                </c:pt>
                <c:pt idx="13">
                  <c:v>41475</c:v>
                </c:pt>
                <c:pt idx="14">
                  <c:v>41476</c:v>
                </c:pt>
                <c:pt idx="15">
                  <c:v>41477</c:v>
                </c:pt>
                <c:pt idx="16">
                  <c:v>41478</c:v>
                </c:pt>
                <c:pt idx="17">
                  <c:v>41479</c:v>
                </c:pt>
                <c:pt idx="18">
                  <c:v>41480</c:v>
                </c:pt>
                <c:pt idx="19">
                  <c:v>41481</c:v>
                </c:pt>
                <c:pt idx="20">
                  <c:v>41482</c:v>
                </c:pt>
                <c:pt idx="21">
                  <c:v>41483</c:v>
                </c:pt>
                <c:pt idx="22">
                  <c:v>41484</c:v>
                </c:pt>
                <c:pt idx="23">
                  <c:v>41485</c:v>
                </c:pt>
                <c:pt idx="24">
                  <c:v>41486</c:v>
                </c:pt>
                <c:pt idx="25">
                  <c:v>41487</c:v>
                </c:pt>
                <c:pt idx="26">
                  <c:v>41488</c:v>
                </c:pt>
                <c:pt idx="27">
                  <c:v>41489</c:v>
                </c:pt>
                <c:pt idx="28">
                  <c:v>41490</c:v>
                </c:pt>
                <c:pt idx="29">
                  <c:v>41491</c:v>
                </c:pt>
                <c:pt idx="30">
                  <c:v>41492</c:v>
                </c:pt>
                <c:pt idx="31">
                  <c:v>41493</c:v>
                </c:pt>
                <c:pt idx="32">
                  <c:v>41494</c:v>
                </c:pt>
                <c:pt idx="33">
                  <c:v>41495</c:v>
                </c:pt>
                <c:pt idx="34">
                  <c:v>41496</c:v>
                </c:pt>
                <c:pt idx="35">
                  <c:v>41497</c:v>
                </c:pt>
                <c:pt idx="36">
                  <c:v>41498</c:v>
                </c:pt>
                <c:pt idx="37">
                  <c:v>41499</c:v>
                </c:pt>
                <c:pt idx="38">
                  <c:v>41500</c:v>
                </c:pt>
                <c:pt idx="39">
                  <c:v>41501</c:v>
                </c:pt>
                <c:pt idx="40">
                  <c:v>41502</c:v>
                </c:pt>
                <c:pt idx="41">
                  <c:v>41503</c:v>
                </c:pt>
                <c:pt idx="42">
                  <c:v>41504</c:v>
                </c:pt>
                <c:pt idx="43">
                  <c:v>41505</c:v>
                </c:pt>
                <c:pt idx="44">
                  <c:v>41506</c:v>
                </c:pt>
                <c:pt idx="45">
                  <c:v>41507</c:v>
                </c:pt>
                <c:pt idx="46">
                  <c:v>41508</c:v>
                </c:pt>
                <c:pt idx="47">
                  <c:v>41509</c:v>
                </c:pt>
                <c:pt idx="48">
                  <c:v>41510</c:v>
                </c:pt>
                <c:pt idx="49">
                  <c:v>41511</c:v>
                </c:pt>
                <c:pt idx="50">
                  <c:v>41512</c:v>
                </c:pt>
                <c:pt idx="51">
                  <c:v>41513</c:v>
                </c:pt>
                <c:pt idx="52">
                  <c:v>41514</c:v>
                </c:pt>
                <c:pt idx="53">
                  <c:v>41515</c:v>
                </c:pt>
                <c:pt idx="54">
                  <c:v>41516</c:v>
                </c:pt>
                <c:pt idx="55">
                  <c:v>41517</c:v>
                </c:pt>
              </c:numCache>
            </c:numRef>
          </c:xVal>
          <c:yVal>
            <c:numRef>
              <c:f>MWAT!$B$10:$B$65</c:f>
              <c:numCache>
                <c:formatCode>0.0</c:formatCode>
                <c:ptCount val="56"/>
                <c:pt idx="0">
                  <c:v>21.320833333333098</c:v>
                </c:pt>
                <c:pt idx="1">
                  <c:v>21.380654761904498</c:v>
                </c:pt>
                <c:pt idx="2">
                  <c:v>21.295833333333199</c:v>
                </c:pt>
                <c:pt idx="3">
                  <c:v>21.108928571428599</c:v>
                </c:pt>
                <c:pt idx="4">
                  <c:v>20.937202380952399</c:v>
                </c:pt>
                <c:pt idx="5">
                  <c:v>20.852678571428601</c:v>
                </c:pt>
                <c:pt idx="6">
                  <c:v>20.721130952380999</c:v>
                </c:pt>
                <c:pt idx="7">
                  <c:v>20.628571428571501</c:v>
                </c:pt>
                <c:pt idx="8">
                  <c:v>20.5348214285716</c:v>
                </c:pt>
                <c:pt idx="9">
                  <c:v>20.419047619047699</c:v>
                </c:pt>
                <c:pt idx="10">
                  <c:v>20.280654761904799</c:v>
                </c:pt>
                <c:pt idx="11">
                  <c:v>20.208035714285799</c:v>
                </c:pt>
                <c:pt idx="12">
                  <c:v>20.281547619047799</c:v>
                </c:pt>
                <c:pt idx="13">
                  <c:v>20.415476190476301</c:v>
                </c:pt>
                <c:pt idx="14">
                  <c:v>20.564285714285901</c:v>
                </c:pt>
                <c:pt idx="15">
                  <c:v>20.692261904762098</c:v>
                </c:pt>
                <c:pt idx="16">
                  <c:v>20.694642857143101</c:v>
                </c:pt>
                <c:pt idx="17">
                  <c:v>20.768154761905102</c:v>
                </c:pt>
                <c:pt idx="18">
                  <c:v>20.997916666666999</c:v>
                </c:pt>
                <c:pt idx="19">
                  <c:v>21.233630952381301</c:v>
                </c:pt>
                <c:pt idx="20">
                  <c:v>21.459226190476599</c:v>
                </c:pt>
                <c:pt idx="21">
                  <c:v>21.377976190476598</c:v>
                </c:pt>
                <c:pt idx="22">
                  <c:v>21.174702380952901</c:v>
                </c:pt>
                <c:pt idx="23">
                  <c:v>21.097321428571899</c:v>
                </c:pt>
                <c:pt idx="24">
                  <c:v>20.9732142857147</c:v>
                </c:pt>
                <c:pt idx="25">
                  <c:v>20.661309523809699</c:v>
                </c:pt>
                <c:pt idx="26">
                  <c:v>20.302083333333499</c:v>
                </c:pt>
                <c:pt idx="27">
                  <c:v>19.960416666666699</c:v>
                </c:pt>
                <c:pt idx="28">
                  <c:v>19.9318452380952</c:v>
                </c:pt>
                <c:pt idx="29">
                  <c:v>20.026488095237902</c:v>
                </c:pt>
                <c:pt idx="30">
                  <c:v>20.1139880952379</c:v>
                </c:pt>
                <c:pt idx="31">
                  <c:v>20.126785714285599</c:v>
                </c:pt>
                <c:pt idx="32">
                  <c:v>20.095238095238201</c:v>
                </c:pt>
                <c:pt idx="33">
                  <c:v>20.105952380952399</c:v>
                </c:pt>
                <c:pt idx="34">
                  <c:v>20.160119047618998</c:v>
                </c:pt>
                <c:pt idx="35">
                  <c:v>20.1196428571429</c:v>
                </c:pt>
                <c:pt idx="36">
                  <c:v>20.0113095238098</c:v>
                </c:pt>
                <c:pt idx="37">
                  <c:v>19.9276785714288</c:v>
                </c:pt>
                <c:pt idx="38">
                  <c:v>19.9202380952383</c:v>
                </c:pt>
                <c:pt idx="39">
                  <c:v>20.093750000000099</c:v>
                </c:pt>
                <c:pt idx="40">
                  <c:v>20.326785714285698</c:v>
                </c:pt>
                <c:pt idx="41">
                  <c:v>20.446726190476198</c:v>
                </c:pt>
                <c:pt idx="42">
                  <c:v>20.511011904761901</c:v>
                </c:pt>
                <c:pt idx="43">
                  <c:v>20.722916666666499</c:v>
                </c:pt>
                <c:pt idx="44">
                  <c:v>20.874999999999702</c:v>
                </c:pt>
                <c:pt idx="45">
                  <c:v>21.025297619047301</c:v>
                </c:pt>
                <c:pt idx="46">
                  <c:v>20.979464285714101</c:v>
                </c:pt>
                <c:pt idx="47">
                  <c:v>20.7446428571429</c:v>
                </c:pt>
                <c:pt idx="48">
                  <c:v>20.604761904761801</c:v>
                </c:pt>
                <c:pt idx="49">
                  <c:v>20.497916666666601</c:v>
                </c:pt>
                <c:pt idx="50">
                  <c:v>20.256547619047598</c:v>
                </c:pt>
                <c:pt idx="51">
                  <c:v>20.0678571428572</c:v>
                </c:pt>
                <c:pt idx="52">
                  <c:v>19.966964285714301</c:v>
                </c:pt>
                <c:pt idx="53">
                  <c:v>19.924999999999802</c:v>
                </c:pt>
                <c:pt idx="54">
                  <c:v>20.106845238095001</c:v>
                </c:pt>
                <c:pt idx="55">
                  <c:v>20.1811335403724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6817152"/>
        <c:axId val="96818688"/>
      </c:scatterChart>
      <c:valAx>
        <c:axId val="96817152"/>
        <c:scaling>
          <c:orientation val="minMax"/>
          <c:max val="41521"/>
          <c:min val="41456"/>
        </c:scaling>
        <c:delete val="0"/>
        <c:axPos val="b"/>
        <c:numFmt formatCode="m/d/yyyy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96818688"/>
        <c:crosses val="autoZero"/>
        <c:crossBetween val="midCat"/>
      </c:valAx>
      <c:valAx>
        <c:axId val="96818688"/>
        <c:scaling>
          <c:orientation val="minMax"/>
          <c:max val="26"/>
          <c:min val="18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 sz="1000" b="1" i="0" u="none" strike="noStrike" baseline="0">
                    <a:solidFill>
                      <a:sysClr val="windowText" lastClr="000000"/>
                    </a:solidFill>
                    <a:latin typeface="Calibri"/>
                    <a:cs typeface="Calibri"/>
                  </a:rPr>
                  <a:t>Water</a:t>
                </a:r>
                <a:r>
                  <a:rPr lang="en-US" sz="1000" b="1" i="0" u="none" strike="noStrike" baseline="0">
                    <a:solidFill>
                      <a:srgbClr val="000000"/>
                    </a:solidFill>
                    <a:latin typeface="Calibri"/>
                    <a:cs typeface="Calibri"/>
                  </a:rPr>
                  <a:t> Temperature (⁰C)</a:t>
                </a:r>
              </a:p>
            </c:rich>
          </c:tx>
          <c:layout>
            <c:manualLayout>
              <c:xMode val="edge"/>
              <c:yMode val="edge"/>
              <c:x val="1.2855192087475553E-2"/>
              <c:y val="0.28021634578914723"/>
            </c:manualLayout>
          </c:layout>
          <c:overlay val="0"/>
        </c:title>
        <c:numFmt formatCode="General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96817152"/>
        <c:crosses val="autoZero"/>
        <c:crossBetween val="midCat"/>
        <c:majorUnit val="1"/>
      </c:valAx>
      <c:spPr>
        <a:ln>
          <a:solidFill>
            <a:schemeClr val="bg1">
              <a:lumMod val="6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87290900292869189"/>
          <c:y val="0.48651328266047755"/>
          <c:w val="0.10821163817937392"/>
          <c:h val="0.17052061050172201"/>
        </c:manualLayout>
      </c:layout>
      <c:overlay val="0"/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323850</xdr:colOff>
      <xdr:row>1</xdr:row>
      <xdr:rowOff>142875</xdr:rowOff>
    </xdr:from>
    <xdr:to>
      <xdr:col>6</xdr:col>
      <xdr:colOff>244537</xdr:colOff>
      <xdr:row>7</xdr:row>
      <xdr:rowOff>95913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72100" y="409575"/>
          <a:ext cx="530287" cy="1096038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22</xdr:row>
      <xdr:rowOff>152400</xdr:rowOff>
    </xdr:from>
    <xdr:to>
      <xdr:col>6</xdr:col>
      <xdr:colOff>245478</xdr:colOff>
      <xdr:row>44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4419600"/>
          <a:ext cx="6077953" cy="412432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77</xdr:row>
      <xdr:rowOff>0</xdr:rowOff>
    </xdr:from>
    <xdr:to>
      <xdr:col>5</xdr:col>
      <xdr:colOff>438150</xdr:colOff>
      <xdr:row>93</xdr:row>
      <xdr:rowOff>38100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7275" y="3514725"/>
          <a:ext cx="3562350" cy="30861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12</xdr:col>
      <xdr:colOff>523875</xdr:colOff>
      <xdr:row>14</xdr:row>
      <xdr:rowOff>76200</xdr:rowOff>
    </xdr:to>
    <xdr:graphicFrame macro="">
      <xdr:nvGraphicFramePr>
        <xdr:cNvPr id="2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15</xdr:row>
      <xdr:rowOff>0</xdr:rowOff>
    </xdr:from>
    <xdr:to>
      <xdr:col>12</xdr:col>
      <xdr:colOff>514350</xdr:colOff>
      <xdr:row>29</xdr:row>
      <xdr:rowOff>83820</xdr:rowOff>
    </xdr:to>
    <xdr:graphicFrame macro="">
      <xdr:nvGraphicFramePr>
        <xdr:cNvPr id="4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38100</xdr:colOff>
      <xdr:row>30</xdr:row>
      <xdr:rowOff>0</xdr:rowOff>
    </xdr:from>
    <xdr:to>
      <xdr:col>12</xdr:col>
      <xdr:colOff>533400</xdr:colOff>
      <xdr:row>44</xdr:row>
      <xdr:rowOff>83820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8"/>
  <sheetViews>
    <sheetView tabSelected="1" zoomScale="120" zoomScaleNormal="120" workbookViewId="0">
      <selection activeCell="B18" sqref="B18"/>
    </sheetView>
  </sheetViews>
  <sheetFormatPr defaultRowHeight="15" x14ac:dyDescent="0.25"/>
  <cols>
    <col min="1" max="1" width="36.7109375" customWidth="1"/>
    <col min="2" max="2" width="9.5703125" customWidth="1"/>
    <col min="3" max="3" width="13.85546875" bestFit="1" customWidth="1"/>
  </cols>
  <sheetData>
    <row r="1" spans="1:7" ht="21" x14ac:dyDescent="0.35">
      <c r="A1" s="29">
        <v>2013</v>
      </c>
      <c r="B1" s="60" t="s">
        <v>58</v>
      </c>
      <c r="C1" s="60"/>
      <c r="D1" s="60"/>
      <c r="E1" s="60"/>
      <c r="F1" s="60"/>
      <c r="G1" s="60"/>
    </row>
    <row r="2" spans="1:7" x14ac:dyDescent="0.25">
      <c r="A2" s="1" t="s">
        <v>0</v>
      </c>
      <c r="B2" s="30" t="s">
        <v>59</v>
      </c>
    </row>
    <row r="3" spans="1:7" x14ac:dyDescent="0.25">
      <c r="A3" s="1" t="s">
        <v>1</v>
      </c>
      <c r="B3" s="30" t="s">
        <v>60</v>
      </c>
    </row>
    <row r="4" spans="1:7" x14ac:dyDescent="0.25">
      <c r="A4" s="1" t="s">
        <v>2</v>
      </c>
      <c r="B4" s="30" t="s">
        <v>9</v>
      </c>
    </row>
    <row r="5" spans="1:7" x14ac:dyDescent="0.25">
      <c r="A5" s="1" t="s">
        <v>3</v>
      </c>
      <c r="B5" s="30">
        <v>1154751</v>
      </c>
    </row>
    <row r="6" spans="1:7" x14ac:dyDescent="0.25">
      <c r="A6" s="1" t="s">
        <v>4</v>
      </c>
      <c r="B6" s="30">
        <v>9759089</v>
      </c>
    </row>
    <row r="7" spans="1:7" x14ac:dyDescent="0.25">
      <c r="A7" s="1" t="s">
        <v>5</v>
      </c>
      <c r="B7" s="30" t="s">
        <v>136</v>
      </c>
    </row>
    <row r="9" spans="1:7" x14ac:dyDescent="0.25">
      <c r="A9" s="1" t="s">
        <v>6</v>
      </c>
      <c r="B9" s="40">
        <v>41456</v>
      </c>
      <c r="C9" s="40">
        <v>41517</v>
      </c>
    </row>
    <row r="10" spans="1:7" x14ac:dyDescent="0.25">
      <c r="B10" s="4" t="s">
        <v>10</v>
      </c>
    </row>
    <row r="12" spans="1:7" x14ac:dyDescent="0.25">
      <c r="A12" s="1" t="s">
        <v>7</v>
      </c>
      <c r="C12" s="1" t="s">
        <v>8</v>
      </c>
      <c r="E12" s="1" t="s">
        <v>13</v>
      </c>
    </row>
    <row r="13" spans="1:7" x14ac:dyDescent="0.25">
      <c r="A13" s="5" t="s">
        <v>50</v>
      </c>
      <c r="B13" s="2" t="s">
        <v>44</v>
      </c>
    </row>
    <row r="14" spans="1:7" x14ac:dyDescent="0.25">
      <c r="A14" s="5" t="s">
        <v>51</v>
      </c>
      <c r="B14" s="2">
        <f>DailyStats!B70</f>
        <v>16.5</v>
      </c>
      <c r="C14" s="32">
        <f>DailyStats!D70</f>
        <v>41468.333333333336</v>
      </c>
      <c r="D14" s="33"/>
      <c r="E14" s="34">
        <v>1</v>
      </c>
      <c r="F14" s="16"/>
    </row>
    <row r="15" spans="1:7" x14ac:dyDescent="0.25">
      <c r="A15" s="5" t="s">
        <v>55</v>
      </c>
      <c r="B15" s="2">
        <f>DailyStats!B71</f>
        <v>25.7</v>
      </c>
      <c r="C15" s="32">
        <f>DailyStats!D71</f>
        <v>41480.708333333336</v>
      </c>
      <c r="D15" s="33"/>
      <c r="E15" s="35">
        <v>2</v>
      </c>
      <c r="F15" s="16"/>
    </row>
    <row r="16" spans="1:7" x14ac:dyDescent="0.25">
      <c r="A16" s="5" t="s">
        <v>54</v>
      </c>
      <c r="B16" s="26">
        <f>DailyStats!B72</f>
        <v>20.577806451612904</v>
      </c>
      <c r="C16" s="6"/>
      <c r="E16" s="7"/>
    </row>
    <row r="17" spans="1:6" x14ac:dyDescent="0.25">
      <c r="A17" s="5" t="s">
        <v>52</v>
      </c>
      <c r="B17" s="2">
        <f>DailyStats!B73</f>
        <v>2.8</v>
      </c>
      <c r="C17" s="37">
        <f>DailyStats!D73</f>
        <v>41478</v>
      </c>
      <c r="D17" s="33"/>
      <c r="E17" s="34">
        <v>1</v>
      </c>
      <c r="F17" s="16"/>
    </row>
    <row r="18" spans="1:6" x14ac:dyDescent="0.25">
      <c r="A18" s="5" t="s">
        <v>53</v>
      </c>
      <c r="B18" s="26">
        <f>DailyStats!B74</f>
        <v>7</v>
      </c>
      <c r="C18" s="37">
        <f>DailyStats!D74</f>
        <v>41469</v>
      </c>
      <c r="D18" s="33"/>
      <c r="E18" s="34">
        <v>1</v>
      </c>
      <c r="F18" s="16"/>
    </row>
    <row r="19" spans="1:6" x14ac:dyDescent="0.25">
      <c r="A19" s="5" t="s">
        <v>11</v>
      </c>
      <c r="B19" s="2">
        <v>1488</v>
      </c>
      <c r="C19" s="6"/>
      <c r="E19" s="7"/>
    </row>
    <row r="20" spans="1:6" x14ac:dyDescent="0.25">
      <c r="A20" s="5" t="s">
        <v>12</v>
      </c>
      <c r="B20" s="2" t="s">
        <v>43</v>
      </c>
      <c r="C20" s="6"/>
      <c r="E20" s="7"/>
    </row>
    <row r="21" spans="1:6" x14ac:dyDescent="0.25">
      <c r="A21" s="5" t="s">
        <v>56</v>
      </c>
      <c r="B21" s="26">
        <f>MWAT!E4</f>
        <v>21.459226190476599</v>
      </c>
      <c r="C21" s="38">
        <f>MWAT!F4</f>
        <v>41482</v>
      </c>
      <c r="D21" s="33"/>
      <c r="E21" s="39">
        <v>1</v>
      </c>
      <c r="F21" s="16"/>
    </row>
    <row r="22" spans="1:6" x14ac:dyDescent="0.25">
      <c r="A22" s="5" t="s">
        <v>57</v>
      </c>
      <c r="B22" s="26">
        <f>MWMT!E4</f>
        <v>24.6142857142857</v>
      </c>
      <c r="C22" s="38">
        <f>MWMT!F4</f>
        <v>41482</v>
      </c>
      <c r="D22" s="33"/>
      <c r="E22" s="39">
        <v>1</v>
      </c>
      <c r="F22" s="16"/>
    </row>
    <row r="26" spans="1:6" x14ac:dyDescent="0.25">
      <c r="B26" s="3" t="s">
        <v>41</v>
      </c>
    </row>
    <row r="48" ht="13.9" customHeight="1" x14ac:dyDescent="0.25"/>
  </sheetData>
  <mergeCells count="1">
    <mergeCell ref="B1:G1"/>
  </mergeCells>
  <pageMargins left="0.4" right="0.4" top="0.5" bottom="0.69166666666666698" header="0" footer="0.5"/>
  <pageSetup orientation="portrait" r:id="rId1"/>
  <headerFooter>
    <oddFooter>&amp;L&amp;8&amp;Z&amp;F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J79"/>
  <sheetViews>
    <sheetView topLeftCell="A49" zoomScaleNormal="100" workbookViewId="0">
      <selection activeCell="H71" sqref="H71"/>
    </sheetView>
  </sheetViews>
  <sheetFormatPr defaultColWidth="8.85546875" defaultRowHeight="15" x14ac:dyDescent="0.25"/>
  <cols>
    <col min="1" max="1" width="15.85546875" customWidth="1"/>
    <col min="2" max="2" width="13.7109375" customWidth="1"/>
    <col min="3" max="3" width="12.28515625" bestFit="1" customWidth="1"/>
    <col min="4" max="4" width="10.28515625" customWidth="1"/>
    <col min="5" max="5" width="10.5703125" bestFit="1" customWidth="1"/>
    <col min="6" max="6" width="10" bestFit="1" customWidth="1"/>
    <col min="7" max="7" width="6.7109375" bestFit="1" customWidth="1"/>
    <col min="8" max="8" width="10.5703125" bestFit="1" customWidth="1"/>
    <col min="9" max="9" width="6.5703125" bestFit="1" customWidth="1"/>
  </cols>
  <sheetData>
    <row r="1" spans="1:9" ht="21" x14ac:dyDescent="0.35">
      <c r="A1" s="61" t="s">
        <v>45</v>
      </c>
      <c r="B1" s="61"/>
      <c r="C1" s="61"/>
      <c r="D1" s="61"/>
    </row>
    <row r="2" spans="1:9" x14ac:dyDescent="0.25">
      <c r="A2" t="s">
        <v>61</v>
      </c>
      <c r="F2" s="2" t="s">
        <v>14</v>
      </c>
      <c r="G2" s="2" t="s">
        <v>14</v>
      </c>
      <c r="H2" s="2" t="s">
        <v>15</v>
      </c>
      <c r="I2" s="2" t="s">
        <v>15</v>
      </c>
    </row>
    <row r="3" spans="1:9" ht="30.75" thickBot="1" x14ac:dyDescent="0.3">
      <c r="A3" s="18" t="s">
        <v>16</v>
      </c>
      <c r="B3" s="18" t="s">
        <v>46</v>
      </c>
      <c r="C3" s="18" t="s">
        <v>47</v>
      </c>
      <c r="D3" s="18" t="s">
        <v>48</v>
      </c>
      <c r="E3" s="18" t="s">
        <v>49</v>
      </c>
      <c r="F3" s="19" t="s">
        <v>17</v>
      </c>
      <c r="G3" s="19" t="s">
        <v>18</v>
      </c>
      <c r="H3" s="19" t="s">
        <v>19</v>
      </c>
      <c r="I3" s="19" t="s">
        <v>20</v>
      </c>
    </row>
    <row r="4" spans="1:9" x14ac:dyDescent="0.25">
      <c r="A4" s="8">
        <v>41456</v>
      </c>
      <c r="B4" s="27">
        <v>18</v>
      </c>
      <c r="C4" s="27">
        <v>23.9</v>
      </c>
      <c r="D4" s="27">
        <v>20.917000000000002</v>
      </c>
      <c r="E4" s="27">
        <v>5.9</v>
      </c>
      <c r="F4">
        <v>23</v>
      </c>
      <c r="G4">
        <v>1</v>
      </c>
      <c r="H4">
        <v>0</v>
      </c>
      <c r="I4">
        <v>0</v>
      </c>
    </row>
    <row r="5" spans="1:9" x14ac:dyDescent="0.25">
      <c r="A5" s="8">
        <v>41457</v>
      </c>
      <c r="B5" s="27">
        <v>18.899999999999999</v>
      </c>
      <c r="C5" s="27">
        <v>24.5</v>
      </c>
      <c r="D5" s="27">
        <v>21.606000000000002</v>
      </c>
      <c r="E5" s="27">
        <v>5.6</v>
      </c>
      <c r="F5">
        <v>24</v>
      </c>
      <c r="G5">
        <v>1</v>
      </c>
      <c r="H5">
        <v>0</v>
      </c>
      <c r="I5">
        <v>0</v>
      </c>
    </row>
    <row r="6" spans="1:9" x14ac:dyDescent="0.25">
      <c r="A6" s="8">
        <v>41458</v>
      </c>
      <c r="B6" s="27">
        <v>19.8</v>
      </c>
      <c r="C6" s="27">
        <v>25.3</v>
      </c>
      <c r="D6" s="27">
        <v>22.277000000000001</v>
      </c>
      <c r="E6" s="27">
        <v>5.5</v>
      </c>
      <c r="F6">
        <v>24</v>
      </c>
      <c r="G6">
        <v>1</v>
      </c>
      <c r="H6">
        <v>0</v>
      </c>
      <c r="I6">
        <v>0</v>
      </c>
    </row>
    <row r="7" spans="1:9" x14ac:dyDescent="0.25">
      <c r="A7" s="8">
        <v>41459</v>
      </c>
      <c r="B7" s="27">
        <v>19.7</v>
      </c>
      <c r="C7" s="27">
        <v>24.7</v>
      </c>
      <c r="D7" s="27">
        <v>21.934999999999999</v>
      </c>
      <c r="E7" s="27">
        <v>5</v>
      </c>
      <c r="F7">
        <v>24</v>
      </c>
      <c r="G7">
        <v>1</v>
      </c>
      <c r="H7">
        <v>0</v>
      </c>
      <c r="I7">
        <v>0</v>
      </c>
    </row>
    <row r="8" spans="1:9" x14ac:dyDescent="0.25">
      <c r="A8" s="8">
        <v>41460</v>
      </c>
      <c r="B8" s="27">
        <v>18.5</v>
      </c>
      <c r="C8" s="27">
        <v>23.5</v>
      </c>
      <c r="D8" s="27">
        <v>20.779</v>
      </c>
      <c r="E8" s="27">
        <v>5</v>
      </c>
      <c r="F8">
        <v>24</v>
      </c>
      <c r="G8">
        <v>1</v>
      </c>
      <c r="H8">
        <v>0</v>
      </c>
      <c r="I8">
        <v>0</v>
      </c>
    </row>
    <row r="9" spans="1:9" x14ac:dyDescent="0.25">
      <c r="A9" s="8">
        <v>41461</v>
      </c>
      <c r="B9" s="27">
        <v>18.100000000000001</v>
      </c>
      <c r="C9" s="27">
        <v>23.6</v>
      </c>
      <c r="D9" s="27">
        <v>20.667000000000002</v>
      </c>
      <c r="E9" s="27">
        <v>5.5</v>
      </c>
      <c r="F9">
        <v>24</v>
      </c>
      <c r="G9">
        <v>1</v>
      </c>
      <c r="H9">
        <v>0</v>
      </c>
      <c r="I9">
        <v>0</v>
      </c>
    </row>
    <row r="10" spans="1:9" x14ac:dyDescent="0.25">
      <c r="A10" s="8">
        <v>41462</v>
      </c>
      <c r="B10" s="27">
        <v>18.5</v>
      </c>
      <c r="C10" s="27">
        <v>24</v>
      </c>
      <c r="D10" s="27">
        <v>21.065000000000001</v>
      </c>
      <c r="E10" s="27">
        <v>5.5</v>
      </c>
      <c r="F10">
        <v>24</v>
      </c>
      <c r="G10">
        <v>1</v>
      </c>
      <c r="H10">
        <v>0</v>
      </c>
      <c r="I10">
        <v>0</v>
      </c>
    </row>
    <row r="11" spans="1:9" x14ac:dyDescent="0.25">
      <c r="A11" s="8">
        <v>41463</v>
      </c>
      <c r="B11" s="27">
        <v>18.399999999999999</v>
      </c>
      <c r="C11" s="27">
        <v>24.7</v>
      </c>
      <c r="D11" s="27">
        <v>21.335000000000001</v>
      </c>
      <c r="E11" s="27">
        <v>6.3</v>
      </c>
      <c r="F11">
        <v>24</v>
      </c>
      <c r="G11">
        <v>1</v>
      </c>
      <c r="H11">
        <v>0</v>
      </c>
      <c r="I11">
        <v>0</v>
      </c>
    </row>
    <row r="12" spans="1:9" x14ac:dyDescent="0.25">
      <c r="A12" s="8">
        <v>41464</v>
      </c>
      <c r="B12" s="27">
        <v>17.899999999999999</v>
      </c>
      <c r="C12" s="27">
        <v>24.3</v>
      </c>
      <c r="D12" s="27">
        <v>21.013000000000002</v>
      </c>
      <c r="E12" s="27">
        <v>6.4</v>
      </c>
      <c r="F12">
        <v>22</v>
      </c>
      <c r="G12">
        <v>0.93200000000000005</v>
      </c>
      <c r="H12">
        <v>0</v>
      </c>
      <c r="I12">
        <v>0</v>
      </c>
    </row>
    <row r="13" spans="1:9" x14ac:dyDescent="0.25">
      <c r="A13" s="8">
        <v>41465</v>
      </c>
      <c r="B13" s="27">
        <v>17.8</v>
      </c>
      <c r="C13" s="27">
        <v>24.6</v>
      </c>
      <c r="D13" s="27">
        <v>20.969000000000001</v>
      </c>
      <c r="E13" s="27">
        <v>6.8</v>
      </c>
      <c r="F13">
        <v>21</v>
      </c>
      <c r="G13">
        <v>0.91100000000000003</v>
      </c>
      <c r="H13">
        <v>0</v>
      </c>
      <c r="I13">
        <v>0</v>
      </c>
    </row>
    <row r="14" spans="1:9" x14ac:dyDescent="0.25">
      <c r="A14" s="8">
        <v>41466</v>
      </c>
      <c r="B14" s="27">
        <v>18.100000000000001</v>
      </c>
      <c r="C14" s="27">
        <v>24</v>
      </c>
      <c r="D14" s="27">
        <v>20.733000000000001</v>
      </c>
      <c r="E14" s="27">
        <v>5.9</v>
      </c>
      <c r="F14">
        <v>24</v>
      </c>
      <c r="G14">
        <v>1</v>
      </c>
      <c r="H14">
        <v>0</v>
      </c>
      <c r="I14">
        <v>0</v>
      </c>
    </row>
    <row r="15" spans="1:9" x14ac:dyDescent="0.25">
      <c r="A15" s="8">
        <v>41467</v>
      </c>
      <c r="B15" s="27">
        <v>17.7</v>
      </c>
      <c r="C15" s="27">
        <v>23.4</v>
      </c>
      <c r="D15" s="27">
        <v>20.187000000000001</v>
      </c>
      <c r="E15" s="27">
        <v>5.7</v>
      </c>
      <c r="F15">
        <v>21</v>
      </c>
      <c r="G15">
        <v>0.86899999999999999</v>
      </c>
      <c r="H15">
        <v>0</v>
      </c>
      <c r="I15">
        <v>0</v>
      </c>
    </row>
    <row r="16" spans="1:9" x14ac:dyDescent="0.25">
      <c r="A16" s="8">
        <v>41468</v>
      </c>
      <c r="B16" s="27">
        <v>16.5</v>
      </c>
      <c r="C16" s="27">
        <v>23.3</v>
      </c>
      <c r="D16" s="27">
        <v>19.745999999999999</v>
      </c>
      <c r="E16" s="27">
        <v>6.8</v>
      </c>
      <c r="F16">
        <v>17</v>
      </c>
      <c r="G16">
        <v>0.71699999999999997</v>
      </c>
      <c r="H16">
        <v>0</v>
      </c>
      <c r="I16">
        <v>0</v>
      </c>
    </row>
    <row r="17" spans="1:9" x14ac:dyDescent="0.25">
      <c r="A17" s="8">
        <v>41469</v>
      </c>
      <c r="B17" s="27">
        <v>17.2</v>
      </c>
      <c r="C17" s="27">
        <v>24.2</v>
      </c>
      <c r="D17" s="27">
        <v>20.417000000000002</v>
      </c>
      <c r="E17" s="27">
        <v>7</v>
      </c>
      <c r="F17">
        <v>19</v>
      </c>
      <c r="G17">
        <v>0.80200000000000005</v>
      </c>
      <c r="H17">
        <v>0</v>
      </c>
      <c r="I17">
        <v>0</v>
      </c>
    </row>
    <row r="18" spans="1:9" x14ac:dyDescent="0.25">
      <c r="A18" s="8">
        <v>41470</v>
      </c>
      <c r="B18" s="27">
        <v>17.600000000000001</v>
      </c>
      <c r="C18" s="27">
        <v>24.1</v>
      </c>
      <c r="D18" s="27">
        <v>20.678999999999998</v>
      </c>
      <c r="E18" s="27">
        <v>6.5</v>
      </c>
      <c r="F18">
        <v>21</v>
      </c>
      <c r="G18">
        <v>0.872</v>
      </c>
      <c r="H18">
        <v>0</v>
      </c>
      <c r="I18">
        <v>0</v>
      </c>
    </row>
    <row r="19" spans="1:9" x14ac:dyDescent="0.25">
      <c r="A19" s="8">
        <v>41471</v>
      </c>
      <c r="B19" s="27">
        <v>18</v>
      </c>
      <c r="C19" s="27">
        <v>23.4</v>
      </c>
      <c r="D19" s="27">
        <v>20.202000000000002</v>
      </c>
      <c r="E19" s="27">
        <v>5.4</v>
      </c>
      <c r="F19">
        <v>22</v>
      </c>
      <c r="G19">
        <v>0.95799999999999996</v>
      </c>
      <c r="H19">
        <v>0</v>
      </c>
      <c r="I19">
        <v>0</v>
      </c>
    </row>
    <row r="20" spans="1:9" x14ac:dyDescent="0.25">
      <c r="A20" s="8">
        <v>41472</v>
      </c>
      <c r="B20" s="27">
        <v>17.8</v>
      </c>
      <c r="C20" s="27">
        <v>23.3</v>
      </c>
      <c r="D20" s="27">
        <v>20</v>
      </c>
      <c r="E20" s="27">
        <v>5.5</v>
      </c>
      <c r="F20">
        <v>21</v>
      </c>
      <c r="G20">
        <v>0.88900000000000001</v>
      </c>
      <c r="H20">
        <v>0</v>
      </c>
      <c r="I20">
        <v>0</v>
      </c>
    </row>
    <row r="21" spans="1:9" x14ac:dyDescent="0.25">
      <c r="A21" s="8">
        <v>41473</v>
      </c>
      <c r="B21" s="27">
        <v>17.2</v>
      </c>
      <c r="C21" s="27">
        <v>24</v>
      </c>
      <c r="D21" s="27">
        <v>20.225000000000001</v>
      </c>
      <c r="E21" s="27">
        <v>6.8</v>
      </c>
      <c r="F21">
        <v>18</v>
      </c>
      <c r="G21">
        <v>0.78700000000000003</v>
      </c>
      <c r="H21">
        <v>0</v>
      </c>
      <c r="I21">
        <v>0</v>
      </c>
    </row>
    <row r="22" spans="1:9" x14ac:dyDescent="0.25">
      <c r="A22" s="8">
        <v>41474</v>
      </c>
      <c r="B22" s="27">
        <v>18.100000000000001</v>
      </c>
      <c r="C22" s="27">
        <v>24.4</v>
      </c>
      <c r="D22" s="27">
        <v>20.702000000000002</v>
      </c>
      <c r="E22" s="27">
        <v>6.3</v>
      </c>
      <c r="F22">
        <v>24</v>
      </c>
      <c r="G22">
        <v>1</v>
      </c>
      <c r="H22">
        <v>0</v>
      </c>
      <c r="I22">
        <v>0</v>
      </c>
    </row>
    <row r="23" spans="1:9" x14ac:dyDescent="0.25">
      <c r="A23" s="8">
        <v>41475</v>
      </c>
      <c r="B23" s="27">
        <v>17.899999999999999</v>
      </c>
      <c r="C23" s="27">
        <v>24.3</v>
      </c>
      <c r="D23" s="27">
        <v>20.683</v>
      </c>
      <c r="E23" s="27">
        <v>6.4</v>
      </c>
      <c r="F23">
        <v>22</v>
      </c>
      <c r="G23">
        <v>0.93799999999999994</v>
      </c>
      <c r="H23">
        <v>0</v>
      </c>
      <c r="I23">
        <v>0</v>
      </c>
    </row>
    <row r="24" spans="1:9" x14ac:dyDescent="0.25">
      <c r="A24" s="8">
        <v>41476</v>
      </c>
      <c r="B24" s="27">
        <v>18.5</v>
      </c>
      <c r="C24" s="27">
        <v>25.4</v>
      </c>
      <c r="D24" s="27">
        <v>21.457999999999998</v>
      </c>
      <c r="E24" s="27">
        <v>6.9</v>
      </c>
      <c r="F24">
        <v>24</v>
      </c>
      <c r="G24">
        <v>1</v>
      </c>
      <c r="H24">
        <v>0</v>
      </c>
      <c r="I24">
        <v>0</v>
      </c>
    </row>
    <row r="25" spans="1:9" x14ac:dyDescent="0.25">
      <c r="A25" s="8">
        <v>41477</v>
      </c>
      <c r="B25" s="27">
        <v>18.7</v>
      </c>
      <c r="C25" s="27">
        <v>25.1</v>
      </c>
      <c r="D25" s="27">
        <v>21.574999999999999</v>
      </c>
      <c r="E25" s="27">
        <v>6.4</v>
      </c>
      <c r="F25">
        <v>24</v>
      </c>
      <c r="G25">
        <v>1</v>
      </c>
      <c r="H25">
        <v>0</v>
      </c>
      <c r="I25">
        <v>0</v>
      </c>
    </row>
    <row r="26" spans="1:9" x14ac:dyDescent="0.25">
      <c r="A26" s="8">
        <v>41478</v>
      </c>
      <c r="B26" s="27">
        <v>18.8</v>
      </c>
      <c r="C26" s="27">
        <v>21.6</v>
      </c>
      <c r="D26" s="27">
        <v>20.219000000000001</v>
      </c>
      <c r="E26" s="27">
        <v>2.8</v>
      </c>
      <c r="F26">
        <v>24</v>
      </c>
      <c r="G26">
        <v>1</v>
      </c>
      <c r="H26">
        <v>0</v>
      </c>
      <c r="I26">
        <v>0</v>
      </c>
    </row>
    <row r="27" spans="1:9" x14ac:dyDescent="0.25">
      <c r="A27" s="8">
        <v>41479</v>
      </c>
      <c r="B27" s="27">
        <v>18.5</v>
      </c>
      <c r="C27" s="27">
        <v>23.1</v>
      </c>
      <c r="D27" s="27">
        <v>20.515000000000001</v>
      </c>
      <c r="E27" s="27">
        <v>4.5999999999999996</v>
      </c>
      <c r="F27">
        <v>24</v>
      </c>
      <c r="G27">
        <v>1</v>
      </c>
      <c r="H27">
        <v>0</v>
      </c>
      <c r="I27">
        <v>0</v>
      </c>
    </row>
    <row r="28" spans="1:9" x14ac:dyDescent="0.25">
      <c r="A28" s="8">
        <v>41480</v>
      </c>
      <c r="B28" s="27">
        <v>18.899999999999999</v>
      </c>
      <c r="C28" s="27">
        <v>25.7</v>
      </c>
      <c r="D28" s="27">
        <v>21.832999999999998</v>
      </c>
      <c r="E28" s="27">
        <v>6.8</v>
      </c>
      <c r="F28">
        <v>24</v>
      </c>
      <c r="G28">
        <v>1</v>
      </c>
      <c r="H28">
        <v>0</v>
      </c>
      <c r="I28">
        <v>0</v>
      </c>
    </row>
    <row r="29" spans="1:9" x14ac:dyDescent="0.25">
      <c r="A29" s="8">
        <v>41481</v>
      </c>
      <c r="B29" s="27">
        <v>19.7</v>
      </c>
      <c r="C29" s="27">
        <v>25.7</v>
      </c>
      <c r="D29" s="27">
        <v>22.352</v>
      </c>
      <c r="E29" s="27">
        <v>6</v>
      </c>
      <c r="F29">
        <v>24</v>
      </c>
      <c r="G29">
        <v>1</v>
      </c>
      <c r="H29">
        <v>0</v>
      </c>
      <c r="I29">
        <v>0</v>
      </c>
    </row>
    <row r="30" spans="1:9" x14ac:dyDescent="0.25">
      <c r="A30" s="8">
        <v>41482</v>
      </c>
      <c r="B30" s="27">
        <v>19.7</v>
      </c>
      <c r="C30" s="27">
        <v>25.7</v>
      </c>
      <c r="D30" s="27">
        <v>22.263000000000002</v>
      </c>
      <c r="E30" s="27">
        <v>6</v>
      </c>
      <c r="F30">
        <v>24</v>
      </c>
      <c r="G30">
        <v>1</v>
      </c>
      <c r="H30">
        <v>0</v>
      </c>
      <c r="I30">
        <v>0</v>
      </c>
    </row>
    <row r="31" spans="1:9" x14ac:dyDescent="0.25">
      <c r="A31" s="8">
        <v>41483</v>
      </c>
      <c r="B31" s="27">
        <v>18.7</v>
      </c>
      <c r="C31" s="27">
        <v>23.6</v>
      </c>
      <c r="D31" s="27">
        <v>20.89</v>
      </c>
      <c r="E31" s="27">
        <v>4.9000000000000004</v>
      </c>
      <c r="F31">
        <v>24</v>
      </c>
      <c r="G31">
        <v>1</v>
      </c>
      <c r="H31">
        <v>0</v>
      </c>
      <c r="I31">
        <v>0</v>
      </c>
    </row>
    <row r="32" spans="1:9" x14ac:dyDescent="0.25">
      <c r="A32" s="8">
        <v>41484</v>
      </c>
      <c r="B32" s="27">
        <v>17.8</v>
      </c>
      <c r="C32" s="27">
        <v>22.9</v>
      </c>
      <c r="D32" s="27">
        <v>20.152000000000001</v>
      </c>
      <c r="E32" s="27">
        <v>5.0999999999999996</v>
      </c>
      <c r="F32">
        <v>21</v>
      </c>
      <c r="G32">
        <v>0.91100000000000003</v>
      </c>
      <c r="H32">
        <v>0</v>
      </c>
      <c r="I32">
        <v>0</v>
      </c>
    </row>
    <row r="33" spans="1:9" x14ac:dyDescent="0.25">
      <c r="A33" s="8">
        <v>41485</v>
      </c>
      <c r="B33" s="27">
        <v>17.5</v>
      </c>
      <c r="C33" s="27">
        <v>22.5</v>
      </c>
      <c r="D33" s="27">
        <v>19.677</v>
      </c>
      <c r="E33" s="27">
        <v>5</v>
      </c>
      <c r="F33">
        <v>19</v>
      </c>
      <c r="G33">
        <v>0.79300000000000004</v>
      </c>
      <c r="H33">
        <v>0</v>
      </c>
      <c r="I33">
        <v>0</v>
      </c>
    </row>
    <row r="34" spans="1:9" x14ac:dyDescent="0.25">
      <c r="A34" s="8">
        <v>41486</v>
      </c>
      <c r="B34" s="27">
        <v>17.7</v>
      </c>
      <c r="C34" s="27">
        <v>22.5</v>
      </c>
      <c r="D34" s="27">
        <v>19.646000000000001</v>
      </c>
      <c r="E34" s="27">
        <v>4.8</v>
      </c>
      <c r="F34">
        <v>18</v>
      </c>
      <c r="G34">
        <v>0.79200000000000004</v>
      </c>
      <c r="H34">
        <v>0</v>
      </c>
      <c r="I34">
        <v>0</v>
      </c>
    </row>
    <row r="35" spans="1:9" x14ac:dyDescent="0.25">
      <c r="A35" s="8">
        <v>41487</v>
      </c>
      <c r="B35" s="27">
        <v>17.7</v>
      </c>
      <c r="C35" s="27">
        <v>22.5</v>
      </c>
      <c r="D35" s="27">
        <v>19.649999999999999</v>
      </c>
      <c r="E35" s="27">
        <v>4.8</v>
      </c>
      <c r="F35">
        <v>19</v>
      </c>
      <c r="G35">
        <v>0.83299999999999996</v>
      </c>
      <c r="H35">
        <v>0</v>
      </c>
      <c r="I35">
        <v>0</v>
      </c>
    </row>
    <row r="36" spans="1:9" x14ac:dyDescent="0.25">
      <c r="A36" s="8">
        <v>41488</v>
      </c>
      <c r="B36" s="27">
        <v>17.600000000000001</v>
      </c>
      <c r="C36" s="27">
        <v>22.9</v>
      </c>
      <c r="D36" s="27">
        <v>19.838000000000001</v>
      </c>
      <c r="E36" s="27">
        <v>5.3</v>
      </c>
      <c r="F36">
        <v>19</v>
      </c>
      <c r="G36">
        <v>0.8</v>
      </c>
      <c r="H36">
        <v>0</v>
      </c>
      <c r="I36">
        <v>0</v>
      </c>
    </row>
    <row r="37" spans="1:9" x14ac:dyDescent="0.25">
      <c r="A37" s="8">
        <v>41489</v>
      </c>
      <c r="B37" s="27">
        <v>17.100000000000001</v>
      </c>
      <c r="C37" s="27">
        <v>23.3</v>
      </c>
      <c r="D37" s="27">
        <v>19.870999999999999</v>
      </c>
      <c r="E37" s="27">
        <v>6.2</v>
      </c>
      <c r="F37">
        <v>17</v>
      </c>
      <c r="G37">
        <v>0.72199999999999998</v>
      </c>
      <c r="H37">
        <v>0</v>
      </c>
      <c r="I37">
        <v>0</v>
      </c>
    </row>
    <row r="38" spans="1:9" x14ac:dyDescent="0.25">
      <c r="A38" s="8">
        <v>41490</v>
      </c>
      <c r="B38" s="27">
        <v>17.8</v>
      </c>
      <c r="C38" s="27">
        <v>24.5</v>
      </c>
      <c r="D38" s="27">
        <v>20.69</v>
      </c>
      <c r="E38" s="27">
        <v>6.7</v>
      </c>
      <c r="F38">
        <v>21</v>
      </c>
      <c r="G38">
        <v>0.88900000000000001</v>
      </c>
      <c r="H38">
        <v>0</v>
      </c>
      <c r="I38">
        <v>0</v>
      </c>
    </row>
    <row r="39" spans="1:9" x14ac:dyDescent="0.25">
      <c r="A39" s="8">
        <v>41491</v>
      </c>
      <c r="B39" s="27">
        <v>18.100000000000001</v>
      </c>
      <c r="C39" s="27">
        <v>24.2</v>
      </c>
      <c r="D39" s="27">
        <v>20.815000000000001</v>
      </c>
      <c r="E39" s="27">
        <v>6.1</v>
      </c>
      <c r="F39">
        <v>24</v>
      </c>
      <c r="G39">
        <v>1</v>
      </c>
      <c r="H39">
        <v>0</v>
      </c>
      <c r="I39">
        <v>0</v>
      </c>
    </row>
    <row r="40" spans="1:9" x14ac:dyDescent="0.25">
      <c r="A40" s="8">
        <v>41492</v>
      </c>
      <c r="B40" s="27">
        <v>17.600000000000001</v>
      </c>
      <c r="C40" s="27">
        <v>23.5</v>
      </c>
      <c r="D40" s="27">
        <v>20.29</v>
      </c>
      <c r="E40" s="27">
        <v>5.9</v>
      </c>
      <c r="F40">
        <v>20</v>
      </c>
      <c r="G40">
        <v>0.85699999999999998</v>
      </c>
      <c r="H40">
        <v>0</v>
      </c>
      <c r="I40">
        <v>0</v>
      </c>
    </row>
    <row r="41" spans="1:9" x14ac:dyDescent="0.25">
      <c r="A41" s="8">
        <v>41493</v>
      </c>
      <c r="B41" s="27">
        <v>17.7</v>
      </c>
      <c r="C41" s="27">
        <v>22.4</v>
      </c>
      <c r="D41" s="27">
        <v>19.734999999999999</v>
      </c>
      <c r="E41" s="27">
        <v>4.7</v>
      </c>
      <c r="F41">
        <v>19</v>
      </c>
      <c r="G41">
        <v>0.82899999999999996</v>
      </c>
      <c r="H41">
        <v>0</v>
      </c>
      <c r="I41">
        <v>0</v>
      </c>
    </row>
    <row r="42" spans="1:9" x14ac:dyDescent="0.25">
      <c r="A42" s="8">
        <v>41494</v>
      </c>
      <c r="B42" s="27">
        <v>17.7</v>
      </c>
      <c r="C42" s="27">
        <v>21.7</v>
      </c>
      <c r="D42" s="27">
        <v>19.428999999999998</v>
      </c>
      <c r="E42" s="27">
        <v>4</v>
      </c>
      <c r="F42">
        <v>18</v>
      </c>
      <c r="G42">
        <v>0.79200000000000004</v>
      </c>
      <c r="H42">
        <v>0</v>
      </c>
      <c r="I42">
        <v>0</v>
      </c>
    </row>
    <row r="43" spans="1:9" x14ac:dyDescent="0.25">
      <c r="A43" s="8">
        <v>41495</v>
      </c>
      <c r="B43" s="27">
        <v>17.399999999999999</v>
      </c>
      <c r="C43" s="27">
        <v>23.4</v>
      </c>
      <c r="D43" s="27">
        <v>19.911999999999999</v>
      </c>
      <c r="E43" s="27">
        <v>6</v>
      </c>
      <c r="F43">
        <v>18</v>
      </c>
      <c r="G43">
        <v>0.76700000000000002</v>
      </c>
      <c r="H43">
        <v>0</v>
      </c>
      <c r="I43">
        <v>0</v>
      </c>
    </row>
    <row r="44" spans="1:9" x14ac:dyDescent="0.25">
      <c r="A44" s="8">
        <v>41496</v>
      </c>
      <c r="B44" s="27">
        <v>18.100000000000001</v>
      </c>
      <c r="C44" s="27">
        <v>23.3</v>
      </c>
      <c r="D44" s="27">
        <v>20.25</v>
      </c>
      <c r="E44" s="27">
        <v>5.2</v>
      </c>
      <c r="F44">
        <v>24</v>
      </c>
      <c r="G44">
        <v>1</v>
      </c>
      <c r="H44">
        <v>0</v>
      </c>
      <c r="I44">
        <v>0</v>
      </c>
    </row>
    <row r="45" spans="1:9" x14ac:dyDescent="0.25">
      <c r="A45" s="8">
        <v>41497</v>
      </c>
      <c r="B45" s="27">
        <v>18.399999999999999</v>
      </c>
      <c r="C45" s="27">
        <v>23.4</v>
      </c>
      <c r="D45" s="27">
        <v>20.405999999999999</v>
      </c>
      <c r="E45" s="27">
        <v>5</v>
      </c>
      <c r="F45">
        <v>24</v>
      </c>
      <c r="G45">
        <v>1</v>
      </c>
      <c r="H45">
        <v>0</v>
      </c>
      <c r="I45">
        <v>0</v>
      </c>
    </row>
    <row r="46" spans="1:9" x14ac:dyDescent="0.25">
      <c r="A46" s="8">
        <v>41498</v>
      </c>
      <c r="B46" s="27">
        <v>17.899999999999999</v>
      </c>
      <c r="C46" s="27">
        <v>22.9</v>
      </c>
      <c r="D46" s="27">
        <v>20.056000000000001</v>
      </c>
      <c r="E46" s="27">
        <v>5</v>
      </c>
      <c r="F46">
        <v>23</v>
      </c>
      <c r="G46">
        <v>0.96499999999999997</v>
      </c>
      <c r="H46">
        <v>0</v>
      </c>
      <c r="I46">
        <v>0</v>
      </c>
    </row>
    <row r="47" spans="1:9" x14ac:dyDescent="0.25">
      <c r="A47" s="8">
        <v>41499</v>
      </c>
      <c r="B47" s="27">
        <v>16.899999999999999</v>
      </c>
      <c r="C47" s="27">
        <v>23.1</v>
      </c>
      <c r="D47" s="27">
        <v>19.704000000000001</v>
      </c>
      <c r="E47" s="27">
        <v>6.2</v>
      </c>
      <c r="F47">
        <v>17</v>
      </c>
      <c r="G47">
        <v>0.70399999999999996</v>
      </c>
      <c r="H47">
        <v>0</v>
      </c>
      <c r="I47">
        <v>0</v>
      </c>
    </row>
    <row r="48" spans="1:9" x14ac:dyDescent="0.25">
      <c r="A48" s="8">
        <v>41500</v>
      </c>
      <c r="B48" s="27">
        <v>16.7</v>
      </c>
      <c r="C48" s="27">
        <v>22.8</v>
      </c>
      <c r="D48" s="27">
        <v>19.683</v>
      </c>
      <c r="E48" s="27">
        <v>6.1</v>
      </c>
      <c r="F48">
        <v>17</v>
      </c>
      <c r="G48">
        <v>0.69099999999999995</v>
      </c>
      <c r="H48">
        <v>0</v>
      </c>
      <c r="I48">
        <v>0</v>
      </c>
    </row>
    <row r="49" spans="1:9" x14ac:dyDescent="0.25">
      <c r="A49" s="8">
        <v>41501</v>
      </c>
      <c r="B49" s="27">
        <v>17.600000000000001</v>
      </c>
      <c r="C49" s="27">
        <v>24.1</v>
      </c>
      <c r="D49" s="27">
        <v>20.643999999999998</v>
      </c>
      <c r="E49" s="27">
        <v>6.5</v>
      </c>
      <c r="F49">
        <v>20</v>
      </c>
      <c r="G49">
        <v>0.85399999999999998</v>
      </c>
      <c r="H49">
        <v>0</v>
      </c>
      <c r="I49">
        <v>0</v>
      </c>
    </row>
    <row r="50" spans="1:9" x14ac:dyDescent="0.25">
      <c r="A50" s="8">
        <v>41502</v>
      </c>
      <c r="B50" s="27">
        <v>19.5</v>
      </c>
      <c r="C50" s="27">
        <v>24.4</v>
      </c>
      <c r="D50" s="27">
        <v>21.544</v>
      </c>
      <c r="E50" s="27">
        <v>4.9000000000000004</v>
      </c>
      <c r="F50">
        <v>24</v>
      </c>
      <c r="G50">
        <v>1</v>
      </c>
      <c r="H50">
        <v>0</v>
      </c>
      <c r="I50">
        <v>0</v>
      </c>
    </row>
    <row r="51" spans="1:9" x14ac:dyDescent="0.25">
      <c r="A51" s="8">
        <v>41503</v>
      </c>
      <c r="B51" s="27">
        <v>18.899999999999999</v>
      </c>
      <c r="C51" s="27">
        <v>23.9</v>
      </c>
      <c r="D51" s="27">
        <v>21.09</v>
      </c>
      <c r="E51" s="27">
        <v>5</v>
      </c>
      <c r="F51">
        <v>24</v>
      </c>
      <c r="G51">
        <v>1</v>
      </c>
      <c r="H51">
        <v>0</v>
      </c>
      <c r="I51">
        <v>0</v>
      </c>
    </row>
    <row r="52" spans="1:9" x14ac:dyDescent="0.25">
      <c r="A52" s="8">
        <v>41504</v>
      </c>
      <c r="B52" s="27">
        <v>18.100000000000001</v>
      </c>
      <c r="C52" s="27">
        <v>24.1</v>
      </c>
      <c r="D52" s="27">
        <v>20.856000000000002</v>
      </c>
      <c r="E52" s="27">
        <v>6</v>
      </c>
      <c r="F52">
        <v>24</v>
      </c>
      <c r="G52">
        <v>1</v>
      </c>
      <c r="H52">
        <v>0</v>
      </c>
      <c r="I52">
        <v>0</v>
      </c>
    </row>
    <row r="53" spans="1:9" x14ac:dyDescent="0.25">
      <c r="A53" s="8">
        <v>41505</v>
      </c>
      <c r="B53" s="27">
        <v>18.8</v>
      </c>
      <c r="C53" s="27">
        <v>24.7</v>
      </c>
      <c r="D53" s="27">
        <v>21.54</v>
      </c>
      <c r="E53" s="27">
        <v>5.9</v>
      </c>
      <c r="F53">
        <v>24</v>
      </c>
      <c r="G53">
        <v>1</v>
      </c>
      <c r="H53">
        <v>0</v>
      </c>
      <c r="I53">
        <v>0</v>
      </c>
    </row>
    <row r="54" spans="1:9" x14ac:dyDescent="0.25">
      <c r="A54" s="8">
        <v>41506</v>
      </c>
      <c r="B54" s="27">
        <v>18.7</v>
      </c>
      <c r="C54" s="27">
        <v>22.7</v>
      </c>
      <c r="D54" s="27">
        <v>20.768999999999998</v>
      </c>
      <c r="E54" s="27">
        <v>4</v>
      </c>
      <c r="F54">
        <v>24</v>
      </c>
      <c r="G54">
        <v>1</v>
      </c>
      <c r="H54">
        <v>0</v>
      </c>
      <c r="I54">
        <v>0</v>
      </c>
    </row>
    <row r="55" spans="1:9" x14ac:dyDescent="0.25">
      <c r="A55" s="8">
        <v>41507</v>
      </c>
      <c r="B55" s="27">
        <v>18.899999999999999</v>
      </c>
      <c r="C55" s="27">
        <v>23.3</v>
      </c>
      <c r="D55" s="27">
        <v>20.734999999999999</v>
      </c>
      <c r="E55" s="27">
        <v>4.4000000000000004</v>
      </c>
      <c r="F55">
        <v>24</v>
      </c>
      <c r="G55">
        <v>1</v>
      </c>
      <c r="H55">
        <v>0</v>
      </c>
      <c r="I55">
        <v>0</v>
      </c>
    </row>
    <row r="56" spans="1:9" x14ac:dyDescent="0.25">
      <c r="A56" s="8">
        <v>41508</v>
      </c>
      <c r="B56" s="27">
        <v>18.399999999999999</v>
      </c>
      <c r="C56" s="27">
        <v>22.6</v>
      </c>
      <c r="D56" s="27">
        <v>20.323</v>
      </c>
      <c r="E56" s="27">
        <v>4.2</v>
      </c>
      <c r="F56">
        <v>24</v>
      </c>
      <c r="G56">
        <v>1</v>
      </c>
      <c r="H56">
        <v>0</v>
      </c>
      <c r="I56">
        <v>0</v>
      </c>
    </row>
    <row r="57" spans="1:9" x14ac:dyDescent="0.25">
      <c r="A57" s="8">
        <v>41509</v>
      </c>
      <c r="B57" s="27">
        <v>17.7</v>
      </c>
      <c r="C57" s="27">
        <v>22.6</v>
      </c>
      <c r="D57" s="27">
        <v>19.899999999999999</v>
      </c>
      <c r="E57" s="27">
        <v>4.9000000000000004</v>
      </c>
      <c r="F57">
        <v>19</v>
      </c>
      <c r="G57">
        <v>0.82899999999999996</v>
      </c>
      <c r="H57">
        <v>0</v>
      </c>
      <c r="I57">
        <v>0</v>
      </c>
    </row>
    <row r="58" spans="1:9" x14ac:dyDescent="0.25">
      <c r="A58" s="8">
        <v>41510</v>
      </c>
      <c r="B58" s="27">
        <v>17.899999999999999</v>
      </c>
      <c r="C58" s="27">
        <v>22.9</v>
      </c>
      <c r="D58" s="27">
        <v>20.11</v>
      </c>
      <c r="E58" s="27">
        <v>5</v>
      </c>
      <c r="F58">
        <v>22</v>
      </c>
      <c r="G58">
        <v>0.91700000000000004</v>
      </c>
      <c r="H58">
        <v>0</v>
      </c>
      <c r="I58">
        <v>0</v>
      </c>
    </row>
    <row r="59" spans="1:9" x14ac:dyDescent="0.25">
      <c r="A59" s="8">
        <v>41511</v>
      </c>
      <c r="B59" s="27">
        <v>18.2</v>
      </c>
      <c r="C59" s="27">
        <v>22.4</v>
      </c>
      <c r="D59" s="27">
        <v>20.108000000000001</v>
      </c>
      <c r="E59" s="27">
        <v>4.2</v>
      </c>
      <c r="F59">
        <v>24</v>
      </c>
      <c r="G59">
        <v>1</v>
      </c>
      <c r="H59">
        <v>0</v>
      </c>
      <c r="I59">
        <v>0</v>
      </c>
    </row>
    <row r="60" spans="1:9" x14ac:dyDescent="0.25">
      <c r="A60" s="8">
        <v>41512</v>
      </c>
      <c r="B60" s="27">
        <v>17.2</v>
      </c>
      <c r="C60" s="27">
        <v>22.9</v>
      </c>
      <c r="D60" s="27">
        <v>19.850000000000001</v>
      </c>
      <c r="E60" s="27">
        <v>5.7</v>
      </c>
      <c r="F60">
        <v>19</v>
      </c>
      <c r="G60">
        <v>0.80300000000000005</v>
      </c>
      <c r="H60">
        <v>0</v>
      </c>
      <c r="I60">
        <v>0</v>
      </c>
    </row>
    <row r="61" spans="1:9" x14ac:dyDescent="0.25">
      <c r="A61" s="8">
        <v>41513</v>
      </c>
      <c r="B61" s="27">
        <v>16.600000000000001</v>
      </c>
      <c r="C61" s="27">
        <v>22.6</v>
      </c>
      <c r="D61" s="27">
        <v>19.448</v>
      </c>
      <c r="E61" s="27">
        <v>6</v>
      </c>
      <c r="F61">
        <v>16</v>
      </c>
      <c r="G61">
        <v>0.67400000000000004</v>
      </c>
      <c r="H61">
        <v>0</v>
      </c>
      <c r="I61">
        <v>0</v>
      </c>
    </row>
    <row r="62" spans="1:9" x14ac:dyDescent="0.25">
      <c r="A62" s="8">
        <v>41514</v>
      </c>
      <c r="B62" s="27">
        <v>17.3</v>
      </c>
      <c r="C62" s="27">
        <v>23.1</v>
      </c>
      <c r="D62" s="27">
        <v>20.029</v>
      </c>
      <c r="E62" s="27">
        <v>5.8</v>
      </c>
      <c r="F62">
        <v>19</v>
      </c>
      <c r="G62">
        <v>0.79</v>
      </c>
      <c r="H62">
        <v>0</v>
      </c>
      <c r="I62">
        <v>0</v>
      </c>
    </row>
    <row r="63" spans="1:9" x14ac:dyDescent="0.25">
      <c r="A63" s="8">
        <v>41515</v>
      </c>
      <c r="B63" s="27">
        <v>18.3</v>
      </c>
      <c r="C63" s="27">
        <v>22.1</v>
      </c>
      <c r="D63" s="27">
        <v>20.029</v>
      </c>
      <c r="E63" s="27">
        <v>3.8</v>
      </c>
      <c r="F63">
        <v>24</v>
      </c>
      <c r="G63">
        <v>1</v>
      </c>
      <c r="H63">
        <v>0</v>
      </c>
      <c r="I63">
        <v>0</v>
      </c>
    </row>
    <row r="64" spans="1:9" x14ac:dyDescent="0.25">
      <c r="A64" s="8">
        <v>41516</v>
      </c>
      <c r="B64" s="27">
        <v>19.100000000000001</v>
      </c>
      <c r="C64" s="27">
        <v>24</v>
      </c>
      <c r="D64" s="27">
        <v>21.172999999999998</v>
      </c>
      <c r="E64" s="27">
        <v>4.9000000000000004</v>
      </c>
      <c r="F64">
        <v>24</v>
      </c>
      <c r="G64">
        <v>1</v>
      </c>
      <c r="H64">
        <v>0</v>
      </c>
      <c r="I64">
        <v>0</v>
      </c>
    </row>
    <row r="65" spans="1:10" x14ac:dyDescent="0.25">
      <c r="A65" s="8">
        <v>41517</v>
      </c>
      <c r="B65" s="27">
        <v>18.399999999999999</v>
      </c>
      <c r="C65" s="27">
        <v>23.4</v>
      </c>
      <c r="D65" s="27">
        <v>20.63</v>
      </c>
      <c r="E65" s="27">
        <v>5</v>
      </c>
      <c r="F65">
        <v>24</v>
      </c>
      <c r="G65">
        <v>0.95799999999999996</v>
      </c>
      <c r="H65">
        <v>0</v>
      </c>
      <c r="I65">
        <v>0</v>
      </c>
    </row>
    <row r="68" spans="1:10" x14ac:dyDescent="0.25">
      <c r="F68" s="9" t="s">
        <v>21</v>
      </c>
      <c r="G68" s="10">
        <f>SUM(G4:G65)</f>
        <v>56.845000000000006</v>
      </c>
      <c r="H68" s="9" t="s">
        <v>21</v>
      </c>
      <c r="I68" s="10">
        <f>SUM(I4:I65)</f>
        <v>0</v>
      </c>
    </row>
    <row r="69" spans="1:10" x14ac:dyDescent="0.25">
      <c r="D69" s="1" t="s">
        <v>22</v>
      </c>
    </row>
    <row r="70" spans="1:10" x14ac:dyDescent="0.25">
      <c r="A70" s="11" t="s">
        <v>23</v>
      </c>
      <c r="B70" s="12">
        <f>MIN(B4:B65)</f>
        <v>16.5</v>
      </c>
      <c r="C70" s="13" t="s">
        <v>24</v>
      </c>
      <c r="D70" s="31">
        <v>41468.333333333336</v>
      </c>
      <c r="E70" s="31"/>
      <c r="F70" s="31"/>
      <c r="G70" s="21"/>
      <c r="H70" s="22"/>
      <c r="I70" s="22"/>
      <c r="J70" s="3"/>
    </row>
    <row r="71" spans="1:10" x14ac:dyDescent="0.25">
      <c r="A71" s="11" t="s">
        <v>25</v>
      </c>
      <c r="B71" s="12">
        <f>MAX(C4:C65)</f>
        <v>25.7</v>
      </c>
      <c r="C71" s="13" t="s">
        <v>24</v>
      </c>
      <c r="D71" s="31">
        <v>41480.708333333336</v>
      </c>
      <c r="E71" s="31">
        <v>41481.666666666664</v>
      </c>
      <c r="G71" s="22"/>
      <c r="H71" s="31"/>
      <c r="I71" s="22"/>
    </row>
    <row r="72" spans="1:10" x14ac:dyDescent="0.25">
      <c r="A72" s="11" t="s">
        <v>26</v>
      </c>
      <c r="B72" s="12">
        <f>AVERAGE(D4:D65)</f>
        <v>20.577806451612904</v>
      </c>
      <c r="C72" s="13" t="s">
        <v>24</v>
      </c>
      <c r="D72" s="20"/>
      <c r="E72" s="20"/>
      <c r="F72" s="20"/>
      <c r="G72" s="21"/>
      <c r="H72" s="22"/>
      <c r="I72" s="22"/>
    </row>
    <row r="73" spans="1:10" x14ac:dyDescent="0.25">
      <c r="A73" s="11" t="s">
        <v>28</v>
      </c>
      <c r="B73" s="12">
        <f>MIN(E4:E65)</f>
        <v>2.8</v>
      </c>
      <c r="C73" s="13" t="s">
        <v>24</v>
      </c>
      <c r="D73" s="36">
        <v>41478</v>
      </c>
      <c r="E73" s="23"/>
      <c r="F73" s="23"/>
      <c r="G73" s="24"/>
      <c r="H73" s="25"/>
      <c r="I73" s="25"/>
    </row>
    <row r="74" spans="1:10" x14ac:dyDescent="0.25">
      <c r="A74" s="11" t="s">
        <v>27</v>
      </c>
      <c r="B74" s="12">
        <f>MAX(E4:E65)</f>
        <v>7</v>
      </c>
      <c r="C74" s="13" t="s">
        <v>24</v>
      </c>
      <c r="D74" s="36">
        <v>41469</v>
      </c>
      <c r="E74" s="23"/>
      <c r="F74" s="23"/>
      <c r="G74" s="24"/>
      <c r="H74" s="25"/>
      <c r="I74" s="25"/>
    </row>
    <row r="75" spans="1:10" x14ac:dyDescent="0.25">
      <c r="A75" s="11" t="s">
        <v>29</v>
      </c>
      <c r="B75" s="12">
        <f>SUM(G4:G65)</f>
        <v>56.845000000000006</v>
      </c>
      <c r="C75" s="11" t="s">
        <v>30</v>
      </c>
      <c r="D75" s="14"/>
      <c r="E75" s="14"/>
      <c r="F75" s="14"/>
      <c r="G75" s="14"/>
      <c r="H75" s="14"/>
      <c r="I75" s="14"/>
    </row>
    <row r="76" spans="1:10" x14ac:dyDescent="0.25">
      <c r="A76" s="11" t="s">
        <v>31</v>
      </c>
      <c r="B76" s="12">
        <f>SUM(I4:I65)</f>
        <v>0</v>
      </c>
      <c r="C76" s="11" t="s">
        <v>30</v>
      </c>
      <c r="D76" s="14"/>
      <c r="E76" s="14"/>
      <c r="F76" s="14"/>
      <c r="G76" s="14"/>
      <c r="H76" s="14"/>
      <c r="I76" s="14"/>
    </row>
    <row r="79" spans="1:10" x14ac:dyDescent="0.25">
      <c r="B79" s="3" t="s">
        <v>42</v>
      </c>
    </row>
  </sheetData>
  <mergeCells count="1">
    <mergeCell ref="A1:D1"/>
  </mergeCells>
  <pageMargins left="0.4" right="0.4" top="0.5" bottom="0.8" header="0" footer="0.5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22" zoomScaleNormal="100" workbookViewId="0">
      <selection activeCell="N34" sqref="N34"/>
    </sheetView>
  </sheetViews>
  <sheetFormatPr defaultRowHeight="15" x14ac:dyDescent="0.25"/>
  <sheetData/>
  <pageMargins left="0.4" right="0.4" top="0.75" bottom="0.75" header="0.3" footer="0.3"/>
  <pageSetup scale="76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5"/>
  <sheetViews>
    <sheetView zoomScaleNormal="100" workbookViewId="0">
      <selection activeCell="D14" sqref="D14"/>
    </sheetView>
  </sheetViews>
  <sheetFormatPr defaultRowHeight="15" x14ac:dyDescent="0.25"/>
  <cols>
    <col min="1" max="1" width="22.140625" bestFit="1" customWidth="1"/>
    <col min="2" max="2" width="11.28515625" customWidth="1"/>
    <col min="7" max="7" width="10.140625" customWidth="1"/>
    <col min="8" max="8" width="8.85546875" customWidth="1"/>
  </cols>
  <sheetData>
    <row r="1" spans="1:8" x14ac:dyDescent="0.25">
      <c r="A1" t="s">
        <v>32</v>
      </c>
      <c r="B1" t="s">
        <v>35</v>
      </c>
      <c r="D1" s="1" t="s">
        <v>37</v>
      </c>
    </row>
    <row r="2" spans="1:8" x14ac:dyDescent="0.25">
      <c r="A2" t="s">
        <v>33</v>
      </c>
      <c r="B2" t="s">
        <v>62</v>
      </c>
    </row>
    <row r="3" spans="1:8" x14ac:dyDescent="0.25">
      <c r="A3" t="s">
        <v>34</v>
      </c>
      <c r="B3" t="s">
        <v>36</v>
      </c>
      <c r="F3" s="15" t="s">
        <v>38</v>
      </c>
    </row>
    <row r="4" spans="1:8" x14ac:dyDescent="0.25">
      <c r="A4" s="8">
        <v>41456</v>
      </c>
      <c r="D4" s="5" t="s">
        <v>39</v>
      </c>
      <c r="E4" s="26">
        <f>MAX(B10:B65)</f>
        <v>21.459226190476599</v>
      </c>
      <c r="F4" s="17">
        <v>41482</v>
      </c>
      <c r="G4" s="28"/>
      <c r="H4" s="4"/>
    </row>
    <row r="5" spans="1:8" x14ac:dyDescent="0.25">
      <c r="A5" s="8">
        <v>41457</v>
      </c>
      <c r="F5" s="17"/>
    </row>
    <row r="6" spans="1:8" x14ac:dyDescent="0.25">
      <c r="A6" s="8">
        <v>41458</v>
      </c>
      <c r="F6" s="17"/>
    </row>
    <row r="7" spans="1:8" x14ac:dyDescent="0.25">
      <c r="A7" s="8">
        <v>41459</v>
      </c>
      <c r="F7" s="17"/>
    </row>
    <row r="8" spans="1:8" x14ac:dyDescent="0.25">
      <c r="A8" s="8">
        <v>41460</v>
      </c>
      <c r="F8" s="2"/>
    </row>
    <row r="9" spans="1:8" x14ac:dyDescent="0.25">
      <c r="A9" s="8">
        <v>41461</v>
      </c>
      <c r="F9" s="2"/>
    </row>
    <row r="10" spans="1:8" x14ac:dyDescent="0.25">
      <c r="A10" s="8">
        <v>41462</v>
      </c>
      <c r="B10" s="27">
        <v>21.320833333333098</v>
      </c>
      <c r="F10" s="2"/>
    </row>
    <row r="11" spans="1:8" x14ac:dyDescent="0.25">
      <c r="A11" s="8">
        <v>41463</v>
      </c>
      <c r="B11" s="27">
        <v>21.380654761904498</v>
      </c>
    </row>
    <row r="12" spans="1:8" x14ac:dyDescent="0.25">
      <c r="A12" s="8">
        <v>41464</v>
      </c>
      <c r="B12" s="27">
        <v>21.295833333333199</v>
      </c>
    </row>
    <row r="13" spans="1:8" x14ac:dyDescent="0.25">
      <c r="A13" s="8">
        <v>41465</v>
      </c>
      <c r="B13" s="27">
        <v>21.108928571428599</v>
      </c>
    </row>
    <row r="14" spans="1:8" x14ac:dyDescent="0.25">
      <c r="A14" s="8">
        <v>41466</v>
      </c>
      <c r="B14" s="27">
        <v>20.937202380952399</v>
      </c>
    </row>
    <row r="15" spans="1:8" x14ac:dyDescent="0.25">
      <c r="A15" s="8">
        <v>41467</v>
      </c>
      <c r="B15" s="27">
        <v>20.852678571428601</v>
      </c>
    </row>
    <row r="16" spans="1:8" x14ac:dyDescent="0.25">
      <c r="A16" s="8">
        <v>41468</v>
      </c>
      <c r="B16" s="27">
        <v>20.721130952380999</v>
      </c>
    </row>
    <row r="17" spans="1:2" x14ac:dyDescent="0.25">
      <c r="A17" s="8">
        <v>41469</v>
      </c>
      <c r="B17" s="27">
        <v>20.628571428571501</v>
      </c>
    </row>
    <row r="18" spans="1:2" x14ac:dyDescent="0.25">
      <c r="A18" s="8">
        <v>41470</v>
      </c>
      <c r="B18" s="27">
        <v>20.5348214285716</v>
      </c>
    </row>
    <row r="19" spans="1:2" x14ac:dyDescent="0.25">
      <c r="A19" s="8">
        <v>41471</v>
      </c>
      <c r="B19" s="27">
        <v>20.419047619047699</v>
      </c>
    </row>
    <row r="20" spans="1:2" x14ac:dyDescent="0.25">
      <c r="A20" s="8">
        <v>41472</v>
      </c>
      <c r="B20" s="27">
        <v>20.280654761904799</v>
      </c>
    </row>
    <row r="21" spans="1:2" x14ac:dyDescent="0.25">
      <c r="A21" s="8">
        <v>41473</v>
      </c>
      <c r="B21" s="27">
        <v>20.208035714285799</v>
      </c>
    </row>
    <row r="22" spans="1:2" x14ac:dyDescent="0.25">
      <c r="A22" s="8">
        <v>41474</v>
      </c>
      <c r="B22" s="27">
        <v>20.281547619047799</v>
      </c>
    </row>
    <row r="23" spans="1:2" x14ac:dyDescent="0.25">
      <c r="A23" s="8">
        <v>41475</v>
      </c>
      <c r="B23" s="27">
        <v>20.415476190476301</v>
      </c>
    </row>
    <row r="24" spans="1:2" x14ac:dyDescent="0.25">
      <c r="A24" s="8">
        <v>41476</v>
      </c>
      <c r="B24" s="27">
        <v>20.564285714285901</v>
      </c>
    </row>
    <row r="25" spans="1:2" x14ac:dyDescent="0.25">
      <c r="A25" s="8">
        <v>41477</v>
      </c>
      <c r="B25" s="27">
        <v>20.692261904762098</v>
      </c>
    </row>
    <row r="26" spans="1:2" x14ac:dyDescent="0.25">
      <c r="A26" s="8">
        <v>41478</v>
      </c>
      <c r="B26" s="27">
        <v>20.694642857143101</v>
      </c>
    </row>
    <row r="27" spans="1:2" x14ac:dyDescent="0.25">
      <c r="A27" s="8">
        <v>41479</v>
      </c>
      <c r="B27" s="27">
        <v>20.768154761905102</v>
      </c>
    </row>
    <row r="28" spans="1:2" x14ac:dyDescent="0.25">
      <c r="A28" s="8">
        <v>41480</v>
      </c>
      <c r="B28" s="27">
        <v>20.997916666666999</v>
      </c>
    </row>
    <row r="29" spans="1:2" x14ac:dyDescent="0.25">
      <c r="A29" s="8">
        <v>41481</v>
      </c>
      <c r="B29" s="27">
        <v>21.233630952381301</v>
      </c>
    </row>
    <row r="30" spans="1:2" x14ac:dyDescent="0.25">
      <c r="A30" s="8">
        <v>41482</v>
      </c>
      <c r="B30" s="27">
        <v>21.459226190476599</v>
      </c>
    </row>
    <row r="31" spans="1:2" x14ac:dyDescent="0.25">
      <c r="A31" s="8">
        <v>41483</v>
      </c>
      <c r="B31" s="27">
        <v>21.377976190476598</v>
      </c>
    </row>
    <row r="32" spans="1:2" x14ac:dyDescent="0.25">
      <c r="A32" s="8">
        <v>41484</v>
      </c>
      <c r="B32" s="27">
        <v>21.174702380952901</v>
      </c>
    </row>
    <row r="33" spans="1:2" x14ac:dyDescent="0.25">
      <c r="A33" s="8">
        <v>41485</v>
      </c>
      <c r="B33" s="27">
        <v>21.097321428571899</v>
      </c>
    </row>
    <row r="34" spans="1:2" x14ac:dyDescent="0.25">
      <c r="A34" s="8">
        <v>41486</v>
      </c>
      <c r="B34" s="27">
        <v>20.9732142857147</v>
      </c>
    </row>
    <row r="35" spans="1:2" x14ac:dyDescent="0.25">
      <c r="A35" s="8">
        <v>41487</v>
      </c>
      <c r="B35" s="27">
        <v>20.661309523809699</v>
      </c>
    </row>
    <row r="36" spans="1:2" x14ac:dyDescent="0.25">
      <c r="A36" s="8">
        <v>41488</v>
      </c>
      <c r="B36" s="27">
        <v>20.302083333333499</v>
      </c>
    </row>
    <row r="37" spans="1:2" x14ac:dyDescent="0.25">
      <c r="A37" s="8">
        <v>41489</v>
      </c>
      <c r="B37" s="27">
        <v>19.960416666666699</v>
      </c>
    </row>
    <row r="38" spans="1:2" x14ac:dyDescent="0.25">
      <c r="A38" s="8">
        <v>41490</v>
      </c>
      <c r="B38" s="27">
        <v>19.9318452380952</v>
      </c>
    </row>
    <row r="39" spans="1:2" x14ac:dyDescent="0.25">
      <c r="A39" s="8">
        <v>41491</v>
      </c>
      <c r="B39" s="27">
        <v>20.026488095237902</v>
      </c>
    </row>
    <row r="40" spans="1:2" x14ac:dyDescent="0.25">
      <c r="A40" s="8">
        <v>41492</v>
      </c>
      <c r="B40" s="27">
        <v>20.1139880952379</v>
      </c>
    </row>
    <row r="41" spans="1:2" x14ac:dyDescent="0.25">
      <c r="A41" s="8">
        <v>41493</v>
      </c>
      <c r="B41" s="27">
        <v>20.126785714285599</v>
      </c>
    </row>
    <row r="42" spans="1:2" x14ac:dyDescent="0.25">
      <c r="A42" s="8">
        <v>41494</v>
      </c>
      <c r="B42" s="27">
        <v>20.095238095238201</v>
      </c>
    </row>
    <row r="43" spans="1:2" x14ac:dyDescent="0.25">
      <c r="A43" s="8">
        <v>41495</v>
      </c>
      <c r="B43" s="27">
        <v>20.105952380952399</v>
      </c>
    </row>
    <row r="44" spans="1:2" x14ac:dyDescent="0.25">
      <c r="A44" s="8">
        <v>41496</v>
      </c>
      <c r="B44" s="27">
        <v>20.160119047618998</v>
      </c>
    </row>
    <row r="45" spans="1:2" x14ac:dyDescent="0.25">
      <c r="A45" s="8">
        <v>41497</v>
      </c>
      <c r="B45" s="27">
        <v>20.1196428571429</v>
      </c>
    </row>
    <row r="46" spans="1:2" x14ac:dyDescent="0.25">
      <c r="A46" s="8">
        <v>41498</v>
      </c>
      <c r="B46" s="27">
        <v>20.0113095238098</v>
      </c>
    </row>
    <row r="47" spans="1:2" x14ac:dyDescent="0.25">
      <c r="A47" s="8">
        <v>41499</v>
      </c>
      <c r="B47" s="27">
        <v>19.9276785714288</v>
      </c>
    </row>
    <row r="48" spans="1:2" x14ac:dyDescent="0.25">
      <c r="A48" s="8">
        <v>41500</v>
      </c>
      <c r="B48" s="27">
        <v>19.9202380952383</v>
      </c>
    </row>
    <row r="49" spans="1:2" x14ac:dyDescent="0.25">
      <c r="A49" s="8">
        <v>41501</v>
      </c>
      <c r="B49" s="27">
        <v>20.093750000000099</v>
      </c>
    </row>
    <row r="50" spans="1:2" x14ac:dyDescent="0.25">
      <c r="A50" s="8">
        <v>41502</v>
      </c>
      <c r="B50" s="27">
        <v>20.326785714285698</v>
      </c>
    </row>
    <row r="51" spans="1:2" x14ac:dyDescent="0.25">
      <c r="A51" s="8">
        <v>41503</v>
      </c>
      <c r="B51" s="27">
        <v>20.446726190476198</v>
      </c>
    </row>
    <row r="52" spans="1:2" x14ac:dyDescent="0.25">
      <c r="A52" s="8">
        <v>41504</v>
      </c>
      <c r="B52" s="27">
        <v>20.511011904761901</v>
      </c>
    </row>
    <row r="53" spans="1:2" x14ac:dyDescent="0.25">
      <c r="A53" s="8">
        <v>41505</v>
      </c>
      <c r="B53" s="27">
        <v>20.722916666666499</v>
      </c>
    </row>
    <row r="54" spans="1:2" x14ac:dyDescent="0.25">
      <c r="A54" s="8">
        <v>41506</v>
      </c>
      <c r="B54" s="27">
        <v>20.874999999999702</v>
      </c>
    </row>
    <row r="55" spans="1:2" x14ac:dyDescent="0.25">
      <c r="A55" s="8">
        <v>41507</v>
      </c>
      <c r="B55" s="27">
        <v>21.025297619047301</v>
      </c>
    </row>
    <row r="56" spans="1:2" x14ac:dyDescent="0.25">
      <c r="A56" s="8">
        <v>41508</v>
      </c>
      <c r="B56" s="27">
        <v>20.979464285714101</v>
      </c>
    </row>
    <row r="57" spans="1:2" x14ac:dyDescent="0.25">
      <c r="A57" s="8">
        <v>41509</v>
      </c>
      <c r="B57" s="27">
        <v>20.7446428571429</v>
      </c>
    </row>
    <row r="58" spans="1:2" x14ac:dyDescent="0.25">
      <c r="A58" s="8">
        <v>41510</v>
      </c>
      <c r="B58" s="27">
        <v>20.604761904761801</v>
      </c>
    </row>
    <row r="59" spans="1:2" x14ac:dyDescent="0.25">
      <c r="A59" s="8">
        <v>41511</v>
      </c>
      <c r="B59" s="27">
        <v>20.497916666666601</v>
      </c>
    </row>
    <row r="60" spans="1:2" x14ac:dyDescent="0.25">
      <c r="A60" s="8">
        <v>41512</v>
      </c>
      <c r="B60" s="27">
        <v>20.256547619047598</v>
      </c>
    </row>
    <row r="61" spans="1:2" x14ac:dyDescent="0.25">
      <c r="A61" s="8">
        <v>41513</v>
      </c>
      <c r="B61" s="27">
        <v>20.0678571428572</v>
      </c>
    </row>
    <row r="62" spans="1:2" x14ac:dyDescent="0.25">
      <c r="A62" s="8">
        <v>41514</v>
      </c>
      <c r="B62" s="27">
        <v>19.966964285714301</v>
      </c>
    </row>
    <row r="63" spans="1:2" x14ac:dyDescent="0.25">
      <c r="A63" s="8">
        <v>41515</v>
      </c>
      <c r="B63" s="27">
        <v>19.924999999999802</v>
      </c>
    </row>
    <row r="64" spans="1:2" x14ac:dyDescent="0.25">
      <c r="A64" s="8">
        <v>41516</v>
      </c>
      <c r="B64" s="27">
        <v>20.106845238095001</v>
      </c>
    </row>
    <row r="65" spans="1:2" x14ac:dyDescent="0.25">
      <c r="A65" s="8">
        <v>41517</v>
      </c>
      <c r="B65" s="27">
        <v>20.1811335403724</v>
      </c>
    </row>
  </sheetData>
  <pageMargins left="0.7" right="0.7" top="0.75" bottom="0.75" header="0.3" footer="0.3"/>
  <pageSetup scale="92" orientation="portrait" r:id="rId1"/>
  <colBreaks count="1" manualBreakCount="1">
    <brk id="9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5"/>
  <sheetViews>
    <sheetView zoomScaleNormal="100" workbookViewId="0">
      <selection activeCell="G66" sqref="G66"/>
    </sheetView>
  </sheetViews>
  <sheetFormatPr defaultRowHeight="15" x14ac:dyDescent="0.25"/>
  <cols>
    <col min="1" max="1" width="22.140625" bestFit="1" customWidth="1"/>
    <col min="2" max="2" width="11.7109375" customWidth="1"/>
    <col min="7" max="7" width="9.140625" customWidth="1"/>
  </cols>
  <sheetData>
    <row r="1" spans="1:7" x14ac:dyDescent="0.25">
      <c r="A1" t="s">
        <v>32</v>
      </c>
      <c r="B1" t="s">
        <v>35</v>
      </c>
      <c r="D1" s="1" t="s">
        <v>40</v>
      </c>
    </row>
    <row r="2" spans="1:7" x14ac:dyDescent="0.25">
      <c r="A2" t="s">
        <v>33</v>
      </c>
      <c r="B2" t="s">
        <v>62</v>
      </c>
    </row>
    <row r="3" spans="1:7" x14ac:dyDescent="0.25">
      <c r="A3" t="s">
        <v>34</v>
      </c>
      <c r="B3" t="s">
        <v>36</v>
      </c>
      <c r="F3" s="15" t="s">
        <v>38</v>
      </c>
    </row>
    <row r="4" spans="1:7" x14ac:dyDescent="0.25">
      <c r="A4" s="8">
        <v>41456</v>
      </c>
      <c r="D4" s="9" t="s">
        <v>39</v>
      </c>
      <c r="E4" s="26">
        <f>MAX(B10:B65)</f>
        <v>24.6142857142857</v>
      </c>
      <c r="F4" s="17">
        <v>41482</v>
      </c>
      <c r="G4" s="28"/>
    </row>
    <row r="5" spans="1:7" x14ac:dyDescent="0.25">
      <c r="A5" s="8">
        <v>41457</v>
      </c>
      <c r="F5" s="17"/>
    </row>
    <row r="6" spans="1:7" x14ac:dyDescent="0.25">
      <c r="A6" s="8">
        <v>41458</v>
      </c>
      <c r="F6" s="17"/>
    </row>
    <row r="7" spans="1:7" x14ac:dyDescent="0.25">
      <c r="A7" s="8">
        <v>41459</v>
      </c>
      <c r="F7" s="17"/>
    </row>
    <row r="8" spans="1:7" x14ac:dyDescent="0.25">
      <c r="A8" s="8">
        <v>41460</v>
      </c>
      <c r="F8" s="17"/>
    </row>
    <row r="9" spans="1:7" x14ac:dyDescent="0.25">
      <c r="A9" s="8">
        <v>41461</v>
      </c>
      <c r="F9" s="17"/>
    </row>
    <row r="10" spans="1:7" x14ac:dyDescent="0.25">
      <c r="A10" s="8">
        <v>41462</v>
      </c>
      <c r="B10" s="27">
        <v>24.214285714285701</v>
      </c>
      <c r="F10" s="2"/>
    </row>
    <row r="11" spans="1:7" x14ac:dyDescent="0.25">
      <c r="A11" s="8">
        <v>41463</v>
      </c>
      <c r="B11" s="27">
        <v>24.328571428571401</v>
      </c>
    </row>
    <row r="12" spans="1:7" x14ac:dyDescent="0.25">
      <c r="A12" s="8">
        <v>41464</v>
      </c>
      <c r="B12" s="27">
        <v>24.3</v>
      </c>
    </row>
    <row r="13" spans="1:7" x14ac:dyDescent="0.25">
      <c r="A13" s="8">
        <v>41465</v>
      </c>
      <c r="B13" s="27">
        <v>24.2</v>
      </c>
    </row>
    <row r="14" spans="1:7" x14ac:dyDescent="0.25">
      <c r="A14" s="8">
        <v>41466</v>
      </c>
      <c r="B14" s="27">
        <v>24.1</v>
      </c>
    </row>
    <row r="15" spans="1:7" x14ac:dyDescent="0.25">
      <c r="A15" s="8">
        <v>41467</v>
      </c>
      <c r="B15" s="27">
        <v>24.0857142857143</v>
      </c>
    </row>
    <row r="16" spans="1:7" x14ac:dyDescent="0.25">
      <c r="A16" s="8">
        <v>41468</v>
      </c>
      <c r="B16" s="27">
        <v>24.042857142857098</v>
      </c>
    </row>
    <row r="17" spans="1:2" x14ac:dyDescent="0.25">
      <c r="A17" s="8">
        <v>41469</v>
      </c>
      <c r="B17" s="27">
        <v>24.071428571428601</v>
      </c>
    </row>
    <row r="18" spans="1:2" x14ac:dyDescent="0.25">
      <c r="A18" s="8">
        <v>41470</v>
      </c>
      <c r="B18" s="27">
        <v>23.985714285714302</v>
      </c>
    </row>
    <row r="19" spans="1:2" x14ac:dyDescent="0.25">
      <c r="A19" s="8">
        <v>41471</v>
      </c>
      <c r="B19" s="27">
        <v>23.8571428571429</v>
      </c>
    </row>
    <row r="20" spans="1:2" x14ac:dyDescent="0.25">
      <c r="A20" s="8">
        <v>41472</v>
      </c>
      <c r="B20" s="27">
        <v>23.671428571428599</v>
      </c>
    </row>
    <row r="21" spans="1:2" x14ac:dyDescent="0.25">
      <c r="A21" s="8">
        <v>41473</v>
      </c>
      <c r="B21" s="27">
        <v>23.671428571428599</v>
      </c>
    </row>
    <row r="22" spans="1:2" x14ac:dyDescent="0.25">
      <c r="A22" s="8">
        <v>41474</v>
      </c>
      <c r="B22" s="27">
        <v>23.814285714285699</v>
      </c>
    </row>
    <row r="23" spans="1:2" x14ac:dyDescent="0.25">
      <c r="A23" s="8">
        <v>41475</v>
      </c>
      <c r="B23" s="27">
        <v>23.957142857142902</v>
      </c>
    </row>
    <row r="24" spans="1:2" x14ac:dyDescent="0.25">
      <c r="A24" s="8">
        <v>41476</v>
      </c>
      <c r="B24" s="27">
        <v>24.128571428571401</v>
      </c>
    </row>
    <row r="25" spans="1:2" x14ac:dyDescent="0.25">
      <c r="A25" s="8">
        <v>41477</v>
      </c>
      <c r="B25" s="27">
        <v>24.271428571428601</v>
      </c>
    </row>
    <row r="26" spans="1:2" x14ac:dyDescent="0.25">
      <c r="A26" s="8">
        <v>41478</v>
      </c>
      <c r="B26" s="27">
        <v>24.014285714285698</v>
      </c>
    </row>
    <row r="27" spans="1:2" x14ac:dyDescent="0.25">
      <c r="A27" s="8">
        <v>41479</v>
      </c>
      <c r="B27" s="27">
        <v>23.985714285714302</v>
      </c>
    </row>
    <row r="28" spans="1:2" x14ac:dyDescent="0.25">
      <c r="A28" s="8">
        <v>41480</v>
      </c>
      <c r="B28" s="27">
        <v>24.228571428571399</v>
      </c>
    </row>
    <row r="29" spans="1:2" x14ac:dyDescent="0.25">
      <c r="A29" s="8">
        <v>41481</v>
      </c>
      <c r="B29" s="27">
        <v>24.4142857142857</v>
      </c>
    </row>
    <row r="30" spans="1:2" x14ac:dyDescent="0.25">
      <c r="A30" s="8">
        <v>41482</v>
      </c>
      <c r="B30" s="27">
        <v>24.6142857142857</v>
      </c>
    </row>
    <row r="31" spans="1:2" x14ac:dyDescent="0.25">
      <c r="A31" s="8">
        <v>41483</v>
      </c>
      <c r="B31" s="27">
        <v>24.3571428571429</v>
      </c>
    </row>
    <row r="32" spans="1:2" x14ac:dyDescent="0.25">
      <c r="A32" s="8">
        <v>41484</v>
      </c>
      <c r="B32" s="27">
        <v>24.042857142857098</v>
      </c>
    </row>
    <row r="33" spans="1:2" x14ac:dyDescent="0.25">
      <c r="A33" s="8">
        <v>41485</v>
      </c>
      <c r="B33" s="27">
        <v>24.171428571428599</v>
      </c>
    </row>
    <row r="34" spans="1:2" x14ac:dyDescent="0.25">
      <c r="A34" s="8">
        <v>41486</v>
      </c>
      <c r="B34" s="27">
        <v>24.0857142857143</v>
      </c>
    </row>
    <row r="35" spans="1:2" x14ac:dyDescent="0.25">
      <c r="A35" s="8">
        <v>41487</v>
      </c>
      <c r="B35" s="27">
        <v>23.628571428571401</v>
      </c>
    </row>
    <row r="36" spans="1:2" x14ac:dyDescent="0.25">
      <c r="A36" s="8">
        <v>41488</v>
      </c>
      <c r="B36" s="27">
        <v>23.228571428571399</v>
      </c>
    </row>
    <row r="37" spans="1:2" x14ac:dyDescent="0.25">
      <c r="A37" s="8">
        <v>41489</v>
      </c>
      <c r="B37" s="27">
        <v>22.8857142857143</v>
      </c>
    </row>
    <row r="38" spans="1:2" x14ac:dyDescent="0.25">
      <c r="A38" s="8">
        <v>41490</v>
      </c>
      <c r="B38" s="27">
        <v>23.014285714285698</v>
      </c>
    </row>
    <row r="39" spans="1:2" x14ac:dyDescent="0.25">
      <c r="A39" s="8">
        <v>41491</v>
      </c>
      <c r="B39" s="27">
        <v>23.2</v>
      </c>
    </row>
    <row r="40" spans="1:2" x14ac:dyDescent="0.25">
      <c r="A40" s="8">
        <v>41492</v>
      </c>
      <c r="B40" s="27">
        <v>23.342857142857099</v>
      </c>
    </row>
    <row r="41" spans="1:2" x14ac:dyDescent="0.25">
      <c r="A41" s="8">
        <v>41493</v>
      </c>
      <c r="B41" s="27">
        <v>23.328571428571401</v>
      </c>
    </row>
    <row r="42" spans="1:2" x14ac:dyDescent="0.25">
      <c r="A42" s="8">
        <v>41494</v>
      </c>
      <c r="B42" s="27">
        <v>23.214285714285701</v>
      </c>
    </row>
    <row r="43" spans="1:2" x14ac:dyDescent="0.25">
      <c r="A43" s="8">
        <v>41495</v>
      </c>
      <c r="B43" s="27">
        <v>23.285714285714299</v>
      </c>
    </row>
    <row r="44" spans="1:2" x14ac:dyDescent="0.25">
      <c r="A44" s="8">
        <v>41496</v>
      </c>
      <c r="B44" s="27">
        <v>23.285714285714299</v>
      </c>
    </row>
    <row r="45" spans="1:2" x14ac:dyDescent="0.25">
      <c r="A45" s="8">
        <v>41497</v>
      </c>
      <c r="B45" s="27">
        <v>23.128571428571401</v>
      </c>
    </row>
    <row r="46" spans="1:2" x14ac:dyDescent="0.25">
      <c r="A46" s="8">
        <v>41498</v>
      </c>
      <c r="B46" s="27">
        <v>22.9428571428571</v>
      </c>
    </row>
    <row r="47" spans="1:2" x14ac:dyDescent="0.25">
      <c r="A47" s="8">
        <v>41499</v>
      </c>
      <c r="B47" s="27">
        <v>22.8857142857143</v>
      </c>
    </row>
    <row r="48" spans="1:2" x14ac:dyDescent="0.25">
      <c r="A48" s="8">
        <v>41500</v>
      </c>
      <c r="B48" s="27">
        <v>22.9428571428571</v>
      </c>
    </row>
    <row r="49" spans="1:2" x14ac:dyDescent="0.25">
      <c r="A49" s="8">
        <v>41501</v>
      </c>
      <c r="B49" s="27">
        <v>23.285714285714299</v>
      </c>
    </row>
    <row r="50" spans="1:2" x14ac:dyDescent="0.25">
      <c r="A50" s="8">
        <v>41502</v>
      </c>
      <c r="B50" s="27">
        <v>23.428571428571399</v>
      </c>
    </row>
    <row r="51" spans="1:2" x14ac:dyDescent="0.25">
      <c r="A51" s="8">
        <v>41503</v>
      </c>
      <c r="B51" s="27">
        <v>23.514285714285698</v>
      </c>
    </row>
    <row r="52" spans="1:2" x14ac:dyDescent="0.25">
      <c r="A52" s="8">
        <v>41504</v>
      </c>
      <c r="B52" s="27">
        <v>23.6142857142857</v>
      </c>
    </row>
    <row r="53" spans="1:2" x14ac:dyDescent="0.25">
      <c r="A53" s="8">
        <v>41505</v>
      </c>
      <c r="B53" s="27">
        <v>23.871428571428599</v>
      </c>
    </row>
    <row r="54" spans="1:2" x14ac:dyDescent="0.25">
      <c r="A54" s="8">
        <v>41506</v>
      </c>
      <c r="B54" s="27">
        <v>23.814285714285699</v>
      </c>
    </row>
    <row r="55" spans="1:2" x14ac:dyDescent="0.25">
      <c r="A55" s="8">
        <v>41507</v>
      </c>
      <c r="B55" s="27">
        <v>23.8857142857143</v>
      </c>
    </row>
    <row r="56" spans="1:2" x14ac:dyDescent="0.25">
      <c r="A56" s="8">
        <v>41508</v>
      </c>
      <c r="B56" s="27">
        <v>23.671428571428599</v>
      </c>
    </row>
    <row r="57" spans="1:2" x14ac:dyDescent="0.25">
      <c r="A57" s="8">
        <v>41509</v>
      </c>
      <c r="B57" s="27">
        <v>23.4142857142857</v>
      </c>
    </row>
    <row r="58" spans="1:2" x14ac:dyDescent="0.25">
      <c r="A58" s="8">
        <v>41510</v>
      </c>
      <c r="B58" s="27">
        <v>23.271428571428601</v>
      </c>
    </row>
    <row r="59" spans="1:2" x14ac:dyDescent="0.25">
      <c r="A59" s="8">
        <v>41511</v>
      </c>
      <c r="B59" s="27">
        <v>23.0285714285714</v>
      </c>
    </row>
    <row r="60" spans="1:2" x14ac:dyDescent="0.25">
      <c r="A60" s="8">
        <v>41512</v>
      </c>
      <c r="B60" s="27">
        <v>22.771428571428601</v>
      </c>
    </row>
    <row r="61" spans="1:2" x14ac:dyDescent="0.25">
      <c r="A61" s="8">
        <v>41513</v>
      </c>
      <c r="B61" s="27">
        <v>22.757142857142899</v>
      </c>
    </row>
    <row r="62" spans="1:2" x14ac:dyDescent="0.25">
      <c r="A62" s="8">
        <v>41514</v>
      </c>
      <c r="B62" s="27">
        <v>22.728571428571399</v>
      </c>
    </row>
    <row r="63" spans="1:2" x14ac:dyDescent="0.25">
      <c r="A63" s="8">
        <v>41515</v>
      </c>
      <c r="B63" s="27">
        <v>22.657142857142901</v>
      </c>
    </row>
    <row r="64" spans="1:2" x14ac:dyDescent="0.25">
      <c r="A64" s="8">
        <v>41516</v>
      </c>
      <c r="B64" s="27">
        <v>22.8571428571429</v>
      </c>
    </row>
    <row r="65" spans="1:2" x14ac:dyDescent="0.25">
      <c r="A65" s="8">
        <v>41517</v>
      </c>
      <c r="B65" s="27">
        <v>22.928571428571399</v>
      </c>
    </row>
  </sheetData>
  <pageMargins left="0.7" right="0.7" top="0.75" bottom="0.75" header="0.3" footer="0.3"/>
  <pageSetup scale="92" orientation="portrait" r:id="rId1"/>
  <colBreaks count="1" manualBreakCount="1">
    <brk id="9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T2"/>
  <sheetViews>
    <sheetView workbookViewId="0">
      <selection activeCell="A2" sqref="A2"/>
    </sheetView>
  </sheetViews>
  <sheetFormatPr defaultRowHeight="15" x14ac:dyDescent="0.25"/>
  <cols>
    <col min="2" max="2" width="12.42578125" bestFit="1" customWidth="1"/>
    <col min="7" max="7" width="12.28515625" customWidth="1"/>
    <col min="10" max="10" width="14" bestFit="1" customWidth="1"/>
    <col min="12" max="12" width="15" bestFit="1" customWidth="1"/>
    <col min="13" max="13" width="15.7109375" customWidth="1"/>
    <col min="15" max="15" width="12" customWidth="1"/>
    <col min="16" max="16" width="10.7109375" customWidth="1"/>
    <col min="17" max="17" width="14.7109375" customWidth="1"/>
    <col min="18" max="18" width="14.7109375" bestFit="1" customWidth="1"/>
    <col min="19" max="19" width="12.28515625" customWidth="1"/>
    <col min="20" max="20" width="11.28515625" customWidth="1"/>
    <col min="21" max="21" width="10.42578125" customWidth="1"/>
    <col min="22" max="22" width="12.7109375" customWidth="1"/>
    <col min="23" max="23" width="12.28515625" customWidth="1"/>
    <col min="24" max="24" width="26.140625" customWidth="1"/>
    <col min="25" max="25" width="22.7109375" customWidth="1"/>
    <col min="27" max="27" width="11.5703125" customWidth="1"/>
    <col min="28" max="28" width="14.140625" customWidth="1"/>
    <col min="29" max="29" width="14.28515625" customWidth="1"/>
    <col min="30" max="30" width="12.28515625" customWidth="1"/>
    <col min="31" max="31" width="13.85546875" bestFit="1" customWidth="1"/>
    <col min="32" max="32" width="10" customWidth="1"/>
    <col min="33" max="34" width="13" customWidth="1"/>
    <col min="35" max="35" width="13.28515625" customWidth="1"/>
    <col min="39" max="39" width="15.42578125" bestFit="1" customWidth="1"/>
    <col min="41" max="41" width="13.7109375" bestFit="1" customWidth="1"/>
  </cols>
  <sheetData>
    <row r="1" spans="1:72" x14ac:dyDescent="0.25">
      <c r="A1" s="41" t="s">
        <v>63</v>
      </c>
      <c r="B1" s="41" t="s">
        <v>64</v>
      </c>
      <c r="C1" s="41" t="s">
        <v>65</v>
      </c>
      <c r="D1" s="41" t="s">
        <v>66</v>
      </c>
      <c r="E1" s="41" t="s">
        <v>67</v>
      </c>
      <c r="F1" s="41" t="s">
        <v>68</v>
      </c>
      <c r="G1" s="41" t="s">
        <v>69</v>
      </c>
      <c r="H1" s="41" t="s">
        <v>70</v>
      </c>
      <c r="I1" s="41" t="s">
        <v>71</v>
      </c>
      <c r="J1" s="41" t="s">
        <v>72</v>
      </c>
      <c r="K1" s="41" t="s">
        <v>73</v>
      </c>
      <c r="L1" s="41" t="s">
        <v>74</v>
      </c>
      <c r="M1" s="41" t="s">
        <v>75</v>
      </c>
      <c r="N1" s="41" t="s">
        <v>76</v>
      </c>
      <c r="O1" s="41" t="s">
        <v>77</v>
      </c>
      <c r="P1" s="41" t="s">
        <v>78</v>
      </c>
      <c r="Q1" s="41" t="s">
        <v>79</v>
      </c>
      <c r="R1" s="42" t="s">
        <v>80</v>
      </c>
      <c r="S1" s="41" t="s">
        <v>81</v>
      </c>
      <c r="T1" s="41" t="s">
        <v>82</v>
      </c>
      <c r="U1" s="41" t="s">
        <v>83</v>
      </c>
      <c r="V1" s="42" t="s">
        <v>84</v>
      </c>
      <c r="W1" s="42" t="s">
        <v>85</v>
      </c>
      <c r="X1" s="41" t="s">
        <v>86</v>
      </c>
      <c r="Y1" s="41" t="s">
        <v>87</v>
      </c>
      <c r="Z1" s="41" t="s">
        <v>88</v>
      </c>
      <c r="AA1" s="41" t="s">
        <v>89</v>
      </c>
      <c r="AB1" s="41" t="s">
        <v>90</v>
      </c>
      <c r="AC1" s="41" t="s">
        <v>91</v>
      </c>
      <c r="AD1" s="41" t="s">
        <v>92</v>
      </c>
      <c r="AE1" s="41" t="s">
        <v>93</v>
      </c>
      <c r="AF1" s="41" t="s">
        <v>94</v>
      </c>
      <c r="AG1" s="41" t="s">
        <v>95</v>
      </c>
      <c r="AH1" s="42" t="s">
        <v>96</v>
      </c>
      <c r="AI1" s="42" t="s">
        <v>97</v>
      </c>
      <c r="AJ1" s="42" t="s">
        <v>98</v>
      </c>
      <c r="AK1" s="41" t="s">
        <v>99</v>
      </c>
      <c r="AL1" s="41" t="s">
        <v>100</v>
      </c>
      <c r="AM1" s="41" t="s">
        <v>101</v>
      </c>
      <c r="AN1" s="41" t="s">
        <v>102</v>
      </c>
      <c r="AO1" s="41" t="s">
        <v>103</v>
      </c>
      <c r="AP1" s="42" t="s">
        <v>104</v>
      </c>
      <c r="AQ1" s="42" t="s">
        <v>105</v>
      </c>
      <c r="AR1" s="41" t="s">
        <v>106</v>
      </c>
      <c r="AS1" s="41" t="s">
        <v>107</v>
      </c>
      <c r="AT1" s="41" t="s">
        <v>108</v>
      </c>
      <c r="AU1" s="41" t="s">
        <v>109</v>
      </c>
      <c r="AV1" s="41" t="s">
        <v>110</v>
      </c>
      <c r="AW1" s="41" t="s">
        <v>111</v>
      </c>
      <c r="AX1" s="41" t="s">
        <v>112</v>
      </c>
      <c r="AY1" s="41" t="s">
        <v>113</v>
      </c>
      <c r="AZ1" s="41" t="s">
        <v>114</v>
      </c>
      <c r="BA1" s="41" t="s">
        <v>115</v>
      </c>
      <c r="BB1" s="41" t="s">
        <v>116</v>
      </c>
      <c r="BC1" s="41" t="s">
        <v>117</v>
      </c>
      <c r="BD1" s="41" t="s">
        <v>118</v>
      </c>
      <c r="BE1" s="41" t="s">
        <v>119</v>
      </c>
      <c r="BF1" s="41" t="s">
        <v>120</v>
      </c>
      <c r="BG1" s="41" t="s">
        <v>121</v>
      </c>
      <c r="BH1" s="41" t="s">
        <v>122</v>
      </c>
      <c r="BI1" s="41" t="s">
        <v>123</v>
      </c>
      <c r="BJ1" s="41" t="s">
        <v>124</v>
      </c>
      <c r="BK1" s="41" t="s">
        <v>125</v>
      </c>
      <c r="BL1" s="41" t="s">
        <v>126</v>
      </c>
      <c r="BM1" s="41" t="s">
        <v>127</v>
      </c>
      <c r="BN1" s="41" t="s">
        <v>128</v>
      </c>
      <c r="BO1" s="41" t="s">
        <v>129</v>
      </c>
      <c r="BP1" s="41" t="s">
        <v>130</v>
      </c>
      <c r="BQ1" s="41" t="s">
        <v>131</v>
      </c>
      <c r="BR1" s="41" t="s">
        <v>132</v>
      </c>
      <c r="BS1" s="41" t="s">
        <v>133</v>
      </c>
      <c r="BT1" s="41" t="s">
        <v>134</v>
      </c>
    </row>
    <row r="2" spans="1:72" s="57" customFormat="1" ht="45" x14ac:dyDescent="0.25">
      <c r="A2" s="43" t="str">
        <f>StatSummary!$B$3</f>
        <v>RVFT</v>
      </c>
      <c r="B2" s="43" t="str">
        <f>StatSummary!$B$7</f>
        <v>RVFT13w1_1154751_TempSummary_2013</v>
      </c>
      <c r="C2" s="43" t="str">
        <f>StatSummary!$B$2</f>
        <v>Redwood Creek Fish Trap</v>
      </c>
      <c r="D2" s="43">
        <f>StatSummary!$A$1</f>
        <v>2013</v>
      </c>
      <c r="E2" s="43" t="str">
        <f>StatSummary!$B$4</f>
        <v>water</v>
      </c>
      <c r="F2" s="44">
        <f>StatSummary!$B$9</f>
        <v>41456</v>
      </c>
      <c r="G2" s="45">
        <f>StatSummary!$C$9</f>
        <v>41517</v>
      </c>
      <c r="H2" s="46">
        <f>StatSummary!$B$16</f>
        <v>20.577806451612904</v>
      </c>
      <c r="I2" s="46">
        <f>DailyStats!$B$71</f>
        <v>25.7</v>
      </c>
      <c r="J2" s="47">
        <f>DailyStats!$D$71</f>
        <v>41480.708333333336</v>
      </c>
      <c r="K2" s="48">
        <f>StatSummary!$E$15</f>
        <v>2</v>
      </c>
      <c r="L2" s="49">
        <f>DailyStats!$E$71</f>
        <v>41481.666666666664</v>
      </c>
      <c r="M2" s="49">
        <f>DailyStats!$F$71</f>
        <v>0</v>
      </c>
      <c r="N2" s="50">
        <f>DailyStats!$B$70</f>
        <v>16.5</v>
      </c>
      <c r="O2" s="51">
        <f>DailyStats!$D$70</f>
        <v>41468.333333333336</v>
      </c>
      <c r="P2" s="48">
        <f>StatSummary!$E$14</f>
        <v>1</v>
      </c>
      <c r="Q2" s="52">
        <f>DailyStats!$E$70</f>
        <v>0</v>
      </c>
      <c r="R2" s="53">
        <f>DailyStats!$F$70</f>
        <v>0</v>
      </c>
      <c r="S2" s="46">
        <f>DailyStats!$B$74</f>
        <v>7</v>
      </c>
      <c r="T2" s="45">
        <f>DailyStats!$D$74</f>
        <v>41469</v>
      </c>
      <c r="U2" s="48">
        <f>StatSummary!$E$18</f>
        <v>1</v>
      </c>
      <c r="V2" s="45">
        <f>DailyStats!$E$74</f>
        <v>0</v>
      </c>
      <c r="W2" s="45">
        <f>DailyStats!$F$74</f>
        <v>0</v>
      </c>
      <c r="X2" s="46">
        <f>DailyStats!$B$73</f>
        <v>2.8</v>
      </c>
      <c r="Y2" s="54">
        <f>DailyStats!$D$73</f>
        <v>41478</v>
      </c>
      <c r="Z2" s="48">
        <f>StatSummary!$E$17</f>
        <v>1</v>
      </c>
      <c r="AA2" s="55">
        <f>DailyStats!$E$73</f>
        <v>0</v>
      </c>
      <c r="AB2" s="56">
        <f>DailyStats!$F$73</f>
        <v>0</v>
      </c>
      <c r="AC2" s="46">
        <f>StatSummary!$B$21</f>
        <v>21.459226190476599</v>
      </c>
      <c r="AE2" s="58">
        <f>MWAT!$F$4</f>
        <v>41482</v>
      </c>
      <c r="AF2" s="48">
        <f>StatSummary!$E$21</f>
        <v>1</v>
      </c>
      <c r="AG2" s="56">
        <f>MWAT!$F$5</f>
        <v>0</v>
      </c>
      <c r="AH2" s="56">
        <f>MWAT!$F$6</f>
        <v>0</v>
      </c>
      <c r="AI2" s="56">
        <f>MWAT!$F$7</f>
        <v>0</v>
      </c>
      <c r="AJ2" s="56">
        <f>MWAT!$F$8</f>
        <v>0</v>
      </c>
      <c r="AK2" s="46">
        <f>StatSummary!$B$22</f>
        <v>24.6142857142857</v>
      </c>
      <c r="AL2" s="56"/>
      <c r="AM2" s="56">
        <f>MWMT!$F$4</f>
        <v>41482</v>
      </c>
      <c r="AN2" s="48">
        <f>StatSummary!$E$22</f>
        <v>1</v>
      </c>
      <c r="AO2" s="56">
        <f>MWMT!$F$5</f>
        <v>0</v>
      </c>
      <c r="AP2" s="17">
        <f>MWMT!$F$6</f>
        <v>0</v>
      </c>
      <c r="AQ2" s="56">
        <f>MWMT!$F$7</f>
        <v>0</v>
      </c>
      <c r="AR2" s="59">
        <f>DailyStats!$B$76</f>
        <v>0</v>
      </c>
      <c r="AS2" s="59">
        <f>DailyStats!$B$75</f>
        <v>56.845000000000006</v>
      </c>
      <c r="AT2" s="43" t="s">
        <v>135</v>
      </c>
      <c r="AU2" s="59"/>
      <c r="AV2" s="43" t="s">
        <v>135</v>
      </c>
      <c r="AW2" s="59"/>
      <c r="AX2" s="59"/>
      <c r="AY2" s="59"/>
      <c r="AZ2" s="59"/>
      <c r="BA2" s="59"/>
      <c r="BB2" s="59"/>
      <c r="BC2" s="59"/>
      <c r="BD2" s="59"/>
      <c r="BE2" s="59"/>
      <c r="BF2" s="59"/>
      <c r="BG2" s="59"/>
      <c r="BH2" s="59"/>
      <c r="BI2" s="59"/>
      <c r="BJ2" s="59"/>
      <c r="BK2" s="59"/>
      <c r="BL2" s="59"/>
      <c r="BM2" s="59"/>
      <c r="BN2" s="59"/>
      <c r="BO2" s="59"/>
      <c r="BP2" s="43" t="s">
        <v>135</v>
      </c>
      <c r="BQ2" s="43" t="s">
        <v>135</v>
      </c>
      <c r="BR2" s="59"/>
      <c r="BS2" s="59"/>
      <c r="BT2" s="59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StatSummary</vt:lpstr>
      <vt:lpstr>DailyStats</vt:lpstr>
      <vt:lpstr>Plots</vt:lpstr>
      <vt:lpstr>MWAT</vt:lpstr>
      <vt:lpstr>MWMT</vt:lpstr>
      <vt:lpstr>Import_Data</vt:lpstr>
    </vt:vector>
  </TitlesOfParts>
  <Company>National Park Service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Jason Padgett</dc:creator>
  <cp:lastModifiedBy>Ozaki, Vicki</cp:lastModifiedBy>
  <cp:lastPrinted>2014-04-11T23:03:18Z</cp:lastPrinted>
  <dcterms:created xsi:type="dcterms:W3CDTF">2014-04-10T19:57:54Z</dcterms:created>
  <dcterms:modified xsi:type="dcterms:W3CDTF">2015-07-20T23:51:23Z</dcterms:modified>
</cp:coreProperties>
</file>