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3690" windowWidth="14910" windowHeight="846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MWAT!$A$9:$G$65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7" i="1"/>
  <c r="X2" i="6"/>
  <c r="B18" i="1"/>
  <c r="S2" i="6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<sst xmlns="http://schemas.openxmlformats.org/spreadsheetml/2006/main" count="154" uniqueCount="136">
  <si>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</si>
  <si>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</si>
  <si>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</si>
  <si>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</si>
  <si>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</si>
  <si>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</si>
  <si>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</si>
  <si>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</si>
  <si>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</si>
  <si>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</si>
  <si>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</si>
  <si>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</si>
  <si>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</si>
  <si>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</si>
  <si>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</si>
  <si>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</si>
  <si>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</si>
  <si>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</si>
  <si>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</si>
  <si>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</si>
  <si>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</si>
  <si>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</si>
  <si>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</si>
  <si>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</si>
  <si>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</si>
  <si>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</si>
  <si>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</si>
  <si>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</si>
  <si>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</si>
  <si>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</si>
  <si>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</si>
  <si>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</si>
  <si>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</si>
  <si>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</si>
  <si>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</si>
  <si>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</si>
  <si>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</si>
  <si>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</si>
  <si>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</si>
  <si>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</si>
  <si>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</si>
  <si>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</si>
  <si>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</si>
  <si>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</si>
  <si>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</si>
  <si>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</si>
  <si>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</si>
  <si>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</si>
  <si>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</si>
  <si>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</si>
  <si>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</si>
  <si>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</si>
  <si>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</si>
  <si>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</si>
  <si>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</si>
  <si>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</si>
  <si>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</si>
  <si>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LLM</t>
  </si>
  <si>
    <t>Water Temp.llm13w1_9759083.csv Datalogged</t>
  </si>
  <si>
    <t>Water Temp.llm13w1_9759083.csv Datalogged - [Corrected - Daily - Mean]</t>
  </si>
  <si>
    <t>Water Temp.llm13w1_9759083.csv Datalogged - [Corrected - Daily - Maximum]</t>
  </si>
  <si>
    <t>Little Lost Man Creek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</si>
  <si>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</si>
  <si>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</si>
  <si>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</si>
  <si>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</si>
  <si>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</si>
  <si>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</si>
  <si>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</si>
  <si>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</si>
  <si>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</si>
  <si>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</si>
  <si>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</si>
  <si>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</si>
  <si>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</si>
  <si>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</si>
  <si>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</si>
  <si>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</si>
  <si>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</si>
  <si>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</si>
  <si>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</si>
  <si>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</si>
  <si>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</si>
  <si>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</si>
  <si>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</si>
  <si>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</si>
  <si>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</si>
  <si>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</si>
  <si>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</si>
  <si>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</si>
  <si>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</si>
  <si>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</si>
  <si>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</si>
  <si>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</si>
  <si>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</si>
  <si>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</si>
  <si>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</si>
  <si>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</si>
  <si>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</si>
  <si>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</si>
  <si>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</si>
  <si>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</si>
  <si>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</si>
  <si>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</si>
  <si>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</si>
  <si>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</si>
  <si>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</si>
  <si>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</si>
  <si>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</si>
  <si>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</si>
  <si>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</si>
  <si>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</si>
  <si>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</si>
  <si>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</si>
  <si>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</si>
  <si>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</si>
  <si>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</si>
  <si>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</si>
  <si>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</si>
  <si>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</si>
  <si>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</si>
  <si>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</si>
  <si>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</si>
  <si>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</si>
  <si>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</si>
  <si>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</si>
  <si>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</si>
  <si>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</si>
  <si>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</si>
  <si>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</si>
  <si>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</si>
  <si>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</si>
  <si>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</si>
  <si>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</si>
  <si>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</si>
  <si>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LLM13w1_9759083_TempSummary_2013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</si>
</sst>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9" fillId="0" borderId="0" xfId="0" applyNumberFormat="1" applyFont="1" applyAlignment="1">
      <alignment horizontal="left" wrapText="1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LLM13w1_9759083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2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15.4</c:v>
                </c:pt>
                <c:pt idx="1">
                  <c:v>15.4</c:v>
                </c:pt>
                <c:pt idx="2">
                  <c:v>15.5</c:v>
                </c:pt>
                <c:pt idx="3">
                  <c:v>15.3</c:v>
                </c:pt>
                <c:pt idx="4">
                  <c:v>15</c:v>
                </c:pt>
                <c:pt idx="5">
                  <c:v>14.9</c:v>
                </c:pt>
                <c:pt idx="6">
                  <c:v>14.9</c:v>
                </c:pt>
                <c:pt idx="7">
                  <c:v>14.7</c:v>
                </c:pt>
                <c:pt idx="8">
                  <c:v>14.9</c:v>
                </c:pt>
                <c:pt idx="9">
                  <c:v>14.7</c:v>
                </c:pt>
                <c:pt idx="10">
                  <c:v>14.4</c:v>
                </c:pt>
                <c:pt idx="11">
                  <c:v>14.3</c:v>
                </c:pt>
                <c:pt idx="12">
                  <c:v>14.2</c:v>
                </c:pt>
                <c:pt idx="13">
                  <c:v>14.3</c:v>
                </c:pt>
                <c:pt idx="14">
                  <c:v>14.5</c:v>
                </c:pt>
                <c:pt idx="15">
                  <c:v>13.2</c:v>
                </c:pt>
                <c:pt idx="16">
                  <c:v>13.3</c:v>
                </c:pt>
                <c:pt idx="17">
                  <c:v>14.2</c:v>
                </c:pt>
                <c:pt idx="18">
                  <c:v>14.2</c:v>
                </c:pt>
                <c:pt idx="19">
                  <c:v>14.2</c:v>
                </c:pt>
                <c:pt idx="20">
                  <c:v>14.4</c:v>
                </c:pt>
                <c:pt idx="21">
                  <c:v>14.4</c:v>
                </c:pt>
                <c:pt idx="22">
                  <c:v>13.1</c:v>
                </c:pt>
                <c:pt idx="23">
                  <c:v>13.3</c:v>
                </c:pt>
                <c:pt idx="24">
                  <c:v>14.3</c:v>
                </c:pt>
                <c:pt idx="25">
                  <c:v>14.4</c:v>
                </c:pt>
                <c:pt idx="26">
                  <c:v>14.3</c:v>
                </c:pt>
                <c:pt idx="27">
                  <c:v>14</c:v>
                </c:pt>
                <c:pt idx="28">
                  <c:v>13.7</c:v>
                </c:pt>
                <c:pt idx="29">
                  <c:v>13</c:v>
                </c:pt>
                <c:pt idx="30">
                  <c:v>13.2</c:v>
                </c:pt>
                <c:pt idx="31">
                  <c:v>13.5</c:v>
                </c:pt>
                <c:pt idx="32">
                  <c:v>14</c:v>
                </c:pt>
                <c:pt idx="33">
                  <c:v>14.1</c:v>
                </c:pt>
                <c:pt idx="34">
                  <c:v>14.2</c:v>
                </c:pt>
                <c:pt idx="35">
                  <c:v>13.9</c:v>
                </c:pt>
                <c:pt idx="36">
                  <c:v>13.5</c:v>
                </c:pt>
                <c:pt idx="37">
                  <c:v>13.1</c:v>
                </c:pt>
                <c:pt idx="38">
                  <c:v>13.2</c:v>
                </c:pt>
                <c:pt idx="39">
                  <c:v>13.3</c:v>
                </c:pt>
                <c:pt idx="40">
                  <c:v>13.9</c:v>
                </c:pt>
                <c:pt idx="41">
                  <c:v>13.4</c:v>
                </c:pt>
                <c:pt idx="42">
                  <c:v>13.9</c:v>
                </c:pt>
                <c:pt idx="43">
                  <c:v>14.1</c:v>
                </c:pt>
                <c:pt idx="44">
                  <c:v>14</c:v>
                </c:pt>
                <c:pt idx="45">
                  <c:v>14.7</c:v>
                </c:pt>
                <c:pt idx="46">
                  <c:v>14.5</c:v>
                </c:pt>
                <c:pt idx="47">
                  <c:v>14.6</c:v>
                </c:pt>
                <c:pt idx="48">
                  <c:v>15</c:v>
                </c:pt>
                <c:pt idx="49">
                  <c:v>15</c:v>
                </c:pt>
                <c:pt idx="50">
                  <c:v>14.6</c:v>
                </c:pt>
                <c:pt idx="51">
                  <c:v>14.1</c:v>
                </c:pt>
                <c:pt idx="52">
                  <c:v>14</c:v>
                </c:pt>
                <c:pt idx="53">
                  <c:v>13.7</c:v>
                </c:pt>
                <c:pt idx="54">
                  <c:v>14.5</c:v>
                </c:pt>
                <c:pt idx="55">
                  <c:v>14.4</c:v>
                </c:pt>
                <c:pt idx="56">
                  <c:v>14.2</c:v>
                </c:pt>
                <c:pt idx="57">
                  <c:v>14.2</c:v>
                </c:pt>
                <c:pt idx="58">
                  <c:v>14.7</c:v>
                </c:pt>
                <c:pt idx="59">
                  <c:v>14.8</c:v>
                </c:pt>
                <c:pt idx="60">
                  <c:v>15.2</c:v>
                </c:pt>
                <c:pt idx="61">
                  <c:v>14.8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14.218999999999999</c:v>
                </c:pt>
                <c:pt idx="1">
                  <c:v>14.308</c:v>
                </c:pt>
                <c:pt idx="2">
                  <c:v>14.353999999999999</c:v>
                </c:pt>
                <c:pt idx="3">
                  <c:v>14.156000000000001</c:v>
                </c:pt>
                <c:pt idx="4">
                  <c:v>13.872999999999999</c:v>
                </c:pt>
                <c:pt idx="5">
                  <c:v>13.725</c:v>
                </c:pt>
                <c:pt idx="6">
                  <c:v>13.708</c:v>
                </c:pt>
                <c:pt idx="7">
                  <c:v>13.718999999999999</c:v>
                </c:pt>
                <c:pt idx="8">
                  <c:v>13.696</c:v>
                </c:pt>
                <c:pt idx="9">
                  <c:v>13.537000000000001</c:v>
                </c:pt>
                <c:pt idx="10">
                  <c:v>13.452</c:v>
                </c:pt>
                <c:pt idx="11">
                  <c:v>13.16</c:v>
                </c:pt>
                <c:pt idx="12">
                  <c:v>13.025</c:v>
                </c:pt>
                <c:pt idx="13">
                  <c:v>13.138</c:v>
                </c:pt>
                <c:pt idx="14">
                  <c:v>13.295999999999999</c:v>
                </c:pt>
                <c:pt idx="15">
                  <c:v>12.885</c:v>
                </c:pt>
                <c:pt idx="16">
                  <c:v>12.958</c:v>
                </c:pt>
                <c:pt idx="17">
                  <c:v>13.137</c:v>
                </c:pt>
                <c:pt idx="18">
                  <c:v>13.221</c:v>
                </c:pt>
                <c:pt idx="19">
                  <c:v>13.265000000000001</c:v>
                </c:pt>
                <c:pt idx="20">
                  <c:v>13.353999999999999</c:v>
                </c:pt>
                <c:pt idx="21">
                  <c:v>13.319000000000001</c:v>
                </c:pt>
                <c:pt idx="22">
                  <c:v>12.608000000000001</c:v>
                </c:pt>
                <c:pt idx="23">
                  <c:v>12.842000000000001</c:v>
                </c:pt>
                <c:pt idx="24">
                  <c:v>13.242000000000001</c:v>
                </c:pt>
                <c:pt idx="25">
                  <c:v>13.382999999999999</c:v>
                </c:pt>
                <c:pt idx="26">
                  <c:v>13.29</c:v>
                </c:pt>
                <c:pt idx="27">
                  <c:v>13.138</c:v>
                </c:pt>
                <c:pt idx="28">
                  <c:v>12.977</c:v>
                </c:pt>
                <c:pt idx="29">
                  <c:v>12.773</c:v>
                </c:pt>
                <c:pt idx="30">
                  <c:v>12.871</c:v>
                </c:pt>
                <c:pt idx="31">
                  <c:v>13.141999999999999</c:v>
                </c:pt>
                <c:pt idx="32">
                  <c:v>13.327</c:v>
                </c:pt>
                <c:pt idx="33">
                  <c:v>13.324999999999999</c:v>
                </c:pt>
                <c:pt idx="34">
                  <c:v>13.382999999999999</c:v>
                </c:pt>
                <c:pt idx="35">
                  <c:v>13.242000000000001</c:v>
                </c:pt>
                <c:pt idx="36">
                  <c:v>12.984999999999999</c:v>
                </c:pt>
                <c:pt idx="37">
                  <c:v>12.938000000000001</c:v>
                </c:pt>
                <c:pt idx="38">
                  <c:v>12.769</c:v>
                </c:pt>
                <c:pt idx="39">
                  <c:v>12.906000000000001</c:v>
                </c:pt>
                <c:pt idx="40">
                  <c:v>13.215</c:v>
                </c:pt>
                <c:pt idx="41">
                  <c:v>13.19</c:v>
                </c:pt>
                <c:pt idx="42">
                  <c:v>13.333</c:v>
                </c:pt>
                <c:pt idx="43">
                  <c:v>13.385</c:v>
                </c:pt>
                <c:pt idx="44">
                  <c:v>13.273</c:v>
                </c:pt>
                <c:pt idx="45">
                  <c:v>13.923</c:v>
                </c:pt>
                <c:pt idx="46">
                  <c:v>14.157999999999999</c:v>
                </c:pt>
                <c:pt idx="47">
                  <c:v>14.052</c:v>
                </c:pt>
                <c:pt idx="48">
                  <c:v>14.352</c:v>
                </c:pt>
                <c:pt idx="49">
                  <c:v>14.279</c:v>
                </c:pt>
                <c:pt idx="50">
                  <c:v>14.074999999999999</c:v>
                </c:pt>
                <c:pt idx="51">
                  <c:v>13.823</c:v>
                </c:pt>
                <c:pt idx="52">
                  <c:v>13.733000000000001</c:v>
                </c:pt>
                <c:pt idx="53">
                  <c:v>13.471</c:v>
                </c:pt>
                <c:pt idx="54">
                  <c:v>13.871</c:v>
                </c:pt>
                <c:pt idx="55">
                  <c:v>13.843999999999999</c:v>
                </c:pt>
                <c:pt idx="56">
                  <c:v>13.638</c:v>
                </c:pt>
                <c:pt idx="57">
                  <c:v>13.632999999999999</c:v>
                </c:pt>
                <c:pt idx="58">
                  <c:v>14.09</c:v>
                </c:pt>
                <c:pt idx="59">
                  <c:v>14.483000000000001</c:v>
                </c:pt>
                <c:pt idx="60">
                  <c:v>14.66</c:v>
                </c:pt>
                <c:pt idx="61">
                  <c:v>14.567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13.6</c:v>
                </c:pt>
                <c:pt idx="1">
                  <c:v>13.7</c:v>
                </c:pt>
                <c:pt idx="2">
                  <c:v>13.7</c:v>
                </c:pt>
                <c:pt idx="3">
                  <c:v>13.6</c:v>
                </c:pt>
                <c:pt idx="4">
                  <c:v>13.2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12.8</c:v>
                </c:pt>
                <c:pt idx="9">
                  <c:v>12.7</c:v>
                </c:pt>
                <c:pt idx="10">
                  <c:v>13</c:v>
                </c:pt>
                <c:pt idx="11">
                  <c:v>12.4</c:v>
                </c:pt>
                <c:pt idx="12">
                  <c:v>12.1</c:v>
                </c:pt>
                <c:pt idx="13">
                  <c:v>12.2</c:v>
                </c:pt>
                <c:pt idx="14">
                  <c:v>12.6</c:v>
                </c:pt>
                <c:pt idx="15">
                  <c:v>12.7</c:v>
                </c:pt>
                <c:pt idx="16">
                  <c:v>12.7</c:v>
                </c:pt>
                <c:pt idx="17">
                  <c:v>12.5</c:v>
                </c:pt>
                <c:pt idx="18">
                  <c:v>12.7</c:v>
                </c:pt>
                <c:pt idx="19">
                  <c:v>12.7</c:v>
                </c:pt>
                <c:pt idx="20">
                  <c:v>12.7</c:v>
                </c:pt>
                <c:pt idx="21">
                  <c:v>12.6</c:v>
                </c:pt>
                <c:pt idx="22">
                  <c:v>12.2</c:v>
                </c:pt>
                <c:pt idx="23">
                  <c:v>12.4</c:v>
                </c:pt>
                <c:pt idx="24">
                  <c:v>12.5</c:v>
                </c:pt>
                <c:pt idx="25">
                  <c:v>12.7</c:v>
                </c:pt>
                <c:pt idx="26">
                  <c:v>12.6</c:v>
                </c:pt>
                <c:pt idx="27">
                  <c:v>12.5</c:v>
                </c:pt>
                <c:pt idx="28">
                  <c:v>12.5</c:v>
                </c:pt>
                <c:pt idx="29">
                  <c:v>12.6</c:v>
                </c:pt>
                <c:pt idx="30">
                  <c:v>12.6</c:v>
                </c:pt>
                <c:pt idx="31">
                  <c:v>12.8</c:v>
                </c:pt>
                <c:pt idx="32">
                  <c:v>12.9</c:v>
                </c:pt>
                <c:pt idx="33">
                  <c:v>12.8</c:v>
                </c:pt>
                <c:pt idx="34">
                  <c:v>12.8</c:v>
                </c:pt>
                <c:pt idx="35">
                  <c:v>12.8</c:v>
                </c:pt>
                <c:pt idx="36">
                  <c:v>12.5</c:v>
                </c:pt>
                <c:pt idx="37">
                  <c:v>12.8</c:v>
                </c:pt>
                <c:pt idx="38">
                  <c:v>12.4</c:v>
                </c:pt>
                <c:pt idx="39">
                  <c:v>12.6</c:v>
                </c:pt>
                <c:pt idx="40">
                  <c:v>12.8</c:v>
                </c:pt>
                <c:pt idx="41">
                  <c:v>13</c:v>
                </c:pt>
                <c:pt idx="42">
                  <c:v>12.9</c:v>
                </c:pt>
                <c:pt idx="43">
                  <c:v>12.8</c:v>
                </c:pt>
                <c:pt idx="44">
                  <c:v>12.5</c:v>
                </c:pt>
                <c:pt idx="45">
                  <c:v>13.3</c:v>
                </c:pt>
                <c:pt idx="46">
                  <c:v>13.9</c:v>
                </c:pt>
                <c:pt idx="47">
                  <c:v>13.4</c:v>
                </c:pt>
                <c:pt idx="48">
                  <c:v>13.9</c:v>
                </c:pt>
                <c:pt idx="49">
                  <c:v>13.6</c:v>
                </c:pt>
                <c:pt idx="50">
                  <c:v>13.5</c:v>
                </c:pt>
                <c:pt idx="51">
                  <c:v>13.5</c:v>
                </c:pt>
                <c:pt idx="52">
                  <c:v>13.5</c:v>
                </c:pt>
                <c:pt idx="53">
                  <c:v>13.2</c:v>
                </c:pt>
                <c:pt idx="54">
                  <c:v>13.5</c:v>
                </c:pt>
                <c:pt idx="55">
                  <c:v>13.4</c:v>
                </c:pt>
                <c:pt idx="56">
                  <c:v>13</c:v>
                </c:pt>
                <c:pt idx="57">
                  <c:v>13</c:v>
                </c:pt>
                <c:pt idx="58">
                  <c:v>13.5</c:v>
                </c:pt>
                <c:pt idx="59">
                  <c:v>14.1</c:v>
                </c:pt>
                <c:pt idx="60">
                  <c:v>14.2</c:v>
                </c:pt>
                <c:pt idx="61">
                  <c:v>14.4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21632"/>
        <c:axId val="166423168"/>
      </c:scatterChart>
      <c:valAx>
        <c:axId val="166421632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423168"/>
        <c:crosses val="autoZero"/>
        <c:crossBetween val="midCat"/>
      </c:valAx>
      <c:valAx>
        <c:axId val="16642316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56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42163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74"/>
          <c:y val="0.42485624990517895"/>
          <c:w val="0.13063063063063063"/>
          <c:h val="0.2427749457618379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LLM13w1_9759083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59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1.8</c:v>
                </c:pt>
                <c:pt idx="1">
                  <c:v>1.7</c:v>
                </c:pt>
                <c:pt idx="2">
                  <c:v>1.8</c:v>
                </c:pt>
                <c:pt idx="3">
                  <c:v>1.7</c:v>
                </c:pt>
                <c:pt idx="4">
                  <c:v>1.8</c:v>
                </c:pt>
                <c:pt idx="5">
                  <c:v>1.9</c:v>
                </c:pt>
                <c:pt idx="6">
                  <c:v>1.9</c:v>
                </c:pt>
                <c:pt idx="7">
                  <c:v>1.7</c:v>
                </c:pt>
                <c:pt idx="8">
                  <c:v>2.1</c:v>
                </c:pt>
                <c:pt idx="9">
                  <c:v>2</c:v>
                </c:pt>
                <c:pt idx="10">
                  <c:v>1.4</c:v>
                </c:pt>
                <c:pt idx="11">
                  <c:v>1.9</c:v>
                </c:pt>
                <c:pt idx="12">
                  <c:v>2.1</c:v>
                </c:pt>
                <c:pt idx="13">
                  <c:v>2.1</c:v>
                </c:pt>
                <c:pt idx="14">
                  <c:v>1.9</c:v>
                </c:pt>
                <c:pt idx="15">
                  <c:v>0.5</c:v>
                </c:pt>
                <c:pt idx="16">
                  <c:v>0.6</c:v>
                </c:pt>
                <c:pt idx="17">
                  <c:v>1.7</c:v>
                </c:pt>
                <c:pt idx="18">
                  <c:v>1.5</c:v>
                </c:pt>
                <c:pt idx="19">
                  <c:v>1.5</c:v>
                </c:pt>
                <c:pt idx="20">
                  <c:v>1.7</c:v>
                </c:pt>
                <c:pt idx="21">
                  <c:v>1.8</c:v>
                </c:pt>
                <c:pt idx="22">
                  <c:v>0.9</c:v>
                </c:pt>
                <c:pt idx="23">
                  <c:v>0.9</c:v>
                </c:pt>
                <c:pt idx="24">
                  <c:v>1.8</c:v>
                </c:pt>
                <c:pt idx="25">
                  <c:v>1.7</c:v>
                </c:pt>
                <c:pt idx="26">
                  <c:v>1.7</c:v>
                </c:pt>
                <c:pt idx="27">
                  <c:v>1.5</c:v>
                </c:pt>
                <c:pt idx="28">
                  <c:v>1.2</c:v>
                </c:pt>
                <c:pt idx="29">
                  <c:v>0.4</c:v>
                </c:pt>
                <c:pt idx="30">
                  <c:v>0.6</c:v>
                </c:pt>
                <c:pt idx="31">
                  <c:v>0.7</c:v>
                </c:pt>
                <c:pt idx="32">
                  <c:v>1.1000000000000001</c:v>
                </c:pt>
                <c:pt idx="33">
                  <c:v>1.3</c:v>
                </c:pt>
                <c:pt idx="34">
                  <c:v>1.4</c:v>
                </c:pt>
                <c:pt idx="35">
                  <c:v>1.1000000000000001</c:v>
                </c:pt>
                <c:pt idx="36">
                  <c:v>1</c:v>
                </c:pt>
                <c:pt idx="37">
                  <c:v>0.3</c:v>
                </c:pt>
                <c:pt idx="38">
                  <c:v>0.8</c:v>
                </c:pt>
                <c:pt idx="39">
                  <c:v>0.7</c:v>
                </c:pt>
                <c:pt idx="40">
                  <c:v>1.1000000000000001</c:v>
                </c:pt>
                <c:pt idx="41">
                  <c:v>0.4</c:v>
                </c:pt>
                <c:pt idx="42">
                  <c:v>1</c:v>
                </c:pt>
                <c:pt idx="43">
                  <c:v>1.3</c:v>
                </c:pt>
                <c:pt idx="44">
                  <c:v>1.5</c:v>
                </c:pt>
                <c:pt idx="45">
                  <c:v>1.4</c:v>
                </c:pt>
                <c:pt idx="46">
                  <c:v>0.6</c:v>
                </c:pt>
                <c:pt idx="47">
                  <c:v>1.2</c:v>
                </c:pt>
                <c:pt idx="48">
                  <c:v>1.1000000000000001</c:v>
                </c:pt>
                <c:pt idx="49">
                  <c:v>1.4</c:v>
                </c:pt>
                <c:pt idx="50">
                  <c:v>1.1000000000000001</c:v>
                </c:pt>
                <c:pt idx="51">
                  <c:v>0.6</c:v>
                </c:pt>
                <c:pt idx="52">
                  <c:v>0.5</c:v>
                </c:pt>
                <c:pt idx="53">
                  <c:v>0.5</c:v>
                </c:pt>
                <c:pt idx="54">
                  <c:v>1</c:v>
                </c:pt>
                <c:pt idx="55">
                  <c:v>1</c:v>
                </c:pt>
                <c:pt idx="56">
                  <c:v>1.2</c:v>
                </c:pt>
                <c:pt idx="57">
                  <c:v>1.2</c:v>
                </c:pt>
                <c:pt idx="58">
                  <c:v>1.2</c:v>
                </c:pt>
                <c:pt idx="59">
                  <c:v>0.7</c:v>
                </c:pt>
                <c:pt idx="60">
                  <c:v>1</c:v>
                </c:pt>
                <c:pt idx="61">
                  <c:v>0.4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651264"/>
        <c:axId val="152652800"/>
      </c:scatterChart>
      <c:valAx>
        <c:axId val="15265126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652800"/>
        <c:crosses val="autoZero"/>
        <c:crossBetween val="midCat"/>
      </c:valAx>
      <c:valAx>
        <c:axId val="152652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0759761448737868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6512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LLM13w1_9759083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645"/>
          <c:h val="0.67664155781105628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15.2</c:v>
                </c:pt>
                <c:pt idx="1">
                  <c:v>15.1</c:v>
                </c:pt>
                <c:pt idx="2">
                  <c:v>15.0285714285714</c:v>
                </c:pt>
                <c:pt idx="3">
                  <c:v>14.9142857142857</c:v>
                </c:pt>
                <c:pt idx="4">
                  <c:v>14.785714285714301</c:v>
                </c:pt>
                <c:pt idx="5">
                  <c:v>14.685714285714299</c:v>
                </c:pt>
                <c:pt idx="6">
                  <c:v>14.5857142857143</c:v>
                </c:pt>
                <c:pt idx="7">
                  <c:v>14.5</c:v>
                </c:pt>
                <c:pt idx="8">
                  <c:v>14.4714285714286</c:v>
                </c:pt>
                <c:pt idx="9">
                  <c:v>14.228571428571399</c:v>
                </c:pt>
                <c:pt idx="10">
                  <c:v>14.0285714285714</c:v>
                </c:pt>
                <c:pt idx="11">
                  <c:v>14</c:v>
                </c:pt>
                <c:pt idx="12">
                  <c:v>13.9857142857143</c:v>
                </c:pt>
                <c:pt idx="13">
                  <c:v>13.9857142857143</c:v>
                </c:pt>
                <c:pt idx="14">
                  <c:v>14</c:v>
                </c:pt>
                <c:pt idx="15">
                  <c:v>13.9857142857143</c:v>
                </c:pt>
                <c:pt idx="16">
                  <c:v>13.9714285714286</c:v>
                </c:pt>
                <c:pt idx="17">
                  <c:v>13.9714285714286</c:v>
                </c:pt>
                <c:pt idx="18">
                  <c:v>13.9857142857143</c:v>
                </c:pt>
                <c:pt idx="19">
                  <c:v>14.0142857142857</c:v>
                </c:pt>
                <c:pt idx="20">
                  <c:v>14.0285714285714</c:v>
                </c:pt>
                <c:pt idx="21">
                  <c:v>13.9714285714286</c:v>
                </c:pt>
                <c:pt idx="22">
                  <c:v>13.8714285714286</c:v>
                </c:pt>
                <c:pt idx="23">
                  <c:v>13.8571428571429</c:v>
                </c:pt>
                <c:pt idx="24">
                  <c:v>13.842857142857101</c:v>
                </c:pt>
                <c:pt idx="25">
                  <c:v>13.728571428571399</c:v>
                </c:pt>
                <c:pt idx="26">
                  <c:v>13.671428571428599</c:v>
                </c:pt>
                <c:pt idx="27">
                  <c:v>13.6428571428571</c:v>
                </c:pt>
                <c:pt idx="28">
                  <c:v>13.671428571428599</c:v>
                </c:pt>
                <c:pt idx="29">
                  <c:v>13.7</c:v>
                </c:pt>
                <c:pt idx="30">
                  <c:v>13.771428571428601</c:v>
                </c:pt>
                <c:pt idx="31">
                  <c:v>13.757142857142901</c:v>
                </c:pt>
                <c:pt idx="32">
                  <c:v>13.714285714285699</c:v>
                </c:pt>
                <c:pt idx="33">
                  <c:v>13.6142857142857</c:v>
                </c:pt>
                <c:pt idx="34">
                  <c:v>13.5857142857143</c:v>
                </c:pt>
                <c:pt idx="35">
                  <c:v>13.4714285714286</c:v>
                </c:pt>
                <c:pt idx="36">
                  <c:v>13.4714285714286</c:v>
                </c:pt>
                <c:pt idx="37">
                  <c:v>13.5571428571429</c:v>
                </c:pt>
                <c:pt idx="38">
                  <c:v>13.685714285714299</c:v>
                </c:pt>
                <c:pt idx="39">
                  <c:v>13.9</c:v>
                </c:pt>
                <c:pt idx="40">
                  <c:v>14.0714285714286</c:v>
                </c:pt>
                <c:pt idx="41">
                  <c:v>14.171428571428599</c:v>
                </c:pt>
                <c:pt idx="42">
                  <c:v>14.4</c:v>
                </c:pt>
                <c:pt idx="43">
                  <c:v>14.5571428571429</c:v>
                </c:pt>
                <c:pt idx="44">
                  <c:v>14.6285714285714</c:v>
                </c:pt>
                <c:pt idx="45">
                  <c:v>14.6428571428571</c:v>
                </c:pt>
                <c:pt idx="46">
                  <c:v>14.5428571428571</c:v>
                </c:pt>
                <c:pt idx="47">
                  <c:v>14.4285714285714</c:v>
                </c:pt>
                <c:pt idx="48">
                  <c:v>14.4142857142857</c:v>
                </c:pt>
                <c:pt idx="49">
                  <c:v>14.328571428571401</c:v>
                </c:pt>
                <c:pt idx="50">
                  <c:v>14.214285714285699</c:v>
                </c:pt>
                <c:pt idx="51">
                  <c:v>14.157142857142899</c:v>
                </c:pt>
                <c:pt idx="52">
                  <c:v>14.242857142857099</c:v>
                </c:pt>
                <c:pt idx="53">
                  <c:v>14.3571428571429</c:v>
                </c:pt>
                <c:pt idx="54">
                  <c:v>14.5714285714286</c:v>
                </c:pt>
                <c:pt idx="55">
                  <c:v>14.6142857142857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14.049107142857199</c:v>
                </c:pt>
                <c:pt idx="1">
                  <c:v>13.977678571428701</c:v>
                </c:pt>
                <c:pt idx="2">
                  <c:v>13.8901785714287</c:v>
                </c:pt>
                <c:pt idx="3">
                  <c:v>13.773511904762</c:v>
                </c:pt>
                <c:pt idx="4">
                  <c:v>13.672916666666699</c:v>
                </c:pt>
                <c:pt idx="5">
                  <c:v>13.5711309523811</c:v>
                </c:pt>
                <c:pt idx="6">
                  <c:v>13.471130952380999</c:v>
                </c:pt>
                <c:pt idx="7">
                  <c:v>13.3895833333334</c:v>
                </c:pt>
                <c:pt idx="8">
                  <c:v>13.3291666666666</c:v>
                </c:pt>
                <c:pt idx="9">
                  <c:v>13.2133928571428</c:v>
                </c:pt>
                <c:pt idx="10">
                  <c:v>13.1306547619046</c:v>
                </c:pt>
                <c:pt idx="11">
                  <c:v>13.085714285714101</c:v>
                </c:pt>
                <c:pt idx="12">
                  <c:v>13.094345238095</c:v>
                </c:pt>
                <c:pt idx="13">
                  <c:v>13.1285714285713</c:v>
                </c:pt>
                <c:pt idx="14">
                  <c:v>13.1595238095237</c:v>
                </c:pt>
                <c:pt idx="15">
                  <c:v>13.1627976190476</c:v>
                </c:pt>
                <c:pt idx="16">
                  <c:v>13.123214285714299</c:v>
                </c:pt>
                <c:pt idx="17">
                  <c:v>13.106547619047699</c:v>
                </c:pt>
                <c:pt idx="18">
                  <c:v>13.1214285714286</c:v>
                </c:pt>
                <c:pt idx="19">
                  <c:v>13.1446428571428</c:v>
                </c:pt>
                <c:pt idx="20">
                  <c:v>13.1482142857142</c:v>
                </c:pt>
                <c:pt idx="21">
                  <c:v>13.117261904761801</c:v>
                </c:pt>
                <c:pt idx="22">
                  <c:v>13.0684523809522</c:v>
                </c:pt>
                <c:pt idx="23">
                  <c:v>13.0919642857141</c:v>
                </c:pt>
                <c:pt idx="24">
                  <c:v>13.0961309523809</c:v>
                </c:pt>
                <c:pt idx="25">
                  <c:v>13.0818452380952</c:v>
                </c:pt>
                <c:pt idx="26">
                  <c:v>13.0738095238094</c:v>
                </c:pt>
                <c:pt idx="27">
                  <c:v>13.0788690476189</c:v>
                </c:pt>
                <c:pt idx="28">
                  <c:v>13.113988095238</c:v>
                </c:pt>
                <c:pt idx="29">
                  <c:v>13.1517857142856</c:v>
                </c:pt>
                <c:pt idx="30">
                  <c:v>13.182142857142701</c:v>
                </c:pt>
                <c:pt idx="31">
                  <c:v>13.191666666666499</c:v>
                </c:pt>
                <c:pt idx="32">
                  <c:v>13.1383928571427</c:v>
                </c:pt>
                <c:pt idx="33">
                  <c:v>13.078273809523701</c:v>
                </c:pt>
                <c:pt idx="34">
                  <c:v>13.062499999999799</c:v>
                </c:pt>
                <c:pt idx="35">
                  <c:v>13.0348214285713</c:v>
                </c:pt>
                <c:pt idx="36">
                  <c:v>13.0479166666666</c:v>
                </c:pt>
                <c:pt idx="37">
                  <c:v>13.1050595238095</c:v>
                </c:pt>
                <c:pt idx="38">
                  <c:v>13.152976190476201</c:v>
                </c:pt>
                <c:pt idx="39">
                  <c:v>13.3178571428572</c:v>
                </c:pt>
                <c:pt idx="40">
                  <c:v>13.496726190476201</c:v>
                </c:pt>
                <c:pt idx="41">
                  <c:v>13.6163690476192</c:v>
                </c:pt>
                <c:pt idx="42">
                  <c:v>13.782440476190599</c:v>
                </c:pt>
                <c:pt idx="43">
                  <c:v>13.9175595238098</c:v>
                </c:pt>
                <c:pt idx="44">
                  <c:v>14.0160714285716</c:v>
                </c:pt>
                <c:pt idx="45">
                  <c:v>14.094642857143</c:v>
                </c:pt>
                <c:pt idx="46">
                  <c:v>14.067559523809599</c:v>
                </c:pt>
                <c:pt idx="47">
                  <c:v>13.9693452380954</c:v>
                </c:pt>
                <c:pt idx="48">
                  <c:v>13.9434523809525</c:v>
                </c:pt>
                <c:pt idx="49">
                  <c:v>13.870833333333399</c:v>
                </c:pt>
                <c:pt idx="50">
                  <c:v>13.779166666666701</c:v>
                </c:pt>
                <c:pt idx="51">
                  <c:v>13.7160714285715</c:v>
                </c:pt>
                <c:pt idx="52">
                  <c:v>13.7541666666668</c:v>
                </c:pt>
                <c:pt idx="53">
                  <c:v>13.861309523809799</c:v>
                </c:pt>
                <c:pt idx="54">
                  <c:v>14.0312500000004</c:v>
                </c:pt>
                <c:pt idx="55">
                  <c:v>14.130758281573801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662016"/>
        <c:axId val="152663552"/>
      </c:scatterChart>
      <c:valAx>
        <c:axId val="152662016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663552"/>
        <c:crosses val="autoZero"/>
        <c:crossBetween val="midCat"/>
      </c:valAx>
      <c:valAx>
        <c:axId val="152663552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1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66201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290900292869134"/>
          <c:y val="0.48651328266047744"/>
          <c:w val="0.11132561132561132"/>
          <c:h val="0.2443896728975360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23</xdr:row>
      <xdr:rowOff>57150</xdr:rowOff>
    </xdr:from>
    <xdr:to>
      <xdr:col>6</xdr:col>
      <xdr:colOff>387016</xdr:colOff>
      <xdr:row>44</xdr:row>
      <xdr:rowOff>171450</xdr:rowOff>
    </xdr:to>
    <xdr:pic>
      <xdr:nvPicPr>
        <xdr:cNvPr id="4" name="Picture 3" descr="lllm13w1_9759083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4775" y="4514850"/>
          <a:ext cx="6063916" cy="411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1123950</xdr:colOff>
      <xdr:row>76</xdr:row>
      <xdr:rowOff>161925</xdr:rowOff>
    </xdr:from>
    <xdr:to>
      <xdr:col>6</xdr:col>
      <xdr:colOff>47625</xdr:colOff>
      <xdr:row>93</xdr:row>
      <xdr:rowOff>19050</xdr:rowOff>
    </xdr:to>
    <xdr:pic>
      <xdr:nvPicPr>
        <xdr:cNvPr id="2" name="Picture 1" descr="lllm13w1_9759083_Qsta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4916150"/>
          <a:ext cx="3810000" cy="3095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579120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579120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579120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00" workbookViewId="0">
      <selection activeCell="D22" sqref="D22"/>
    </sheetView>
  </sheetViews>
  <sheetFormatPr defaultRowHeight="15" x14ac:dyDescent="0.25"/>
  <cols>
    <col min="1" max="1" width="36.140625" customWidth="1"/>
    <col min="2" max="2" width="9.5703125" customWidth="1"/>
    <col min="3" max="3" width="13.85546875" bestFit="1" customWidth="1"/>
  </cols>
  <sheetData>
    <row r="1" spans="1:7" ht="21" x14ac:dyDescent="0.35">
      <c r="A1" s="26">
        <v>2013</v>
      </c>
      <c r="B1" s="61" t="s">
        <v>56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7" t="s">
        <v>61</v>
      </c>
    </row>
    <row r="3" spans="1:7" x14ac:dyDescent="0.25">
      <c r="A3" s="1" t="s">
        <v>1</v>
      </c>
      <c r="B3" s="27" t="s">
        <v>57</v>
      </c>
    </row>
    <row r="4" spans="1:7" x14ac:dyDescent="0.25">
      <c r="A4" s="1" t="s">
        <v>2</v>
      </c>
      <c r="B4" s="27" t="s">
        <v>9</v>
      </c>
    </row>
    <row r="5" spans="1:7" x14ac:dyDescent="0.25">
      <c r="A5" s="1" t="s">
        <v>3</v>
      </c>
      <c r="B5" s="27">
        <v>9759083</v>
      </c>
    </row>
    <row r="6" spans="1:7" x14ac:dyDescent="0.25">
      <c r="A6" s="1" t="s">
        <v>4</v>
      </c>
      <c r="B6" s="27">
        <v>2401074</v>
      </c>
    </row>
    <row r="7" spans="1:7" x14ac:dyDescent="0.25">
      <c r="A7" s="1" t="s">
        <v>5</v>
      </c>
      <c r="B7" s="27" t="s">
        <v>135</v>
      </c>
    </row>
    <row r="9" spans="1:7" x14ac:dyDescent="0.25">
      <c r="A9" s="1" t="s">
        <v>6</v>
      </c>
      <c r="B9" s="40">
        <v>41456</v>
      </c>
      <c r="C9" s="8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">
        <f>DailyStats!B70</f>
        <v>12.1</v>
      </c>
      <c r="C14" s="28">
        <f>DailyStats!D70</f>
        <v>41468.333333333336</v>
      </c>
      <c r="D14" s="29"/>
      <c r="E14" s="30">
        <v>1</v>
      </c>
      <c r="F14" s="17"/>
    </row>
    <row r="15" spans="1:7" x14ac:dyDescent="0.25">
      <c r="A15" s="5" t="s">
        <v>53</v>
      </c>
      <c r="B15" s="2">
        <f>DailyStats!B71</f>
        <v>15.5</v>
      </c>
      <c r="C15" s="28">
        <f>DailyStats!D71</f>
        <v>41458.625</v>
      </c>
      <c r="D15" s="29"/>
      <c r="E15" s="33">
        <v>1</v>
      </c>
      <c r="F15" s="17"/>
    </row>
    <row r="16" spans="1:7" x14ac:dyDescent="0.25">
      <c r="A16" s="5" t="s">
        <v>52</v>
      </c>
      <c r="B16" s="36">
        <f>DailyStats!B72</f>
        <v>13.511193548387096</v>
      </c>
      <c r="C16" s="34"/>
      <c r="D16" s="29"/>
      <c r="E16" s="30"/>
    </row>
    <row r="17" spans="1:6" x14ac:dyDescent="0.25">
      <c r="A17" s="5" t="s">
        <v>50</v>
      </c>
      <c r="B17" s="2">
        <f>DailyStats!B73</f>
        <v>0.3</v>
      </c>
      <c r="C17" s="35">
        <f>DailyStats!D73</f>
        <v>41503</v>
      </c>
      <c r="D17" s="29"/>
      <c r="E17" s="30">
        <v>1</v>
      </c>
      <c r="F17" s="17"/>
    </row>
    <row r="18" spans="1:6" x14ac:dyDescent="0.25">
      <c r="A18" s="5" t="s">
        <v>51</v>
      </c>
      <c r="B18" s="2">
        <f>DailyStats!B74</f>
        <v>2.1</v>
      </c>
      <c r="C18" s="35">
        <f>DailyStats!D74</f>
        <v>41464</v>
      </c>
      <c r="D18" s="29"/>
      <c r="E18" s="30">
        <v>3</v>
      </c>
      <c r="F18" s="17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41</v>
      </c>
      <c r="C20" s="6"/>
      <c r="E20" s="7"/>
    </row>
    <row r="21" spans="1:6" x14ac:dyDescent="0.25">
      <c r="A21" s="5" t="s">
        <v>54</v>
      </c>
      <c r="B21" s="36">
        <f>MWAT!E4</f>
        <v>14.130758281573801</v>
      </c>
      <c r="C21" s="38">
        <f>MWAT!F4</f>
        <v>41507</v>
      </c>
      <c r="D21" s="29"/>
      <c r="E21" s="39">
        <v>3</v>
      </c>
      <c r="F21" s="17"/>
    </row>
    <row r="22" spans="1:6" x14ac:dyDescent="0.25">
      <c r="A22" s="5" t="s">
        <v>55</v>
      </c>
      <c r="B22" s="2">
        <f>MWMT!E4</f>
        <v>15.2</v>
      </c>
      <c r="C22" s="38">
        <f>MWMT!F4</f>
        <v>41462</v>
      </c>
      <c r="E22" s="39">
        <v>1</v>
      </c>
      <c r="F22" s="17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5833333333333331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topLeftCell="A37" zoomScaleNormal="100" workbookViewId="0">
      <selection activeCell="H70" sqref="H70:I70"/>
    </sheetView>
  </sheetViews>
  <sheetFormatPr defaultColWidth="8.85546875" defaultRowHeight="15" x14ac:dyDescent="0.25"/>
  <cols>
    <col min="1" max="1" width="15.85546875" customWidth="1"/>
    <col min="2" max="2" width="11.7109375" customWidth="1"/>
    <col min="3" max="3" width="12.28515625" bestFit="1" customWidth="1"/>
    <col min="4" max="4" width="9.425781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2" t="s">
        <v>43</v>
      </c>
      <c r="B1" s="62"/>
      <c r="C1" s="62"/>
      <c r="D1" s="62"/>
    </row>
    <row r="2" spans="1:9" x14ac:dyDescent="0.25">
      <c r="A2" t="s">
        <v>58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9" t="s">
        <v>16</v>
      </c>
      <c r="B3" s="19" t="s">
        <v>44</v>
      </c>
      <c r="C3" s="19" t="s">
        <v>45</v>
      </c>
      <c r="D3" s="19" t="s">
        <v>46</v>
      </c>
      <c r="E3" s="19" t="s">
        <v>47</v>
      </c>
      <c r="F3" s="20" t="s">
        <v>17</v>
      </c>
      <c r="G3" s="20" t="s">
        <v>18</v>
      </c>
      <c r="H3" s="20" t="s">
        <v>19</v>
      </c>
      <c r="I3" s="20" t="s">
        <v>20</v>
      </c>
    </row>
    <row r="4" spans="1:9" x14ac:dyDescent="0.25">
      <c r="A4" s="8">
        <v>41456</v>
      </c>
      <c r="B4" s="37">
        <v>13.6</v>
      </c>
      <c r="C4" s="37">
        <v>15.4</v>
      </c>
      <c r="D4" s="37">
        <v>14.218999999999999</v>
      </c>
      <c r="E4" s="37">
        <v>1.8</v>
      </c>
      <c r="F4">
        <v>0</v>
      </c>
      <c r="G4">
        <v>0</v>
      </c>
      <c r="H4">
        <v>20</v>
      </c>
      <c r="I4">
        <v>0.84599999999999997</v>
      </c>
    </row>
    <row r="5" spans="1:9" x14ac:dyDescent="0.25">
      <c r="A5" s="8">
        <v>41457</v>
      </c>
      <c r="B5" s="37">
        <v>13.7</v>
      </c>
      <c r="C5" s="37">
        <v>15.4</v>
      </c>
      <c r="D5" s="37">
        <v>14.308</v>
      </c>
      <c r="E5" s="37">
        <v>1.7</v>
      </c>
      <c r="F5">
        <v>0</v>
      </c>
      <c r="G5">
        <v>0</v>
      </c>
      <c r="H5">
        <v>19</v>
      </c>
      <c r="I5">
        <v>0.82599999999999996</v>
      </c>
    </row>
    <row r="6" spans="1:9" x14ac:dyDescent="0.25">
      <c r="A6" s="8">
        <v>41458</v>
      </c>
      <c r="B6" s="37">
        <v>13.7</v>
      </c>
      <c r="C6" s="37">
        <v>15.5</v>
      </c>
      <c r="D6" s="37">
        <v>14.353999999999999</v>
      </c>
      <c r="E6" s="37">
        <v>1.8</v>
      </c>
      <c r="F6">
        <v>0</v>
      </c>
      <c r="G6">
        <v>0</v>
      </c>
      <c r="H6">
        <v>19</v>
      </c>
      <c r="I6">
        <v>0.81699999999999995</v>
      </c>
    </row>
    <row r="7" spans="1:9" x14ac:dyDescent="0.25">
      <c r="A7" s="8">
        <v>41459</v>
      </c>
      <c r="B7" s="37">
        <v>13.6</v>
      </c>
      <c r="C7" s="37">
        <v>15.3</v>
      </c>
      <c r="D7" s="37">
        <v>14.156000000000001</v>
      </c>
      <c r="E7" s="37">
        <v>1.7</v>
      </c>
      <c r="F7">
        <v>0</v>
      </c>
      <c r="G7">
        <v>0</v>
      </c>
      <c r="H7">
        <v>20</v>
      </c>
      <c r="I7">
        <v>0.86699999999999999</v>
      </c>
    </row>
    <row r="8" spans="1:9" x14ac:dyDescent="0.25">
      <c r="A8" s="8">
        <v>41460</v>
      </c>
      <c r="B8" s="37">
        <v>13.2</v>
      </c>
      <c r="C8" s="37">
        <v>15</v>
      </c>
      <c r="D8" s="37">
        <v>13.872999999999999</v>
      </c>
      <c r="E8" s="37">
        <v>1.8</v>
      </c>
      <c r="F8">
        <v>0</v>
      </c>
      <c r="G8">
        <v>0</v>
      </c>
      <c r="H8">
        <v>23</v>
      </c>
      <c r="I8">
        <v>1</v>
      </c>
    </row>
    <row r="9" spans="1:9" x14ac:dyDescent="0.25">
      <c r="A9" s="8">
        <v>41461</v>
      </c>
      <c r="B9" s="37">
        <v>13</v>
      </c>
      <c r="C9" s="37">
        <v>14.9</v>
      </c>
      <c r="D9" s="37">
        <v>13.725</v>
      </c>
      <c r="E9" s="37">
        <v>1.9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41462</v>
      </c>
      <c r="B10" s="37">
        <v>13</v>
      </c>
      <c r="C10" s="37">
        <v>14.9</v>
      </c>
      <c r="D10" s="37">
        <v>13.708</v>
      </c>
      <c r="E10" s="37">
        <v>1.9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41463</v>
      </c>
      <c r="B11" s="37">
        <v>13</v>
      </c>
      <c r="C11" s="37">
        <v>14.7</v>
      </c>
      <c r="D11" s="37">
        <v>13.718999999999999</v>
      </c>
      <c r="E11" s="37">
        <v>1.7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41464</v>
      </c>
      <c r="B12" s="37">
        <v>12.8</v>
      </c>
      <c r="C12" s="37">
        <v>14.9</v>
      </c>
      <c r="D12" s="37">
        <v>13.696</v>
      </c>
      <c r="E12" s="37">
        <v>2.1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41465</v>
      </c>
      <c r="B13" s="37">
        <v>12.7</v>
      </c>
      <c r="C13" s="37">
        <v>14.7</v>
      </c>
      <c r="D13" s="37">
        <v>13.537000000000001</v>
      </c>
      <c r="E13" s="37">
        <v>2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41466</v>
      </c>
      <c r="B14" s="37">
        <v>13</v>
      </c>
      <c r="C14" s="37">
        <v>14.4</v>
      </c>
      <c r="D14" s="37">
        <v>13.452</v>
      </c>
      <c r="E14" s="37">
        <v>1.4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41467</v>
      </c>
      <c r="B15" s="37">
        <v>12.4</v>
      </c>
      <c r="C15" s="37">
        <v>14.3</v>
      </c>
      <c r="D15" s="37">
        <v>13.16</v>
      </c>
      <c r="E15" s="37">
        <v>1.9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41468</v>
      </c>
      <c r="B16" s="37">
        <v>12.1</v>
      </c>
      <c r="C16" s="37">
        <v>14.2</v>
      </c>
      <c r="D16" s="37">
        <v>13.025</v>
      </c>
      <c r="E16" s="37">
        <v>2.1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41469</v>
      </c>
      <c r="B17" s="37">
        <v>12.2</v>
      </c>
      <c r="C17" s="37">
        <v>14.3</v>
      </c>
      <c r="D17" s="37">
        <v>13.138</v>
      </c>
      <c r="E17" s="37">
        <v>2.1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41470</v>
      </c>
      <c r="B18" s="37">
        <v>12.6</v>
      </c>
      <c r="C18" s="37">
        <v>14.5</v>
      </c>
      <c r="D18" s="37">
        <v>13.295999999999999</v>
      </c>
      <c r="E18" s="37">
        <v>1.9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41471</v>
      </c>
      <c r="B19" s="37">
        <v>12.7</v>
      </c>
      <c r="C19" s="37">
        <v>13.2</v>
      </c>
      <c r="D19" s="37">
        <v>12.885</v>
      </c>
      <c r="E19" s="37">
        <v>0.5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41472</v>
      </c>
      <c r="B20" s="37">
        <v>12.7</v>
      </c>
      <c r="C20" s="37">
        <v>13.3</v>
      </c>
      <c r="D20" s="37">
        <v>12.958</v>
      </c>
      <c r="E20" s="37">
        <v>0.6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41473</v>
      </c>
      <c r="B21" s="37">
        <v>12.5</v>
      </c>
      <c r="C21" s="37">
        <v>14.2</v>
      </c>
      <c r="D21" s="37">
        <v>13.137</v>
      </c>
      <c r="E21" s="37">
        <v>1.7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41474</v>
      </c>
      <c r="B22" s="37">
        <v>12.7</v>
      </c>
      <c r="C22" s="37">
        <v>14.2</v>
      </c>
      <c r="D22" s="37">
        <v>13.221</v>
      </c>
      <c r="E22" s="37">
        <v>1.5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41475</v>
      </c>
      <c r="B23" s="37">
        <v>12.7</v>
      </c>
      <c r="C23" s="37">
        <v>14.2</v>
      </c>
      <c r="D23" s="37">
        <v>13.265000000000001</v>
      </c>
      <c r="E23" s="37">
        <v>1.5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41476</v>
      </c>
      <c r="B24" s="37">
        <v>12.7</v>
      </c>
      <c r="C24" s="37">
        <v>14.4</v>
      </c>
      <c r="D24" s="37">
        <v>13.353999999999999</v>
      </c>
      <c r="E24" s="37">
        <v>1.7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41477</v>
      </c>
      <c r="B25" s="37">
        <v>12.6</v>
      </c>
      <c r="C25" s="37">
        <v>14.4</v>
      </c>
      <c r="D25" s="37">
        <v>13.319000000000001</v>
      </c>
      <c r="E25" s="37">
        <v>1.8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41478</v>
      </c>
      <c r="B26" s="37">
        <v>12.2</v>
      </c>
      <c r="C26" s="37">
        <v>13.1</v>
      </c>
      <c r="D26" s="37">
        <v>12.608000000000001</v>
      </c>
      <c r="E26" s="37">
        <v>0.9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41479</v>
      </c>
      <c r="B27" s="37">
        <v>12.4</v>
      </c>
      <c r="C27" s="37">
        <v>13.3</v>
      </c>
      <c r="D27" s="37">
        <v>12.842000000000001</v>
      </c>
      <c r="E27" s="37">
        <v>0.9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41480</v>
      </c>
      <c r="B28" s="37">
        <v>12.5</v>
      </c>
      <c r="C28" s="37">
        <v>14.3</v>
      </c>
      <c r="D28" s="37">
        <v>13.242000000000001</v>
      </c>
      <c r="E28" s="37">
        <v>1.8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41481</v>
      </c>
      <c r="B29" s="37">
        <v>12.7</v>
      </c>
      <c r="C29" s="37">
        <v>14.4</v>
      </c>
      <c r="D29" s="37">
        <v>13.382999999999999</v>
      </c>
      <c r="E29" s="37">
        <v>1.7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41482</v>
      </c>
      <c r="B30" s="37">
        <v>12.6</v>
      </c>
      <c r="C30" s="37">
        <v>14.3</v>
      </c>
      <c r="D30" s="37">
        <v>13.29</v>
      </c>
      <c r="E30" s="37">
        <v>1.7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41483</v>
      </c>
      <c r="B31" s="37">
        <v>12.5</v>
      </c>
      <c r="C31" s="37">
        <v>14</v>
      </c>
      <c r="D31" s="37">
        <v>13.138</v>
      </c>
      <c r="E31" s="37">
        <v>1.5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41484</v>
      </c>
      <c r="B32" s="37">
        <v>12.5</v>
      </c>
      <c r="C32" s="37">
        <v>13.7</v>
      </c>
      <c r="D32" s="37">
        <v>12.977</v>
      </c>
      <c r="E32" s="37">
        <v>1.2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41485</v>
      </c>
      <c r="B33" s="37">
        <v>12.6</v>
      </c>
      <c r="C33" s="37">
        <v>13</v>
      </c>
      <c r="D33" s="37">
        <v>12.773</v>
      </c>
      <c r="E33" s="37">
        <v>0.4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41486</v>
      </c>
      <c r="B34" s="37">
        <v>12.6</v>
      </c>
      <c r="C34" s="37">
        <v>13.2</v>
      </c>
      <c r="D34" s="37">
        <v>12.871</v>
      </c>
      <c r="E34" s="37">
        <v>0.6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41487</v>
      </c>
      <c r="B35" s="37">
        <v>12.8</v>
      </c>
      <c r="C35" s="37">
        <v>13.5</v>
      </c>
      <c r="D35" s="37">
        <v>13.141999999999999</v>
      </c>
      <c r="E35" s="37">
        <v>0.7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41488</v>
      </c>
      <c r="B36" s="37">
        <v>12.9</v>
      </c>
      <c r="C36" s="37">
        <v>14</v>
      </c>
      <c r="D36" s="37">
        <v>13.327</v>
      </c>
      <c r="E36" s="37">
        <v>1.1000000000000001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41489</v>
      </c>
      <c r="B37" s="37">
        <v>12.8</v>
      </c>
      <c r="C37" s="37">
        <v>14.1</v>
      </c>
      <c r="D37" s="37">
        <v>13.324999999999999</v>
      </c>
      <c r="E37" s="37">
        <v>1.3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41490</v>
      </c>
      <c r="B38" s="37">
        <v>12.8</v>
      </c>
      <c r="C38" s="37">
        <v>14.2</v>
      </c>
      <c r="D38" s="37">
        <v>13.382999999999999</v>
      </c>
      <c r="E38" s="37">
        <v>1.4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41491</v>
      </c>
      <c r="B39" s="37">
        <v>12.8</v>
      </c>
      <c r="C39" s="37">
        <v>13.9</v>
      </c>
      <c r="D39" s="37">
        <v>13.242000000000001</v>
      </c>
      <c r="E39" s="37">
        <v>1.1000000000000001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41492</v>
      </c>
      <c r="B40" s="37">
        <v>12.5</v>
      </c>
      <c r="C40" s="37">
        <v>13.5</v>
      </c>
      <c r="D40" s="37">
        <v>12.984999999999999</v>
      </c>
      <c r="E40" s="37">
        <v>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41493</v>
      </c>
      <c r="B41" s="37">
        <v>12.8</v>
      </c>
      <c r="C41" s="37">
        <v>13.1</v>
      </c>
      <c r="D41" s="37">
        <v>12.938000000000001</v>
      </c>
      <c r="E41" s="37">
        <v>0.3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41494</v>
      </c>
      <c r="B42" s="37">
        <v>12.4</v>
      </c>
      <c r="C42" s="37">
        <v>13.2</v>
      </c>
      <c r="D42" s="37">
        <v>12.769</v>
      </c>
      <c r="E42" s="37">
        <v>0.8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41495</v>
      </c>
      <c r="B43" s="37">
        <v>12.6</v>
      </c>
      <c r="C43" s="37">
        <v>13.3</v>
      </c>
      <c r="D43" s="37">
        <v>12.906000000000001</v>
      </c>
      <c r="E43" s="37">
        <v>0.7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41496</v>
      </c>
      <c r="B44" s="37">
        <v>12.8</v>
      </c>
      <c r="C44" s="37">
        <v>13.9</v>
      </c>
      <c r="D44" s="37">
        <v>13.215</v>
      </c>
      <c r="E44" s="37">
        <v>1.1000000000000001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41497</v>
      </c>
      <c r="B45" s="37">
        <v>13</v>
      </c>
      <c r="C45" s="37">
        <v>13.4</v>
      </c>
      <c r="D45" s="37">
        <v>13.19</v>
      </c>
      <c r="E45" s="37">
        <v>0.4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41498</v>
      </c>
      <c r="B46" s="37">
        <v>12.9</v>
      </c>
      <c r="C46" s="37">
        <v>13.9</v>
      </c>
      <c r="D46" s="37">
        <v>13.333</v>
      </c>
      <c r="E46" s="37">
        <v>1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41499</v>
      </c>
      <c r="B47" s="37">
        <v>12.8</v>
      </c>
      <c r="C47" s="37">
        <v>14.1</v>
      </c>
      <c r="D47" s="37">
        <v>13.385</v>
      </c>
      <c r="E47" s="37">
        <v>1.3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41500</v>
      </c>
      <c r="B48" s="37">
        <v>12.5</v>
      </c>
      <c r="C48" s="37">
        <v>14</v>
      </c>
      <c r="D48" s="37">
        <v>13.273</v>
      </c>
      <c r="E48" s="37">
        <v>1.5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41501</v>
      </c>
      <c r="B49" s="37">
        <v>13.3</v>
      </c>
      <c r="C49" s="37">
        <v>14.7</v>
      </c>
      <c r="D49" s="37">
        <v>13.923</v>
      </c>
      <c r="E49" s="37">
        <v>1.4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41502</v>
      </c>
      <c r="B50" s="37">
        <v>13.9</v>
      </c>
      <c r="C50" s="37">
        <v>14.5</v>
      </c>
      <c r="D50" s="37">
        <v>14.157999999999999</v>
      </c>
      <c r="E50" s="37">
        <v>0.6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41503</v>
      </c>
      <c r="B51" s="37">
        <v>13.4</v>
      </c>
      <c r="C51" s="37">
        <v>14.6</v>
      </c>
      <c r="D51" s="37">
        <v>14.052</v>
      </c>
      <c r="E51" s="37">
        <v>1.2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41504</v>
      </c>
      <c r="B52" s="37">
        <v>13.9</v>
      </c>
      <c r="C52" s="37">
        <v>15</v>
      </c>
      <c r="D52" s="37">
        <v>14.352</v>
      </c>
      <c r="E52" s="37">
        <v>1.1000000000000001</v>
      </c>
      <c r="F52">
        <v>0</v>
      </c>
      <c r="G52">
        <v>0</v>
      </c>
      <c r="H52">
        <v>21</v>
      </c>
      <c r="I52">
        <v>0.91700000000000004</v>
      </c>
    </row>
    <row r="53" spans="1:9" x14ac:dyDescent="0.25">
      <c r="A53" s="8">
        <v>41505</v>
      </c>
      <c r="B53" s="37">
        <v>13.6</v>
      </c>
      <c r="C53" s="37">
        <v>15</v>
      </c>
      <c r="D53" s="37">
        <v>14.279</v>
      </c>
      <c r="E53" s="37">
        <v>1.4</v>
      </c>
      <c r="F53">
        <v>0</v>
      </c>
      <c r="G53">
        <v>0</v>
      </c>
      <c r="H53">
        <v>22</v>
      </c>
      <c r="I53">
        <v>0.95799999999999996</v>
      </c>
    </row>
    <row r="54" spans="1:9" x14ac:dyDescent="0.25">
      <c r="A54" s="8">
        <v>41506</v>
      </c>
      <c r="B54" s="37">
        <v>13.5</v>
      </c>
      <c r="C54" s="37">
        <v>14.6</v>
      </c>
      <c r="D54" s="37">
        <v>14.074999999999999</v>
      </c>
      <c r="E54" s="37">
        <v>1.1000000000000001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41507</v>
      </c>
      <c r="B55" s="37">
        <v>13.5</v>
      </c>
      <c r="C55" s="37">
        <v>14.1</v>
      </c>
      <c r="D55" s="37">
        <v>13.823</v>
      </c>
      <c r="E55" s="37">
        <v>0.6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41508</v>
      </c>
      <c r="B56" s="37">
        <v>13.5</v>
      </c>
      <c r="C56" s="37">
        <v>14</v>
      </c>
      <c r="D56" s="37">
        <v>13.733000000000001</v>
      </c>
      <c r="E56" s="37">
        <v>0.5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41509</v>
      </c>
      <c r="B57" s="37">
        <v>13.2</v>
      </c>
      <c r="C57" s="37">
        <v>13.7</v>
      </c>
      <c r="D57" s="37">
        <v>13.471</v>
      </c>
      <c r="E57" s="37">
        <v>0.5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41510</v>
      </c>
      <c r="B58" s="37">
        <v>13.5</v>
      </c>
      <c r="C58" s="37">
        <v>14.5</v>
      </c>
      <c r="D58" s="37">
        <v>13.871</v>
      </c>
      <c r="E58" s="37">
        <v>1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41511</v>
      </c>
      <c r="B59" s="37">
        <v>13.4</v>
      </c>
      <c r="C59" s="37">
        <v>14.4</v>
      </c>
      <c r="D59" s="37">
        <v>13.843999999999999</v>
      </c>
      <c r="E59" s="37">
        <v>1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41512</v>
      </c>
      <c r="B60" s="37">
        <v>13</v>
      </c>
      <c r="C60" s="37">
        <v>14.2</v>
      </c>
      <c r="D60" s="37">
        <v>13.638</v>
      </c>
      <c r="E60" s="37">
        <v>1.2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41513</v>
      </c>
      <c r="B61" s="37">
        <v>13</v>
      </c>
      <c r="C61" s="37">
        <v>14.2</v>
      </c>
      <c r="D61" s="37">
        <v>13.632999999999999</v>
      </c>
      <c r="E61" s="37">
        <v>1.2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41514</v>
      </c>
      <c r="B62" s="37">
        <v>13.5</v>
      </c>
      <c r="C62" s="37">
        <v>14.7</v>
      </c>
      <c r="D62" s="37">
        <v>14.09</v>
      </c>
      <c r="E62" s="37">
        <v>1.2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41515</v>
      </c>
      <c r="B63" s="37">
        <v>14.1</v>
      </c>
      <c r="C63" s="37">
        <v>14.8</v>
      </c>
      <c r="D63" s="37">
        <v>14.483000000000001</v>
      </c>
      <c r="E63" s="37">
        <v>0.7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41516</v>
      </c>
      <c r="B64" s="37">
        <v>14.2</v>
      </c>
      <c r="C64" s="37">
        <v>15.2</v>
      </c>
      <c r="D64" s="37">
        <v>14.66</v>
      </c>
      <c r="E64" s="37">
        <v>1</v>
      </c>
      <c r="F64">
        <v>0</v>
      </c>
      <c r="G64">
        <v>0</v>
      </c>
      <c r="H64">
        <v>18</v>
      </c>
      <c r="I64">
        <v>0.76400000000000001</v>
      </c>
    </row>
    <row r="65" spans="1:10" x14ac:dyDescent="0.25">
      <c r="A65" s="8">
        <v>41517</v>
      </c>
      <c r="B65" s="37">
        <v>14.4</v>
      </c>
      <c r="C65" s="37">
        <v>14.8</v>
      </c>
      <c r="D65" s="37">
        <v>14.567</v>
      </c>
      <c r="E65" s="37">
        <v>0.4</v>
      </c>
      <c r="F65">
        <v>0</v>
      </c>
      <c r="G65">
        <v>0</v>
      </c>
      <c r="H65">
        <v>24</v>
      </c>
      <c r="I65">
        <v>0.95799999999999996</v>
      </c>
    </row>
    <row r="68" spans="1:10" x14ac:dyDescent="0.25">
      <c r="F68" s="9" t="s">
        <v>21</v>
      </c>
      <c r="G68" s="10">
        <f>SUM(G4:G65)</f>
        <v>0</v>
      </c>
      <c r="H68" s="9" t="s">
        <v>21</v>
      </c>
      <c r="I68" s="10">
        <f>SUM(I4:I65)</f>
        <v>60.953000000000003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12.1</v>
      </c>
      <c r="C70" s="13" t="s">
        <v>24</v>
      </c>
      <c r="D70" s="31">
        <v>41468.333333333336</v>
      </c>
      <c r="E70" s="31"/>
      <c r="F70" s="31"/>
      <c r="G70" s="22"/>
      <c r="H70" s="41"/>
      <c r="I70" s="41"/>
      <c r="J70" s="3"/>
    </row>
    <row r="71" spans="1:10" x14ac:dyDescent="0.25">
      <c r="A71" s="11" t="s">
        <v>25</v>
      </c>
      <c r="B71" s="12">
        <f>MAX(C4:C65)</f>
        <v>15.5</v>
      </c>
      <c r="C71" s="13" t="s">
        <v>24</v>
      </c>
      <c r="D71" s="31">
        <v>41458.625</v>
      </c>
      <c r="E71" s="31"/>
      <c r="F71" s="31"/>
      <c r="G71" s="23"/>
      <c r="H71" s="23"/>
      <c r="I71" s="23"/>
    </row>
    <row r="72" spans="1:10" x14ac:dyDescent="0.25">
      <c r="A72" s="11" t="s">
        <v>26</v>
      </c>
      <c r="B72" s="12">
        <f>AVERAGE(D4:D65)</f>
        <v>13.511193548387096</v>
      </c>
      <c r="C72" s="13" t="s">
        <v>24</v>
      </c>
      <c r="D72" s="21"/>
      <c r="E72" s="21"/>
      <c r="F72" s="21"/>
      <c r="G72" s="22"/>
      <c r="H72" s="23"/>
      <c r="I72" s="23"/>
    </row>
    <row r="73" spans="1:10" x14ac:dyDescent="0.25">
      <c r="A73" s="11" t="s">
        <v>28</v>
      </c>
      <c r="B73" s="12">
        <f>MIN(E4:E65)</f>
        <v>0.3</v>
      </c>
      <c r="C73" s="13" t="s">
        <v>24</v>
      </c>
      <c r="D73" s="32">
        <v>41503</v>
      </c>
      <c r="E73" s="32"/>
      <c r="F73" s="32"/>
      <c r="G73" s="24"/>
      <c r="H73" s="25"/>
      <c r="I73" s="25"/>
    </row>
    <row r="74" spans="1:10" x14ac:dyDescent="0.25">
      <c r="A74" s="11" t="s">
        <v>27</v>
      </c>
      <c r="B74" s="12">
        <f>MAX(E4:E65)</f>
        <v>2.1</v>
      </c>
      <c r="C74" s="13" t="s">
        <v>24</v>
      </c>
      <c r="D74" s="32">
        <v>41464</v>
      </c>
      <c r="E74" s="32">
        <v>41468</v>
      </c>
      <c r="F74" s="32">
        <v>41469</v>
      </c>
      <c r="G74" s="24"/>
      <c r="H74" s="25"/>
      <c r="I74" s="25"/>
    </row>
    <row r="75" spans="1:10" x14ac:dyDescent="0.25">
      <c r="A75" s="11" t="s">
        <v>29</v>
      </c>
      <c r="B75" s="12">
        <f>SUM(G4:G65)</f>
        <v>0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60.953000000000003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/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B51" sqref="B51"/>
    </sheetView>
  </sheetViews>
  <sheetFormatPr defaultRowHeight="15" x14ac:dyDescent="0.25"/>
  <sheetData/>
  <pageMargins left="0.7" right="0.7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4" sqref="F4"/>
    </sheetView>
  </sheetViews>
  <sheetFormatPr defaultRowHeight="15" x14ac:dyDescent="0.25"/>
  <cols>
    <col min="1" max="1" width="22.140625" bestFit="1" customWidth="1"/>
    <col min="2" max="2" width="13.85546875" customWidth="1"/>
    <col min="7" max="7" width="10.140625" customWidth="1"/>
  </cols>
  <sheetData>
    <row r="1" spans="1:7" x14ac:dyDescent="0.25">
      <c r="A1" t="s">
        <v>32</v>
      </c>
      <c r="B1" t="s">
        <v>35</v>
      </c>
      <c r="D1" s="1" t="s">
        <v>37</v>
      </c>
    </row>
    <row r="2" spans="1:7" x14ac:dyDescent="0.25">
      <c r="A2" t="s">
        <v>33</v>
      </c>
      <c r="B2" t="s">
        <v>59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5" t="s">
        <v>39</v>
      </c>
      <c r="E4" s="36">
        <f>MAX(B10:B65)</f>
        <v>14.130758281573801</v>
      </c>
      <c r="F4" s="18">
        <v>41507</v>
      </c>
      <c r="G4" s="16"/>
    </row>
    <row r="5" spans="1:7" x14ac:dyDescent="0.25">
      <c r="A5" s="8">
        <v>41457</v>
      </c>
      <c r="F5" s="18">
        <v>41508</v>
      </c>
    </row>
    <row r="6" spans="1:7" x14ac:dyDescent="0.25">
      <c r="A6" s="8">
        <v>41458</v>
      </c>
      <c r="F6" s="18">
        <v>41517</v>
      </c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2"/>
    </row>
    <row r="9" spans="1:7" x14ac:dyDescent="0.25">
      <c r="A9" s="8">
        <v>41461</v>
      </c>
      <c r="F9" s="2"/>
    </row>
    <row r="10" spans="1:7" x14ac:dyDescent="0.25">
      <c r="A10" s="8">
        <v>41462</v>
      </c>
      <c r="B10" s="37">
        <v>14.049107142857199</v>
      </c>
      <c r="F10" s="2"/>
    </row>
    <row r="11" spans="1:7" x14ac:dyDescent="0.25">
      <c r="A11" s="8">
        <v>41463</v>
      </c>
      <c r="B11" s="37">
        <v>13.977678571428701</v>
      </c>
    </row>
    <row r="12" spans="1:7" x14ac:dyDescent="0.25">
      <c r="A12" s="8">
        <v>41464</v>
      </c>
      <c r="B12" s="37">
        <v>13.8901785714287</v>
      </c>
    </row>
    <row r="13" spans="1:7" x14ac:dyDescent="0.25">
      <c r="A13" s="8">
        <v>41465</v>
      </c>
      <c r="B13" s="37">
        <v>13.773511904762</v>
      </c>
    </row>
    <row r="14" spans="1:7" x14ac:dyDescent="0.25">
      <c r="A14" s="8">
        <v>41466</v>
      </c>
      <c r="B14" s="37">
        <v>13.672916666666699</v>
      </c>
    </row>
    <row r="15" spans="1:7" x14ac:dyDescent="0.25">
      <c r="A15" s="8">
        <v>41467</v>
      </c>
      <c r="B15" s="37">
        <v>13.5711309523811</v>
      </c>
    </row>
    <row r="16" spans="1:7" x14ac:dyDescent="0.25">
      <c r="A16" s="8">
        <v>41468</v>
      </c>
      <c r="B16" s="37">
        <v>13.471130952380999</v>
      </c>
    </row>
    <row r="17" spans="1:2" x14ac:dyDescent="0.25">
      <c r="A17" s="8">
        <v>41469</v>
      </c>
      <c r="B17" s="37">
        <v>13.3895833333334</v>
      </c>
    </row>
    <row r="18" spans="1:2" x14ac:dyDescent="0.25">
      <c r="A18" s="8">
        <v>41470</v>
      </c>
      <c r="B18" s="37">
        <v>13.3291666666666</v>
      </c>
    </row>
    <row r="19" spans="1:2" x14ac:dyDescent="0.25">
      <c r="A19" s="8">
        <v>41471</v>
      </c>
      <c r="B19" s="37">
        <v>13.2133928571428</v>
      </c>
    </row>
    <row r="20" spans="1:2" x14ac:dyDescent="0.25">
      <c r="A20" s="8">
        <v>41472</v>
      </c>
      <c r="B20" s="37">
        <v>13.1306547619046</v>
      </c>
    </row>
    <row r="21" spans="1:2" x14ac:dyDescent="0.25">
      <c r="A21" s="8">
        <v>41473</v>
      </c>
      <c r="B21" s="37">
        <v>13.085714285714101</v>
      </c>
    </row>
    <row r="22" spans="1:2" x14ac:dyDescent="0.25">
      <c r="A22" s="8">
        <v>41474</v>
      </c>
      <c r="B22" s="37">
        <v>13.094345238095</v>
      </c>
    </row>
    <row r="23" spans="1:2" x14ac:dyDescent="0.25">
      <c r="A23" s="8">
        <v>41475</v>
      </c>
      <c r="B23" s="37">
        <v>13.1285714285713</v>
      </c>
    </row>
    <row r="24" spans="1:2" x14ac:dyDescent="0.25">
      <c r="A24" s="8">
        <v>41476</v>
      </c>
      <c r="B24" s="37">
        <v>13.1595238095237</v>
      </c>
    </row>
    <row r="25" spans="1:2" x14ac:dyDescent="0.25">
      <c r="A25" s="8">
        <v>41477</v>
      </c>
      <c r="B25" s="37">
        <v>13.1627976190476</v>
      </c>
    </row>
    <row r="26" spans="1:2" x14ac:dyDescent="0.25">
      <c r="A26" s="8">
        <v>41478</v>
      </c>
      <c r="B26" s="37">
        <v>13.123214285714299</v>
      </c>
    </row>
    <row r="27" spans="1:2" x14ac:dyDescent="0.25">
      <c r="A27" s="8">
        <v>41479</v>
      </c>
      <c r="B27" s="37">
        <v>13.106547619047699</v>
      </c>
    </row>
    <row r="28" spans="1:2" x14ac:dyDescent="0.25">
      <c r="A28" s="8">
        <v>41480</v>
      </c>
      <c r="B28" s="37">
        <v>13.1214285714286</v>
      </c>
    </row>
    <row r="29" spans="1:2" x14ac:dyDescent="0.25">
      <c r="A29" s="8">
        <v>41481</v>
      </c>
      <c r="B29" s="37">
        <v>13.1446428571428</v>
      </c>
    </row>
    <row r="30" spans="1:2" x14ac:dyDescent="0.25">
      <c r="A30" s="8">
        <v>41482</v>
      </c>
      <c r="B30" s="37">
        <v>13.1482142857142</v>
      </c>
    </row>
    <row r="31" spans="1:2" x14ac:dyDescent="0.25">
      <c r="A31" s="8">
        <v>41483</v>
      </c>
      <c r="B31" s="37">
        <v>13.117261904761801</v>
      </c>
    </row>
    <row r="32" spans="1:2" x14ac:dyDescent="0.25">
      <c r="A32" s="8">
        <v>41484</v>
      </c>
      <c r="B32" s="37">
        <v>13.0684523809522</v>
      </c>
    </row>
    <row r="33" spans="1:2" x14ac:dyDescent="0.25">
      <c r="A33" s="8">
        <v>41485</v>
      </c>
      <c r="B33" s="37">
        <v>13.0919642857141</v>
      </c>
    </row>
    <row r="34" spans="1:2" x14ac:dyDescent="0.25">
      <c r="A34" s="8">
        <v>41486</v>
      </c>
      <c r="B34" s="37">
        <v>13.0961309523809</v>
      </c>
    </row>
    <row r="35" spans="1:2" x14ac:dyDescent="0.25">
      <c r="A35" s="8">
        <v>41487</v>
      </c>
      <c r="B35" s="37">
        <v>13.0818452380952</v>
      </c>
    </row>
    <row r="36" spans="1:2" x14ac:dyDescent="0.25">
      <c r="A36" s="8">
        <v>41488</v>
      </c>
      <c r="B36" s="37">
        <v>13.0738095238094</v>
      </c>
    </row>
    <row r="37" spans="1:2" x14ac:dyDescent="0.25">
      <c r="A37" s="8">
        <v>41489</v>
      </c>
      <c r="B37" s="37">
        <v>13.0788690476189</v>
      </c>
    </row>
    <row r="38" spans="1:2" x14ac:dyDescent="0.25">
      <c r="A38" s="8">
        <v>41490</v>
      </c>
      <c r="B38" s="37">
        <v>13.113988095238</v>
      </c>
    </row>
    <row r="39" spans="1:2" x14ac:dyDescent="0.25">
      <c r="A39" s="8">
        <v>41491</v>
      </c>
      <c r="B39" s="37">
        <v>13.1517857142856</v>
      </c>
    </row>
    <row r="40" spans="1:2" x14ac:dyDescent="0.25">
      <c r="A40" s="8">
        <v>41492</v>
      </c>
      <c r="B40" s="37">
        <v>13.182142857142701</v>
      </c>
    </row>
    <row r="41" spans="1:2" x14ac:dyDescent="0.25">
      <c r="A41" s="8">
        <v>41493</v>
      </c>
      <c r="B41" s="37">
        <v>13.191666666666499</v>
      </c>
    </row>
    <row r="42" spans="1:2" x14ac:dyDescent="0.25">
      <c r="A42" s="8">
        <v>41494</v>
      </c>
      <c r="B42" s="37">
        <v>13.1383928571427</v>
      </c>
    </row>
    <row r="43" spans="1:2" x14ac:dyDescent="0.25">
      <c r="A43" s="8">
        <v>41495</v>
      </c>
      <c r="B43" s="37">
        <v>13.078273809523701</v>
      </c>
    </row>
    <row r="44" spans="1:2" x14ac:dyDescent="0.25">
      <c r="A44" s="8">
        <v>41496</v>
      </c>
      <c r="B44" s="37">
        <v>13.062499999999799</v>
      </c>
    </row>
    <row r="45" spans="1:2" x14ac:dyDescent="0.25">
      <c r="A45" s="8">
        <v>41497</v>
      </c>
      <c r="B45" s="37">
        <v>13.0348214285713</v>
      </c>
    </row>
    <row r="46" spans="1:2" x14ac:dyDescent="0.25">
      <c r="A46" s="8">
        <v>41498</v>
      </c>
      <c r="B46" s="37">
        <v>13.0479166666666</v>
      </c>
    </row>
    <row r="47" spans="1:2" x14ac:dyDescent="0.25">
      <c r="A47" s="8">
        <v>41499</v>
      </c>
      <c r="B47" s="37">
        <v>13.1050595238095</v>
      </c>
    </row>
    <row r="48" spans="1:2" x14ac:dyDescent="0.25">
      <c r="A48" s="8">
        <v>41500</v>
      </c>
      <c r="B48" s="37">
        <v>13.152976190476201</v>
      </c>
    </row>
    <row r="49" spans="1:2" x14ac:dyDescent="0.25">
      <c r="A49" s="8">
        <v>41501</v>
      </c>
      <c r="B49" s="37">
        <v>13.3178571428572</v>
      </c>
    </row>
    <row r="50" spans="1:2" x14ac:dyDescent="0.25">
      <c r="A50" s="8">
        <v>41502</v>
      </c>
      <c r="B50" s="37">
        <v>13.496726190476201</v>
      </c>
    </row>
    <row r="51" spans="1:2" x14ac:dyDescent="0.25">
      <c r="A51" s="8">
        <v>41503</v>
      </c>
      <c r="B51" s="37">
        <v>13.6163690476192</v>
      </c>
    </row>
    <row r="52" spans="1:2" x14ac:dyDescent="0.25">
      <c r="A52" s="8">
        <v>41504</v>
      </c>
      <c r="B52" s="37">
        <v>13.782440476190599</v>
      </c>
    </row>
    <row r="53" spans="1:2" x14ac:dyDescent="0.25">
      <c r="A53" s="8">
        <v>41505</v>
      </c>
      <c r="B53" s="37">
        <v>13.9175595238098</v>
      </c>
    </row>
    <row r="54" spans="1:2" x14ac:dyDescent="0.25">
      <c r="A54" s="8">
        <v>41506</v>
      </c>
      <c r="B54" s="37">
        <v>14.0160714285716</v>
      </c>
    </row>
    <row r="55" spans="1:2" x14ac:dyDescent="0.25">
      <c r="A55" s="8">
        <v>41507</v>
      </c>
      <c r="B55" s="37">
        <v>14.094642857143</v>
      </c>
    </row>
    <row r="56" spans="1:2" x14ac:dyDescent="0.25">
      <c r="A56" s="8">
        <v>41508</v>
      </c>
      <c r="B56" s="37">
        <v>14.067559523809599</v>
      </c>
    </row>
    <row r="57" spans="1:2" x14ac:dyDescent="0.25">
      <c r="A57" s="8">
        <v>41509</v>
      </c>
      <c r="B57" s="37">
        <v>13.9693452380954</v>
      </c>
    </row>
    <row r="58" spans="1:2" x14ac:dyDescent="0.25">
      <c r="A58" s="8">
        <v>41510</v>
      </c>
      <c r="B58" s="37">
        <v>13.9434523809525</v>
      </c>
    </row>
    <row r="59" spans="1:2" x14ac:dyDescent="0.25">
      <c r="A59" s="8">
        <v>41511</v>
      </c>
      <c r="B59" s="37">
        <v>13.870833333333399</v>
      </c>
    </row>
    <row r="60" spans="1:2" x14ac:dyDescent="0.25">
      <c r="A60" s="8">
        <v>41512</v>
      </c>
      <c r="B60" s="37">
        <v>13.779166666666701</v>
      </c>
    </row>
    <row r="61" spans="1:2" x14ac:dyDescent="0.25">
      <c r="A61" s="8">
        <v>41513</v>
      </c>
      <c r="B61" s="37">
        <v>13.7160714285715</v>
      </c>
    </row>
    <row r="62" spans="1:2" x14ac:dyDescent="0.25">
      <c r="A62" s="8">
        <v>41514</v>
      </c>
      <c r="B62" s="37">
        <v>13.7541666666668</v>
      </c>
    </row>
    <row r="63" spans="1:2" x14ac:dyDescent="0.25">
      <c r="A63" s="8">
        <v>41515</v>
      </c>
      <c r="B63" s="37">
        <v>13.861309523809799</v>
      </c>
    </row>
    <row r="64" spans="1:2" x14ac:dyDescent="0.25">
      <c r="A64" s="8">
        <v>41516</v>
      </c>
      <c r="B64" s="37">
        <v>14.0312500000004</v>
      </c>
    </row>
    <row r="65" spans="1:2" x14ac:dyDescent="0.25">
      <c r="A65" s="8">
        <v>41517</v>
      </c>
      <c r="B65" s="37">
        <v>14.130758281573801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A39" sqref="A39"/>
    </sheetView>
  </sheetViews>
  <sheetFormatPr defaultRowHeight="15" x14ac:dyDescent="0.25"/>
  <cols>
    <col min="1" max="1" width="22.140625" bestFit="1" customWidth="1"/>
    <col min="2" max="2" width="13.42578125" customWidth="1"/>
    <col min="7" max="7" width="8.57031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60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2">
        <f>MAX(B10:B65)</f>
        <v>15.2</v>
      </c>
      <c r="F4" s="18">
        <v>41462</v>
      </c>
      <c r="G4" s="16"/>
    </row>
    <row r="5" spans="1:7" x14ac:dyDescent="0.25">
      <c r="A5" s="8">
        <v>41457</v>
      </c>
      <c r="F5" s="18"/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18"/>
    </row>
    <row r="9" spans="1:7" x14ac:dyDescent="0.25">
      <c r="A9" s="8">
        <v>41461</v>
      </c>
      <c r="F9" s="18"/>
    </row>
    <row r="10" spans="1:7" x14ac:dyDescent="0.25">
      <c r="A10" s="8">
        <v>41462</v>
      </c>
      <c r="B10" s="37">
        <v>15.2</v>
      </c>
      <c r="F10" s="2"/>
    </row>
    <row r="11" spans="1:7" x14ac:dyDescent="0.25">
      <c r="A11" s="8">
        <v>41463</v>
      </c>
      <c r="B11" s="37">
        <v>15.1</v>
      </c>
    </row>
    <row r="12" spans="1:7" x14ac:dyDescent="0.25">
      <c r="A12" s="8">
        <v>41464</v>
      </c>
      <c r="B12" s="37">
        <v>15.0285714285714</v>
      </c>
    </row>
    <row r="13" spans="1:7" x14ac:dyDescent="0.25">
      <c r="A13" s="8">
        <v>41465</v>
      </c>
      <c r="B13" s="37">
        <v>14.9142857142857</v>
      </c>
    </row>
    <row r="14" spans="1:7" x14ac:dyDescent="0.25">
      <c r="A14" s="8">
        <v>41466</v>
      </c>
      <c r="B14" s="37">
        <v>14.785714285714301</v>
      </c>
    </row>
    <row r="15" spans="1:7" x14ac:dyDescent="0.25">
      <c r="A15" s="8">
        <v>41467</v>
      </c>
      <c r="B15" s="37">
        <v>14.685714285714299</v>
      </c>
    </row>
    <row r="16" spans="1:7" x14ac:dyDescent="0.25">
      <c r="A16" s="8">
        <v>41468</v>
      </c>
      <c r="B16" s="37">
        <v>14.5857142857143</v>
      </c>
    </row>
    <row r="17" spans="1:2" x14ac:dyDescent="0.25">
      <c r="A17" s="8">
        <v>41469</v>
      </c>
      <c r="B17" s="37">
        <v>14.5</v>
      </c>
    </row>
    <row r="18" spans="1:2" x14ac:dyDescent="0.25">
      <c r="A18" s="8">
        <v>41470</v>
      </c>
      <c r="B18" s="37">
        <v>14.4714285714286</v>
      </c>
    </row>
    <row r="19" spans="1:2" x14ac:dyDescent="0.25">
      <c r="A19" s="8">
        <v>41471</v>
      </c>
      <c r="B19" s="37">
        <v>14.228571428571399</v>
      </c>
    </row>
    <row r="20" spans="1:2" x14ac:dyDescent="0.25">
      <c r="A20" s="8">
        <v>41472</v>
      </c>
      <c r="B20" s="37">
        <v>14.0285714285714</v>
      </c>
    </row>
    <row r="21" spans="1:2" x14ac:dyDescent="0.25">
      <c r="A21" s="8">
        <v>41473</v>
      </c>
      <c r="B21" s="37">
        <v>14</v>
      </c>
    </row>
    <row r="22" spans="1:2" x14ac:dyDescent="0.25">
      <c r="A22" s="8">
        <v>41474</v>
      </c>
      <c r="B22" s="37">
        <v>13.9857142857143</v>
      </c>
    </row>
    <row r="23" spans="1:2" x14ac:dyDescent="0.25">
      <c r="A23" s="8">
        <v>41475</v>
      </c>
      <c r="B23" s="37">
        <v>13.9857142857143</v>
      </c>
    </row>
    <row r="24" spans="1:2" x14ac:dyDescent="0.25">
      <c r="A24" s="8">
        <v>41476</v>
      </c>
      <c r="B24" s="37">
        <v>14</v>
      </c>
    </row>
    <row r="25" spans="1:2" x14ac:dyDescent="0.25">
      <c r="A25" s="8">
        <v>41477</v>
      </c>
      <c r="B25" s="37">
        <v>13.9857142857143</v>
      </c>
    </row>
    <row r="26" spans="1:2" x14ac:dyDescent="0.25">
      <c r="A26" s="8">
        <v>41478</v>
      </c>
      <c r="B26" s="37">
        <v>13.9714285714286</v>
      </c>
    </row>
    <row r="27" spans="1:2" x14ac:dyDescent="0.25">
      <c r="A27" s="8">
        <v>41479</v>
      </c>
      <c r="B27" s="37">
        <v>13.9714285714286</v>
      </c>
    </row>
    <row r="28" spans="1:2" x14ac:dyDescent="0.25">
      <c r="A28" s="8">
        <v>41480</v>
      </c>
      <c r="B28" s="37">
        <v>13.9857142857143</v>
      </c>
    </row>
    <row r="29" spans="1:2" x14ac:dyDescent="0.25">
      <c r="A29" s="8">
        <v>41481</v>
      </c>
      <c r="B29" s="37">
        <v>14.0142857142857</v>
      </c>
    </row>
    <row r="30" spans="1:2" x14ac:dyDescent="0.25">
      <c r="A30" s="8">
        <v>41482</v>
      </c>
      <c r="B30" s="37">
        <v>14.0285714285714</v>
      </c>
    </row>
    <row r="31" spans="1:2" x14ac:dyDescent="0.25">
      <c r="A31" s="8">
        <v>41483</v>
      </c>
      <c r="B31" s="37">
        <v>13.9714285714286</v>
      </c>
    </row>
    <row r="32" spans="1:2" x14ac:dyDescent="0.25">
      <c r="A32" s="8">
        <v>41484</v>
      </c>
      <c r="B32" s="37">
        <v>13.8714285714286</v>
      </c>
    </row>
    <row r="33" spans="1:2" x14ac:dyDescent="0.25">
      <c r="A33" s="8">
        <v>41485</v>
      </c>
      <c r="B33" s="37">
        <v>13.8571428571429</v>
      </c>
    </row>
    <row r="34" spans="1:2" x14ac:dyDescent="0.25">
      <c r="A34" s="8">
        <v>41486</v>
      </c>
      <c r="B34" s="37">
        <v>13.842857142857101</v>
      </c>
    </row>
    <row r="35" spans="1:2" x14ac:dyDescent="0.25">
      <c r="A35" s="8">
        <v>41487</v>
      </c>
      <c r="B35" s="37">
        <v>13.728571428571399</v>
      </c>
    </row>
    <row r="36" spans="1:2" x14ac:dyDescent="0.25">
      <c r="A36" s="8">
        <v>41488</v>
      </c>
      <c r="B36" s="37">
        <v>13.671428571428599</v>
      </c>
    </row>
    <row r="37" spans="1:2" x14ac:dyDescent="0.25">
      <c r="A37" s="8">
        <v>41489</v>
      </c>
      <c r="B37" s="37">
        <v>13.6428571428571</v>
      </c>
    </row>
    <row r="38" spans="1:2" x14ac:dyDescent="0.25">
      <c r="A38" s="8">
        <v>41490</v>
      </c>
      <c r="B38" s="37">
        <v>13.671428571428599</v>
      </c>
    </row>
    <row r="39" spans="1:2" x14ac:dyDescent="0.25">
      <c r="A39" s="8">
        <v>41491</v>
      </c>
      <c r="B39" s="37">
        <v>13.7</v>
      </c>
    </row>
    <row r="40" spans="1:2" x14ac:dyDescent="0.25">
      <c r="A40" s="8">
        <v>41492</v>
      </c>
      <c r="B40" s="37">
        <v>13.771428571428601</v>
      </c>
    </row>
    <row r="41" spans="1:2" x14ac:dyDescent="0.25">
      <c r="A41" s="8">
        <v>41493</v>
      </c>
      <c r="B41" s="37">
        <v>13.757142857142901</v>
      </c>
    </row>
    <row r="42" spans="1:2" x14ac:dyDescent="0.25">
      <c r="A42" s="8">
        <v>41494</v>
      </c>
      <c r="B42" s="37">
        <v>13.714285714285699</v>
      </c>
    </row>
    <row r="43" spans="1:2" x14ac:dyDescent="0.25">
      <c r="A43" s="8">
        <v>41495</v>
      </c>
      <c r="B43" s="37">
        <v>13.6142857142857</v>
      </c>
    </row>
    <row r="44" spans="1:2" x14ac:dyDescent="0.25">
      <c r="A44" s="8">
        <v>41496</v>
      </c>
      <c r="B44" s="37">
        <v>13.5857142857143</v>
      </c>
    </row>
    <row r="45" spans="1:2" x14ac:dyDescent="0.25">
      <c r="A45" s="8">
        <v>41497</v>
      </c>
      <c r="B45" s="37">
        <v>13.4714285714286</v>
      </c>
    </row>
    <row r="46" spans="1:2" x14ac:dyDescent="0.25">
      <c r="A46" s="8">
        <v>41498</v>
      </c>
      <c r="B46" s="37">
        <v>13.4714285714286</v>
      </c>
    </row>
    <row r="47" spans="1:2" x14ac:dyDescent="0.25">
      <c r="A47" s="8">
        <v>41499</v>
      </c>
      <c r="B47" s="37">
        <v>13.5571428571429</v>
      </c>
    </row>
    <row r="48" spans="1:2" x14ac:dyDescent="0.25">
      <c r="A48" s="8">
        <v>41500</v>
      </c>
      <c r="B48" s="37">
        <v>13.685714285714299</v>
      </c>
    </row>
    <row r="49" spans="1:2" x14ac:dyDescent="0.25">
      <c r="A49" s="8">
        <v>41501</v>
      </c>
      <c r="B49" s="37">
        <v>13.9</v>
      </c>
    </row>
    <row r="50" spans="1:2" x14ac:dyDescent="0.25">
      <c r="A50" s="8">
        <v>41502</v>
      </c>
      <c r="B50" s="37">
        <v>14.0714285714286</v>
      </c>
    </row>
    <row r="51" spans="1:2" x14ac:dyDescent="0.25">
      <c r="A51" s="8">
        <v>41503</v>
      </c>
      <c r="B51" s="37">
        <v>14.171428571428599</v>
      </c>
    </row>
    <row r="52" spans="1:2" x14ac:dyDescent="0.25">
      <c r="A52" s="8">
        <v>41504</v>
      </c>
      <c r="B52" s="37">
        <v>14.4</v>
      </c>
    </row>
    <row r="53" spans="1:2" x14ac:dyDescent="0.25">
      <c r="A53" s="8">
        <v>41505</v>
      </c>
      <c r="B53" s="37">
        <v>14.5571428571429</v>
      </c>
    </row>
    <row r="54" spans="1:2" x14ac:dyDescent="0.25">
      <c r="A54" s="8">
        <v>41506</v>
      </c>
      <c r="B54" s="37">
        <v>14.6285714285714</v>
      </c>
    </row>
    <row r="55" spans="1:2" x14ac:dyDescent="0.25">
      <c r="A55" s="8">
        <v>41507</v>
      </c>
      <c r="B55" s="37">
        <v>14.6428571428571</v>
      </c>
    </row>
    <row r="56" spans="1:2" x14ac:dyDescent="0.25">
      <c r="A56" s="8">
        <v>41508</v>
      </c>
      <c r="B56" s="37">
        <v>14.5428571428571</v>
      </c>
    </row>
    <row r="57" spans="1:2" x14ac:dyDescent="0.25">
      <c r="A57" s="8">
        <v>41509</v>
      </c>
      <c r="B57" s="37">
        <v>14.4285714285714</v>
      </c>
    </row>
    <row r="58" spans="1:2" x14ac:dyDescent="0.25">
      <c r="A58" s="8">
        <v>41510</v>
      </c>
      <c r="B58" s="37">
        <v>14.4142857142857</v>
      </c>
    </row>
    <row r="59" spans="1:2" x14ac:dyDescent="0.25">
      <c r="A59" s="8">
        <v>41511</v>
      </c>
      <c r="B59" s="37">
        <v>14.328571428571401</v>
      </c>
    </row>
    <row r="60" spans="1:2" x14ac:dyDescent="0.25">
      <c r="A60" s="8">
        <v>41512</v>
      </c>
      <c r="B60" s="37">
        <v>14.214285714285699</v>
      </c>
    </row>
    <row r="61" spans="1:2" x14ac:dyDescent="0.25">
      <c r="A61" s="8">
        <v>41513</v>
      </c>
      <c r="B61" s="37">
        <v>14.157142857142899</v>
      </c>
    </row>
    <row r="62" spans="1:2" x14ac:dyDescent="0.25">
      <c r="A62" s="8">
        <v>41514</v>
      </c>
      <c r="B62" s="37">
        <v>14.242857142857099</v>
      </c>
    </row>
    <row r="63" spans="1:2" x14ac:dyDescent="0.25">
      <c r="A63" s="8">
        <v>41515</v>
      </c>
      <c r="B63" s="37">
        <v>14.3571428571429</v>
      </c>
    </row>
    <row r="64" spans="1:2" x14ac:dyDescent="0.25">
      <c r="A64" s="8">
        <v>41516</v>
      </c>
      <c r="B64" s="37">
        <v>14.5714285714286</v>
      </c>
    </row>
    <row r="65" spans="1:2" x14ac:dyDescent="0.25">
      <c r="A65" s="8">
        <v>41517</v>
      </c>
      <c r="B65" s="37">
        <v>14.6142857142857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3.285156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2" t="s">
        <v>62</v>
      </c>
      <c r="B1" s="42" t="s">
        <v>63</v>
      </c>
      <c r="C1" s="42" t="s">
        <v>64</v>
      </c>
      <c r="D1" s="42" t="s">
        <v>65</v>
      </c>
      <c r="E1" s="42" t="s">
        <v>66</v>
      </c>
      <c r="F1" s="42" t="s">
        <v>67</v>
      </c>
      <c r="G1" s="42" t="s">
        <v>68</v>
      </c>
      <c r="H1" s="42" t="s">
        <v>69</v>
      </c>
      <c r="I1" s="42" t="s">
        <v>70</v>
      </c>
      <c r="J1" s="42" t="s">
        <v>71</v>
      </c>
      <c r="K1" s="42" t="s">
        <v>72</v>
      </c>
      <c r="L1" s="42" t="s">
        <v>73</v>
      </c>
      <c r="M1" s="42" t="s">
        <v>74</v>
      </c>
      <c r="N1" s="42" t="s">
        <v>75</v>
      </c>
      <c r="O1" s="42" t="s">
        <v>76</v>
      </c>
      <c r="P1" s="42" t="s">
        <v>77</v>
      </c>
      <c r="Q1" s="42" t="s">
        <v>78</v>
      </c>
      <c r="R1" s="43" t="s">
        <v>79</v>
      </c>
      <c r="S1" s="42" t="s">
        <v>80</v>
      </c>
      <c r="T1" s="42" t="s">
        <v>81</v>
      </c>
      <c r="U1" s="42" t="s">
        <v>82</v>
      </c>
      <c r="V1" s="43" t="s">
        <v>83</v>
      </c>
      <c r="W1" s="43" t="s">
        <v>84</v>
      </c>
      <c r="X1" s="42" t="s">
        <v>85</v>
      </c>
      <c r="Y1" s="42" t="s">
        <v>86</v>
      </c>
      <c r="Z1" s="42" t="s">
        <v>87</v>
      </c>
      <c r="AA1" s="42" t="s">
        <v>88</v>
      </c>
      <c r="AB1" s="42" t="s">
        <v>89</v>
      </c>
      <c r="AC1" s="42" t="s">
        <v>90</v>
      </c>
      <c r="AD1" s="42" t="s">
        <v>91</v>
      </c>
      <c r="AE1" s="42" t="s">
        <v>92</v>
      </c>
      <c r="AF1" s="42" t="s">
        <v>93</v>
      </c>
      <c r="AG1" s="42" t="s">
        <v>94</v>
      </c>
      <c r="AH1" s="43" t="s">
        <v>95</v>
      </c>
      <c r="AI1" s="43" t="s">
        <v>96</v>
      </c>
      <c r="AJ1" s="43" t="s">
        <v>97</v>
      </c>
      <c r="AK1" s="42" t="s">
        <v>98</v>
      </c>
      <c r="AL1" s="42" t="s">
        <v>99</v>
      </c>
      <c r="AM1" s="42" t="s">
        <v>100</v>
      </c>
      <c r="AN1" s="42" t="s">
        <v>101</v>
      </c>
      <c r="AO1" s="42" t="s">
        <v>102</v>
      </c>
      <c r="AP1" s="43" t="s">
        <v>103</v>
      </c>
      <c r="AQ1" s="43" t="s">
        <v>104</v>
      </c>
      <c r="AR1" s="42" t="s">
        <v>105</v>
      </c>
      <c r="AS1" s="42" t="s">
        <v>106</v>
      </c>
      <c r="AT1" s="42" t="s">
        <v>107</v>
      </c>
      <c r="AU1" s="42" t="s">
        <v>108</v>
      </c>
      <c r="AV1" s="42" t="s">
        <v>109</v>
      </c>
      <c r="AW1" s="42" t="s">
        <v>110</v>
      </c>
      <c r="AX1" s="42" t="s">
        <v>111</v>
      </c>
      <c r="AY1" s="42" t="s">
        <v>112</v>
      </c>
      <c r="AZ1" s="42" t="s">
        <v>113</v>
      </c>
      <c r="BA1" s="42" t="s">
        <v>114</v>
      </c>
      <c r="BB1" s="42" t="s">
        <v>115</v>
      </c>
      <c r="BC1" s="42" t="s">
        <v>116</v>
      </c>
      <c r="BD1" s="42" t="s">
        <v>117</v>
      </c>
      <c r="BE1" s="42" t="s">
        <v>118</v>
      </c>
      <c r="BF1" s="42" t="s">
        <v>119</v>
      </c>
      <c r="BG1" s="42" t="s">
        <v>120</v>
      </c>
      <c r="BH1" s="42" t="s">
        <v>121</v>
      </c>
      <c r="BI1" s="42" t="s">
        <v>122</v>
      </c>
      <c r="BJ1" s="42" t="s">
        <v>123</v>
      </c>
      <c r="BK1" s="42" t="s">
        <v>124</v>
      </c>
      <c r="BL1" s="42" t="s">
        <v>125</v>
      </c>
      <c r="BM1" s="42" t="s">
        <v>126</v>
      </c>
      <c r="BN1" s="42" t="s">
        <v>127</v>
      </c>
      <c r="BO1" s="42" t="s">
        <v>128</v>
      </c>
      <c r="BP1" s="42" t="s">
        <v>129</v>
      </c>
      <c r="BQ1" s="42" t="s">
        <v>130</v>
      </c>
      <c r="BR1" s="42" t="s">
        <v>131</v>
      </c>
      <c r="BS1" s="42" t="s">
        <v>132</v>
      </c>
      <c r="BT1" s="42" t="s">
        <v>133</v>
      </c>
    </row>
    <row r="2" spans="1:72" s="58" customFormat="1" ht="45" x14ac:dyDescent="0.25">
      <c r="A2" s="44" t="str">
        <f>StatSummary!$B$3</f>
        <v>LLM</v>
      </c>
      <c r="B2" s="44" t="str">
        <f>StatSummary!$B$7</f>
        <v>LLM13w1_9759083_TempSummary_2013</v>
      </c>
      <c r="C2" s="44" t="str">
        <f>StatSummary!$B$2</f>
        <v>Little Lost Man Creek</v>
      </c>
      <c r="D2" s="44">
        <f>StatSummary!$A$1</f>
        <v>2013</v>
      </c>
      <c r="E2" s="44" t="str">
        <f>StatSummary!$B$4</f>
        <v>water</v>
      </c>
      <c r="F2" s="45">
        <f>StatSummary!$B$9</f>
        <v>41456</v>
      </c>
      <c r="G2" s="46">
        <f>StatSummary!$C$9</f>
        <v>41517</v>
      </c>
      <c r="H2" s="47">
        <f>StatSummary!$B$16</f>
        <v>13.511193548387096</v>
      </c>
      <c r="I2" s="47">
        <f>DailyStats!$B$71</f>
        <v>15.5</v>
      </c>
      <c r="J2" s="48">
        <f>DailyStats!$D$71</f>
        <v>41458.625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12.1</v>
      </c>
      <c r="O2" s="52">
        <f>DailyStats!$D$70</f>
        <v>41468.333333333336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2.1</v>
      </c>
      <c r="T2" s="46">
        <f>DailyStats!$D$74</f>
        <v>41464</v>
      </c>
      <c r="U2" s="49">
        <f>StatSummary!$E$18</f>
        <v>3</v>
      </c>
      <c r="V2" s="46">
        <f>DailyStats!$E$74</f>
        <v>41468</v>
      </c>
      <c r="W2" s="46">
        <f>DailyStats!$F$74</f>
        <v>41469</v>
      </c>
      <c r="X2" s="47">
        <f>DailyStats!$B$73</f>
        <v>0.3</v>
      </c>
      <c r="Y2" s="55">
        <f>DailyStats!$D$73</f>
        <v>41503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14.130758281573801</v>
      </c>
      <c r="AE2" s="59">
        <f>MWAT!$F$4</f>
        <v>41507</v>
      </c>
      <c r="AF2" s="49">
        <f>StatSummary!$E$21</f>
        <v>3</v>
      </c>
      <c r="AG2" s="57">
        <f>MWAT!$F$5</f>
        <v>41508</v>
      </c>
      <c r="AH2" s="57">
        <f>MWAT!$F$6</f>
        <v>41517</v>
      </c>
      <c r="AI2" s="57">
        <f>MWAT!$F$7</f>
        <v>0</v>
      </c>
      <c r="AJ2" s="57">
        <f>MWAT!$F$8</f>
        <v>0</v>
      </c>
      <c r="AK2" s="47">
        <f>StatSummary!$B$22</f>
        <v>15.2</v>
      </c>
      <c r="AL2" s="57"/>
      <c r="AM2" s="57">
        <f>MWMT!$F$4</f>
        <v>41462</v>
      </c>
      <c r="AN2" s="49">
        <f>StatSummary!$E$22</f>
        <v>1</v>
      </c>
      <c r="AO2" s="57">
        <f>MWMT!$F$5</f>
        <v>0</v>
      </c>
      <c r="AP2" s="18">
        <f>MWMT!$F$6</f>
        <v>0</v>
      </c>
      <c r="AQ2" s="57">
        <f>MWMT!$F$7</f>
        <v>0</v>
      </c>
      <c r="AR2" s="60">
        <f>DailyStats!$B$76</f>
        <v>60.953000000000003</v>
      </c>
      <c r="AS2" s="60">
        <f>DailyStats!$B$75</f>
        <v>0</v>
      </c>
      <c r="AT2" s="44" t="s">
        <v>134</v>
      </c>
      <c r="AU2" s="60"/>
      <c r="AV2" s="44" t="s">
        <v>134</v>
      </c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44" t="s">
        <v>134</v>
      </c>
      <c r="BQ2" s="44" t="s">
        <v>134</v>
      </c>
      <c r="BR2" s="60"/>
      <c r="BS2" s="60"/>
      <c r="BT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2014-04-11T17:18:38Z</cp:lastPrinted>
  <dcterms:created xsi:type="dcterms:W3CDTF">2014-04-10T19:57:54Z</dcterms:created>
  <dcterms:modified xsi:type="dcterms:W3CDTF">2015-08-12T22:39:46Z</dcterms:modified>
</cp:coreProperties>
</file>