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3780" windowWidth="15600" windowHeight="801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S2" i="7"/>
  <c r="AR2" i="7"/>
  <c r="AB2" i="7"/>
  <c r="AA2" i="7"/>
  <c r="Y2" i="7"/>
  <c r="X2" i="7"/>
  <c r="W2" i="7"/>
  <c r="V2" i="7"/>
  <c r="T2" i="7"/>
  <c r="S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E4" i="5" l="1"/>
  <c r="E4" i="4" l="1"/>
  <c r="B76" i="2" l="1"/>
  <c r="B75" i="2"/>
  <c r="B72" i="2"/>
  <c r="B71" i="2"/>
  <c r="B70" i="2"/>
  <c r="B22" i="1" l="1"/>
  <c r="B21" i="1"/>
  <c r="B18" i="1" l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<sst xmlns="http://schemas.openxmlformats.org/spreadsheetml/2006/main" count="156" uniqueCount="137">
  <si>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</si>
  <si>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</si>
  <si>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</si>
  <si>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</si>
  <si>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</si>
  <si>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</si>
  <si>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</si>
  <si>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</si>
  <si>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</si>
  <si>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</si>
  <si>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</si>
  <si>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</si>
  <si>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</si>
  <si>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</si>
  <si>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</si>
  <si>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</si>
  <si>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</si>
  <si>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</si>
  <si>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</si>
  <si>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</si>
  <si>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</si>
  <si>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</si>
  <si>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</si>
  <si>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</si>
  <si>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</si>
  <si>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</si>
  <si>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</si>
  <si>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</si>
  <si>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</si>
  <si>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</si>
  <si>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</si>
  <si>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</si>
  <si>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</si>
  <si>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</si>
  <si>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</si>
  <si>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</si>
  <si>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</si>
  <si>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</si>
  <si>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</si>
  <si>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</si>
  <si>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</si>
  <si>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</si>
  <si>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</si>
  <si>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</si>
  <si>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</si>
  <si>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</si>
  <si>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</si>
  <si>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</si>
  <si>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</si>
  <si>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</si>
  <si>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</si>
  <si>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</si>
  <si>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</si>
  <si>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</si>
  <si>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</si>
  <si>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Temp.lmum14a_1150633.csv Datalogged</t>
  </si>
  <si>
    <t>Air Temp.lmum14a_1150633.csv Datalogged - [Corrected - Daily - Mean]</t>
  </si>
  <si>
    <t>Air Temp.lmum14a_1150633.csv Datalogged - [Corrected - Daily - Maximum]</t>
  </si>
  <si>
    <t xml:space="preserve"> 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</si>
  <si>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</si>
  <si>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</si>
  <si>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</si>
  <si>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</si>
  <si>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</si>
  <si>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</si>
  <si>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</si>
  <si>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</si>
  <si>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</si>
  <si>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</si>
  <si>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</si>
  <si>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</si>
  <si>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</si>
  <si>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</si>
  <si>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</si>
  <si>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</si>
  <si>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</si>
  <si>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</si>
  <si>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</si>
  <si>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</si>
  <si>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</si>
  <si>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</si>
  <si>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</si>
  <si>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</si>
  <si>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</si>
  <si>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</si>
  <si>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</si>
  <si>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</si>
  <si>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</si>
  <si>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</si>
  <si>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</si>
  <si>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</si>
  <si>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</si>
  <si>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</si>
  <si>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</si>
  <si>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</si>
  <si>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</si>
  <si>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</si>
  <si>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</si>
  <si>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</si>
  <si>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</si>
  <si>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</si>
  <si>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</si>
  <si>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</si>
  <si>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</si>
  <si>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</si>
  <si>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</si>
  <si>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</si>
  <si>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</si>
  <si>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</si>
  <si>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</si>
  <si>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</si>
  <si>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</si>
  <si>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</si>
  <si>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</si>
  <si>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</si>
  <si>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</si>
  <si>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</si>
  <si>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</si>
  <si>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</si>
  <si>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</si>
  <si>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</si>
  <si>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</si>
  <si>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</si>
  <si>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</si>
  <si>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</si>
  <si>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</si>
  <si>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</si>
  <si>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</si>
  <si>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</si>
  <si>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</si>
  <si>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</si>
  <si>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</si>
  <si>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</si>
  <si>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LMUM</t>
  </si>
  <si>
    <t>LMUM14a_1150633_Temp_Summary_2014</t>
  </si>
  <si>
    <t>Max Diurnal Range</t>
  </si>
  <si>
    <t xml:space="preserve">Lost Man Creek Upper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</si>
</sst>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18.39</c:v>
                </c:pt>
                <c:pt idx="1">
                  <c:v>16.344000000000001</c:v>
                </c:pt>
                <c:pt idx="2">
                  <c:v>16.939</c:v>
                </c:pt>
                <c:pt idx="3">
                  <c:v>17.605</c:v>
                </c:pt>
                <c:pt idx="4">
                  <c:v>18.556999999999999</c:v>
                </c:pt>
                <c:pt idx="5">
                  <c:v>19.199000000000002</c:v>
                </c:pt>
                <c:pt idx="6">
                  <c:v>19.626999999999999</c:v>
                </c:pt>
                <c:pt idx="7">
                  <c:v>17.582000000000001</c:v>
                </c:pt>
                <c:pt idx="8">
                  <c:v>20.055</c:v>
                </c:pt>
                <c:pt idx="9">
                  <c:v>17.677</c:v>
                </c:pt>
                <c:pt idx="10">
                  <c:v>15.342000000000001</c:v>
                </c:pt>
                <c:pt idx="11">
                  <c:v>14.984</c:v>
                </c:pt>
                <c:pt idx="12">
                  <c:v>13.81</c:v>
                </c:pt>
                <c:pt idx="13">
                  <c:v>18.556999999999999</c:v>
                </c:pt>
                <c:pt idx="14">
                  <c:v>19.603000000000002</c:v>
                </c:pt>
                <c:pt idx="15">
                  <c:v>17.867000000000001</c:v>
                </c:pt>
                <c:pt idx="16">
                  <c:v>18.509</c:v>
                </c:pt>
                <c:pt idx="17">
                  <c:v>17.225000000000001</c:v>
                </c:pt>
                <c:pt idx="18">
                  <c:v>18.984999999999999</c:v>
                </c:pt>
                <c:pt idx="19">
                  <c:v>18.105</c:v>
                </c:pt>
                <c:pt idx="20">
                  <c:v>16.773</c:v>
                </c:pt>
                <c:pt idx="21">
                  <c:v>17.724</c:v>
                </c:pt>
                <c:pt idx="22">
                  <c:v>14.553000000000001</c:v>
                </c:pt>
                <c:pt idx="23">
                  <c:v>17.795999999999999</c:v>
                </c:pt>
                <c:pt idx="24">
                  <c:v>19.579000000000001</c:v>
                </c:pt>
                <c:pt idx="25">
                  <c:v>19.722000000000001</c:v>
                </c:pt>
                <c:pt idx="26">
                  <c:v>18.794</c:v>
                </c:pt>
                <c:pt idx="27">
                  <c:v>19.673999999999999</c:v>
                </c:pt>
                <c:pt idx="28">
                  <c:v>19.079999999999998</c:v>
                </c:pt>
                <c:pt idx="29">
                  <c:v>18.960999999999999</c:v>
                </c:pt>
                <c:pt idx="30">
                  <c:v>19.603000000000002</c:v>
                </c:pt>
                <c:pt idx="31">
                  <c:v>19.079999999999998</c:v>
                </c:pt>
                <c:pt idx="32">
                  <c:v>18.652000000000001</c:v>
                </c:pt>
                <c:pt idx="33">
                  <c:v>18.366</c:v>
                </c:pt>
                <c:pt idx="34">
                  <c:v>17.986000000000001</c:v>
                </c:pt>
                <c:pt idx="35">
                  <c:v>16.82</c:v>
                </c:pt>
                <c:pt idx="36">
                  <c:v>18.460999999999999</c:v>
                </c:pt>
                <c:pt idx="37">
                  <c:v>18.318999999999999</c:v>
                </c:pt>
                <c:pt idx="38">
                  <c:v>17.582000000000001</c:v>
                </c:pt>
                <c:pt idx="39">
                  <c:v>17.748000000000001</c:v>
                </c:pt>
                <c:pt idx="40">
                  <c:v>18.39</c:v>
                </c:pt>
                <c:pt idx="41">
                  <c:v>17.367999999999999</c:v>
                </c:pt>
                <c:pt idx="42">
                  <c:v>14.505000000000001</c:v>
                </c:pt>
                <c:pt idx="43">
                  <c:v>17.439</c:v>
                </c:pt>
                <c:pt idx="44">
                  <c:v>18.866</c:v>
                </c:pt>
                <c:pt idx="45">
                  <c:v>18.747</c:v>
                </c:pt>
                <c:pt idx="46">
                  <c:v>18.460999999999999</c:v>
                </c:pt>
                <c:pt idx="47">
                  <c:v>18.033000000000001</c:v>
                </c:pt>
                <c:pt idx="48">
                  <c:v>17.177</c:v>
                </c:pt>
                <c:pt idx="49">
                  <c:v>18.414000000000001</c:v>
                </c:pt>
                <c:pt idx="50">
                  <c:v>19.007999999999999</c:v>
                </c:pt>
                <c:pt idx="51">
                  <c:v>19.056000000000001</c:v>
                </c:pt>
                <c:pt idx="52">
                  <c:v>18.533000000000001</c:v>
                </c:pt>
                <c:pt idx="53">
                  <c:v>19.245999999999999</c:v>
                </c:pt>
                <c:pt idx="54">
                  <c:v>17.867000000000001</c:v>
                </c:pt>
                <c:pt idx="55">
                  <c:v>17.677</c:v>
                </c:pt>
                <c:pt idx="56">
                  <c:v>17.033999999999999</c:v>
                </c:pt>
                <c:pt idx="57">
                  <c:v>18.414000000000001</c:v>
                </c:pt>
                <c:pt idx="58">
                  <c:v>18.652000000000001</c:v>
                </c:pt>
                <c:pt idx="59">
                  <c:v>18.105</c:v>
                </c:pt>
                <c:pt idx="60">
                  <c:v>17.962</c:v>
                </c:pt>
                <c:pt idx="61">
                  <c:v>18.175999999999998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14.664999999999999</c:v>
                </c:pt>
                <c:pt idx="1">
                  <c:v>13.763999999999999</c:v>
                </c:pt>
                <c:pt idx="2">
                  <c:v>13.468</c:v>
                </c:pt>
                <c:pt idx="3">
                  <c:v>13.021000000000001</c:v>
                </c:pt>
                <c:pt idx="4">
                  <c:v>13.164999999999999</c:v>
                </c:pt>
                <c:pt idx="5">
                  <c:v>13.805999999999999</c:v>
                </c:pt>
                <c:pt idx="6">
                  <c:v>14.382999999999999</c:v>
                </c:pt>
                <c:pt idx="7">
                  <c:v>14.417999999999999</c:v>
                </c:pt>
                <c:pt idx="8">
                  <c:v>15.048</c:v>
                </c:pt>
                <c:pt idx="9">
                  <c:v>13.683</c:v>
                </c:pt>
                <c:pt idx="10">
                  <c:v>12.648</c:v>
                </c:pt>
                <c:pt idx="11">
                  <c:v>12.737</c:v>
                </c:pt>
                <c:pt idx="12">
                  <c:v>12.465</c:v>
                </c:pt>
                <c:pt idx="13">
                  <c:v>14.653</c:v>
                </c:pt>
                <c:pt idx="14">
                  <c:v>15.327</c:v>
                </c:pt>
                <c:pt idx="15">
                  <c:v>14.656000000000001</c:v>
                </c:pt>
                <c:pt idx="16">
                  <c:v>14.662000000000001</c:v>
                </c:pt>
                <c:pt idx="17">
                  <c:v>13.377000000000001</c:v>
                </c:pt>
                <c:pt idx="18">
                  <c:v>14.311</c:v>
                </c:pt>
                <c:pt idx="19">
                  <c:v>13.692</c:v>
                </c:pt>
                <c:pt idx="20">
                  <c:v>13.614000000000001</c:v>
                </c:pt>
                <c:pt idx="21">
                  <c:v>14.253</c:v>
                </c:pt>
                <c:pt idx="22">
                  <c:v>13.824999999999999</c:v>
                </c:pt>
                <c:pt idx="23">
                  <c:v>13.303000000000001</c:v>
                </c:pt>
                <c:pt idx="24">
                  <c:v>14.384</c:v>
                </c:pt>
                <c:pt idx="25">
                  <c:v>14.105</c:v>
                </c:pt>
                <c:pt idx="26">
                  <c:v>15.199</c:v>
                </c:pt>
                <c:pt idx="27">
                  <c:v>15.138999999999999</c:v>
                </c:pt>
                <c:pt idx="28">
                  <c:v>13.981</c:v>
                </c:pt>
                <c:pt idx="29">
                  <c:v>13.946</c:v>
                </c:pt>
                <c:pt idx="30">
                  <c:v>14.64</c:v>
                </c:pt>
                <c:pt idx="31">
                  <c:v>13.821</c:v>
                </c:pt>
                <c:pt idx="32">
                  <c:v>13.695</c:v>
                </c:pt>
                <c:pt idx="33">
                  <c:v>14.129</c:v>
                </c:pt>
                <c:pt idx="34">
                  <c:v>13.595000000000001</c:v>
                </c:pt>
                <c:pt idx="35">
                  <c:v>13.893000000000001</c:v>
                </c:pt>
                <c:pt idx="36">
                  <c:v>13.916</c:v>
                </c:pt>
                <c:pt idx="37">
                  <c:v>13.39</c:v>
                </c:pt>
                <c:pt idx="38">
                  <c:v>13.1</c:v>
                </c:pt>
                <c:pt idx="39">
                  <c:v>13.321</c:v>
                </c:pt>
                <c:pt idx="40">
                  <c:v>14.074999999999999</c:v>
                </c:pt>
                <c:pt idx="41">
                  <c:v>13.204000000000001</c:v>
                </c:pt>
                <c:pt idx="42">
                  <c:v>12.313000000000001</c:v>
                </c:pt>
                <c:pt idx="43">
                  <c:v>13.952</c:v>
                </c:pt>
                <c:pt idx="44">
                  <c:v>14.403</c:v>
                </c:pt>
                <c:pt idx="45">
                  <c:v>14.839</c:v>
                </c:pt>
                <c:pt idx="46">
                  <c:v>14.24</c:v>
                </c:pt>
                <c:pt idx="47">
                  <c:v>13.885999999999999</c:v>
                </c:pt>
                <c:pt idx="48">
                  <c:v>13.683</c:v>
                </c:pt>
                <c:pt idx="49">
                  <c:v>14.132999999999999</c:v>
                </c:pt>
                <c:pt idx="50">
                  <c:v>14.529</c:v>
                </c:pt>
                <c:pt idx="51">
                  <c:v>14.29</c:v>
                </c:pt>
                <c:pt idx="52">
                  <c:v>14.053000000000001</c:v>
                </c:pt>
                <c:pt idx="53">
                  <c:v>15.238</c:v>
                </c:pt>
                <c:pt idx="54">
                  <c:v>14.442</c:v>
                </c:pt>
                <c:pt idx="55">
                  <c:v>13.388</c:v>
                </c:pt>
                <c:pt idx="56">
                  <c:v>13.247</c:v>
                </c:pt>
                <c:pt idx="57">
                  <c:v>14.029</c:v>
                </c:pt>
                <c:pt idx="58">
                  <c:v>14.634</c:v>
                </c:pt>
                <c:pt idx="59">
                  <c:v>13.861000000000001</c:v>
                </c:pt>
                <c:pt idx="60">
                  <c:v>14.801</c:v>
                </c:pt>
                <c:pt idx="61">
                  <c:v>13.936999999999999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11.952999999999999</c:v>
                </c:pt>
                <c:pt idx="1">
                  <c:v>12.606</c:v>
                </c:pt>
                <c:pt idx="2">
                  <c:v>12.05</c:v>
                </c:pt>
                <c:pt idx="3">
                  <c:v>10.148999999999999</c:v>
                </c:pt>
                <c:pt idx="4">
                  <c:v>9.6820000000000004</c:v>
                </c:pt>
                <c:pt idx="5">
                  <c:v>9.657</c:v>
                </c:pt>
                <c:pt idx="6">
                  <c:v>11.005000000000001</c:v>
                </c:pt>
                <c:pt idx="7">
                  <c:v>12.316000000000001</c:v>
                </c:pt>
                <c:pt idx="8">
                  <c:v>12.000999999999999</c:v>
                </c:pt>
                <c:pt idx="9">
                  <c:v>11.005000000000001</c:v>
                </c:pt>
                <c:pt idx="10">
                  <c:v>11.346</c:v>
                </c:pt>
                <c:pt idx="11">
                  <c:v>11.2</c:v>
                </c:pt>
                <c:pt idx="12">
                  <c:v>11.005000000000001</c:v>
                </c:pt>
                <c:pt idx="13">
                  <c:v>12.34</c:v>
                </c:pt>
                <c:pt idx="14">
                  <c:v>11.88</c:v>
                </c:pt>
                <c:pt idx="15">
                  <c:v>12.63</c:v>
                </c:pt>
                <c:pt idx="16">
                  <c:v>12.364000000000001</c:v>
                </c:pt>
                <c:pt idx="17">
                  <c:v>11.175000000000001</c:v>
                </c:pt>
                <c:pt idx="18">
                  <c:v>11.565</c:v>
                </c:pt>
                <c:pt idx="19">
                  <c:v>10.882999999999999</c:v>
                </c:pt>
                <c:pt idx="20">
                  <c:v>11.273</c:v>
                </c:pt>
                <c:pt idx="21">
                  <c:v>12.098000000000001</c:v>
                </c:pt>
                <c:pt idx="22">
                  <c:v>12.195</c:v>
                </c:pt>
                <c:pt idx="23">
                  <c:v>10.000999999999999</c:v>
                </c:pt>
                <c:pt idx="24">
                  <c:v>10.956</c:v>
                </c:pt>
                <c:pt idx="25">
                  <c:v>10.492000000000001</c:v>
                </c:pt>
                <c:pt idx="26">
                  <c:v>12.509</c:v>
                </c:pt>
                <c:pt idx="27">
                  <c:v>11.613</c:v>
                </c:pt>
                <c:pt idx="28">
                  <c:v>11.005000000000001</c:v>
                </c:pt>
                <c:pt idx="29">
                  <c:v>10.222</c:v>
                </c:pt>
                <c:pt idx="30">
                  <c:v>11.419</c:v>
                </c:pt>
                <c:pt idx="31">
                  <c:v>10.81</c:v>
                </c:pt>
                <c:pt idx="32">
                  <c:v>10.638</c:v>
                </c:pt>
                <c:pt idx="33">
                  <c:v>11.321</c:v>
                </c:pt>
                <c:pt idx="34">
                  <c:v>11.077999999999999</c:v>
                </c:pt>
                <c:pt idx="35">
                  <c:v>12.218999999999999</c:v>
                </c:pt>
                <c:pt idx="36">
                  <c:v>11.782999999999999</c:v>
                </c:pt>
                <c:pt idx="37">
                  <c:v>10.614000000000001</c:v>
                </c:pt>
                <c:pt idx="38">
                  <c:v>10.736000000000001</c:v>
                </c:pt>
                <c:pt idx="39">
                  <c:v>10.638</c:v>
                </c:pt>
                <c:pt idx="40">
                  <c:v>11.102</c:v>
                </c:pt>
                <c:pt idx="41">
                  <c:v>10.516</c:v>
                </c:pt>
                <c:pt idx="42">
                  <c:v>9.7560000000000002</c:v>
                </c:pt>
                <c:pt idx="43">
                  <c:v>12.436999999999999</c:v>
                </c:pt>
                <c:pt idx="44">
                  <c:v>11.394</c:v>
                </c:pt>
                <c:pt idx="45">
                  <c:v>12.170999999999999</c:v>
                </c:pt>
                <c:pt idx="46">
                  <c:v>11.686</c:v>
                </c:pt>
                <c:pt idx="47">
                  <c:v>11.297000000000001</c:v>
                </c:pt>
                <c:pt idx="48">
                  <c:v>11.589</c:v>
                </c:pt>
                <c:pt idx="49">
                  <c:v>11.637</c:v>
                </c:pt>
                <c:pt idx="50">
                  <c:v>11.929</c:v>
                </c:pt>
                <c:pt idx="51">
                  <c:v>11.516</c:v>
                </c:pt>
                <c:pt idx="52">
                  <c:v>10.858000000000001</c:v>
                </c:pt>
                <c:pt idx="53">
                  <c:v>12.582000000000001</c:v>
                </c:pt>
                <c:pt idx="54">
                  <c:v>12.484999999999999</c:v>
                </c:pt>
                <c:pt idx="55">
                  <c:v>10.81</c:v>
                </c:pt>
                <c:pt idx="56">
                  <c:v>10.956</c:v>
                </c:pt>
                <c:pt idx="57">
                  <c:v>10.858000000000001</c:v>
                </c:pt>
                <c:pt idx="58">
                  <c:v>11.686</c:v>
                </c:pt>
                <c:pt idx="59">
                  <c:v>11.077999999999999</c:v>
                </c:pt>
                <c:pt idx="60">
                  <c:v>12.558</c:v>
                </c:pt>
                <c:pt idx="61">
                  <c:v>11.37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839424"/>
        <c:axId val="255467904"/>
      </c:scatterChart>
      <c:valAx>
        <c:axId val="25483942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467904"/>
        <c:crosses val="autoZero"/>
        <c:crossBetween val="midCat"/>
      </c:valAx>
      <c:valAx>
        <c:axId val="255467904"/>
        <c:scaling>
          <c:orientation val="minMax"/>
          <c:max val="22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48394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6.4370000000000003</c:v>
                </c:pt>
                <c:pt idx="1">
                  <c:v>3.738</c:v>
                </c:pt>
                <c:pt idx="2">
                  <c:v>4.8890000000000002</c:v>
                </c:pt>
                <c:pt idx="3">
                  <c:v>7.4560000000000004</c:v>
                </c:pt>
                <c:pt idx="4">
                  <c:v>8.875</c:v>
                </c:pt>
                <c:pt idx="5">
                  <c:v>9.5419999999999998</c:v>
                </c:pt>
                <c:pt idx="6">
                  <c:v>8.6219999999999999</c:v>
                </c:pt>
                <c:pt idx="7">
                  <c:v>5.266</c:v>
                </c:pt>
                <c:pt idx="8">
                  <c:v>8.0540000000000003</c:v>
                </c:pt>
                <c:pt idx="9">
                  <c:v>6.6719999999999997</c:v>
                </c:pt>
                <c:pt idx="10">
                  <c:v>3.996</c:v>
                </c:pt>
                <c:pt idx="11">
                  <c:v>3.7839999999999998</c:v>
                </c:pt>
                <c:pt idx="12">
                  <c:v>2.8050000000000002</c:v>
                </c:pt>
                <c:pt idx="13">
                  <c:v>6.2169999999999996</c:v>
                </c:pt>
                <c:pt idx="14">
                  <c:v>7.7229999999999999</c:v>
                </c:pt>
                <c:pt idx="15">
                  <c:v>5.2370000000000001</c:v>
                </c:pt>
                <c:pt idx="16">
                  <c:v>6.1449999999999996</c:v>
                </c:pt>
                <c:pt idx="17">
                  <c:v>6.05</c:v>
                </c:pt>
                <c:pt idx="18">
                  <c:v>7.42</c:v>
                </c:pt>
                <c:pt idx="19">
                  <c:v>7.2220000000000004</c:v>
                </c:pt>
                <c:pt idx="20">
                  <c:v>5.5</c:v>
                </c:pt>
                <c:pt idx="21">
                  <c:v>5.6260000000000003</c:v>
                </c:pt>
                <c:pt idx="22">
                  <c:v>2.3580000000000001</c:v>
                </c:pt>
                <c:pt idx="23">
                  <c:v>7.7949999999999999</c:v>
                </c:pt>
                <c:pt idx="24">
                  <c:v>8.6229999999999993</c:v>
                </c:pt>
                <c:pt idx="25">
                  <c:v>9.23</c:v>
                </c:pt>
                <c:pt idx="26">
                  <c:v>6.2850000000000001</c:v>
                </c:pt>
                <c:pt idx="27">
                  <c:v>8.0609999999999999</c:v>
                </c:pt>
                <c:pt idx="28">
                  <c:v>8.0749999999999993</c:v>
                </c:pt>
                <c:pt idx="29">
                  <c:v>8.7390000000000008</c:v>
                </c:pt>
                <c:pt idx="30">
                  <c:v>8.1839999999999993</c:v>
                </c:pt>
                <c:pt idx="31">
                  <c:v>8.27</c:v>
                </c:pt>
                <c:pt idx="32">
                  <c:v>8.0139999999999993</c:v>
                </c:pt>
                <c:pt idx="33">
                  <c:v>7.0449999999999999</c:v>
                </c:pt>
                <c:pt idx="34">
                  <c:v>6.9080000000000004</c:v>
                </c:pt>
                <c:pt idx="35">
                  <c:v>4.601</c:v>
                </c:pt>
                <c:pt idx="36">
                  <c:v>6.6779999999999999</c:v>
                </c:pt>
                <c:pt idx="37">
                  <c:v>7.7050000000000001</c:v>
                </c:pt>
                <c:pt idx="38">
                  <c:v>6.8460000000000001</c:v>
                </c:pt>
                <c:pt idx="39">
                  <c:v>7.11</c:v>
                </c:pt>
                <c:pt idx="40">
                  <c:v>7.2880000000000003</c:v>
                </c:pt>
                <c:pt idx="41">
                  <c:v>6.8520000000000003</c:v>
                </c:pt>
                <c:pt idx="42">
                  <c:v>4.7489999999999997</c:v>
                </c:pt>
                <c:pt idx="43">
                  <c:v>5.0019999999999998</c:v>
                </c:pt>
                <c:pt idx="44">
                  <c:v>7.4720000000000004</c:v>
                </c:pt>
                <c:pt idx="45">
                  <c:v>6.5759999999999996</c:v>
                </c:pt>
                <c:pt idx="46">
                  <c:v>6.7750000000000004</c:v>
                </c:pt>
                <c:pt idx="47">
                  <c:v>6.7359999999999998</c:v>
                </c:pt>
                <c:pt idx="48">
                  <c:v>5.5880000000000001</c:v>
                </c:pt>
                <c:pt idx="49">
                  <c:v>6.7770000000000001</c:v>
                </c:pt>
                <c:pt idx="50">
                  <c:v>7.0789999999999997</c:v>
                </c:pt>
                <c:pt idx="51">
                  <c:v>7.54</c:v>
                </c:pt>
                <c:pt idx="52">
                  <c:v>7.6749999999999998</c:v>
                </c:pt>
                <c:pt idx="53">
                  <c:v>6.6639999999999997</c:v>
                </c:pt>
                <c:pt idx="54">
                  <c:v>5.3819999999999997</c:v>
                </c:pt>
                <c:pt idx="55">
                  <c:v>6.867</c:v>
                </c:pt>
                <c:pt idx="56">
                  <c:v>6.0780000000000003</c:v>
                </c:pt>
                <c:pt idx="57">
                  <c:v>7.556</c:v>
                </c:pt>
                <c:pt idx="58">
                  <c:v>6.9660000000000002</c:v>
                </c:pt>
                <c:pt idx="59">
                  <c:v>7.0270000000000001</c:v>
                </c:pt>
                <c:pt idx="60">
                  <c:v>5.4039999999999999</c:v>
                </c:pt>
                <c:pt idx="61">
                  <c:v>6.806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496960"/>
        <c:axId val="255498496"/>
      </c:scatterChart>
      <c:valAx>
        <c:axId val="25549696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498496"/>
        <c:crosses val="autoZero"/>
        <c:crossBetween val="midCat"/>
      </c:valAx>
      <c:valAx>
        <c:axId val="255498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49696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LMUM14a-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18.094428571428601</c:v>
                </c:pt>
                <c:pt idx="7" formatCode="0.0">
                  <c:v>17.978999999999999</c:v>
                </c:pt>
                <c:pt idx="8" formatCode="0.0">
                  <c:v>18.509142857142901</c:v>
                </c:pt>
                <c:pt idx="9" formatCode="0.0">
                  <c:v>18.614571428571399</c:v>
                </c:pt>
                <c:pt idx="10" formatCode="0.0">
                  <c:v>18.291285714285699</c:v>
                </c:pt>
                <c:pt idx="11" formatCode="0.0">
                  <c:v>17.780857142857101</c:v>
                </c:pt>
                <c:pt idx="12" formatCode="0.0">
                  <c:v>17.010999999999999</c:v>
                </c:pt>
                <c:pt idx="13" formatCode="0.0">
                  <c:v>16.858142857142902</c:v>
                </c:pt>
                <c:pt idx="14" formatCode="0.0">
                  <c:v>17.146857142857101</c:v>
                </c:pt>
                <c:pt idx="15" formatCode="0.0">
                  <c:v>16.834285714285699</c:v>
                </c:pt>
                <c:pt idx="16" formatCode="0.0">
                  <c:v>16.9531428571429</c:v>
                </c:pt>
                <c:pt idx="17" formatCode="0.0">
                  <c:v>17.222142857142899</c:v>
                </c:pt>
                <c:pt idx="18" formatCode="0.0">
                  <c:v>17.793714285714302</c:v>
                </c:pt>
                <c:pt idx="19" formatCode="0.0">
                  <c:v>18.407285714285699</c:v>
                </c:pt>
                <c:pt idx="20" formatCode="0.0">
                  <c:v>18.152428571428601</c:v>
                </c:pt>
                <c:pt idx="21" formatCode="0.0">
                  <c:v>17.884</c:v>
                </c:pt>
                <c:pt idx="22" formatCode="0.0">
                  <c:v>17.410571428571401</c:v>
                </c:pt>
                <c:pt idx="23" formatCode="0.0">
                  <c:v>17.308714285714299</c:v>
                </c:pt>
                <c:pt idx="24" formatCode="0.0">
                  <c:v>17.645</c:v>
                </c:pt>
                <c:pt idx="25" formatCode="0.0">
                  <c:v>17.750285714285699</c:v>
                </c:pt>
                <c:pt idx="26" formatCode="0.0">
                  <c:v>17.848714285714301</c:v>
                </c:pt>
                <c:pt idx="27" formatCode="0.0">
                  <c:v>18.263142857142899</c:v>
                </c:pt>
                <c:pt idx="28" formatCode="0.0">
                  <c:v>18.4568571428571</c:v>
                </c:pt>
                <c:pt idx="29" formatCode="0.0">
                  <c:v>19.0865714285714</c:v>
                </c:pt>
                <c:pt idx="30" formatCode="0.0">
                  <c:v>19.3447142857143</c:v>
                </c:pt>
                <c:pt idx="31" formatCode="0.0">
                  <c:v>19.2734285714286</c:v>
                </c:pt>
                <c:pt idx="32" formatCode="0.0">
                  <c:v>19.120571428571399</c:v>
                </c:pt>
                <c:pt idx="33" formatCode="0.0">
                  <c:v>19.059428571428601</c:v>
                </c:pt>
                <c:pt idx="34" formatCode="0.0">
                  <c:v>18.8182857142857</c:v>
                </c:pt>
                <c:pt idx="35" formatCode="0.0">
                  <c:v>18.495428571428601</c:v>
                </c:pt>
                <c:pt idx="36" formatCode="0.0">
                  <c:v>18.423999999999999</c:v>
                </c:pt>
                <c:pt idx="37" formatCode="0.0">
                  <c:v>18.2405714285714</c:v>
                </c:pt>
                <c:pt idx="38" formatCode="0.0">
                  <c:v>18.026571428571401</c:v>
                </c:pt>
                <c:pt idx="39" formatCode="0.0">
                  <c:v>17.897428571428598</c:v>
                </c:pt>
                <c:pt idx="40" formatCode="0.0">
                  <c:v>17.900857142857099</c:v>
                </c:pt>
                <c:pt idx="41" formatCode="0.0">
                  <c:v>17.812571428571399</c:v>
                </c:pt>
                <c:pt idx="42" formatCode="0.0">
                  <c:v>17.481857142857098</c:v>
                </c:pt>
                <c:pt idx="43" formatCode="0.0">
                  <c:v>17.335857142857101</c:v>
                </c:pt>
                <c:pt idx="44" formatCode="0.0">
                  <c:v>17.414000000000001</c:v>
                </c:pt>
                <c:pt idx="45" formatCode="0.0">
                  <c:v>17.580428571428602</c:v>
                </c:pt>
                <c:pt idx="46" formatCode="0.0">
                  <c:v>17.682285714285701</c:v>
                </c:pt>
                <c:pt idx="47" formatCode="0.0">
                  <c:v>17.631285714285699</c:v>
                </c:pt>
                <c:pt idx="48" formatCode="0.0">
                  <c:v>17.603999999999999</c:v>
                </c:pt>
                <c:pt idx="49" formatCode="0.0">
                  <c:v>18.162428571428599</c:v>
                </c:pt>
                <c:pt idx="50" formatCode="0.0">
                  <c:v>18.386571428571401</c:v>
                </c:pt>
                <c:pt idx="51" formatCode="0.0">
                  <c:v>18.413714285714299</c:v>
                </c:pt>
                <c:pt idx="52" formatCode="0.0">
                  <c:v>18.3831428571429</c:v>
                </c:pt>
                <c:pt idx="53" formatCode="0.0">
                  <c:v>18.4952857142857</c:v>
                </c:pt>
                <c:pt idx="54" formatCode="0.0">
                  <c:v>18.471571428571401</c:v>
                </c:pt>
                <c:pt idx="55" formatCode="0.0">
                  <c:v>18.542999999999999</c:v>
                </c:pt>
                <c:pt idx="56" formatCode="0.0">
                  <c:v>18.345857142857099</c:v>
                </c:pt>
                <c:pt idx="57" formatCode="0.0">
                  <c:v>18.260999999999999</c:v>
                </c:pt>
                <c:pt idx="58" formatCode="0.0">
                  <c:v>18.203285714285698</c:v>
                </c:pt>
                <c:pt idx="59" formatCode="0.0">
                  <c:v>18.1421428571429</c:v>
                </c:pt>
                <c:pt idx="60" formatCode="0.0">
                  <c:v>17.958714285714301</c:v>
                </c:pt>
                <c:pt idx="61" formatCode="0.0">
                  <c:v>18.002857142857099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13.753056547617</c:v>
                </c:pt>
                <c:pt idx="7" formatCode="0.0">
                  <c:v>13.7177827380937</c:v>
                </c:pt>
                <c:pt idx="8" formatCode="0.0">
                  <c:v>13.901092261903401</c:v>
                </c:pt>
                <c:pt idx="9" formatCode="0.0">
                  <c:v>13.931857142855099</c:v>
                </c:pt>
                <c:pt idx="10" formatCode="0.0">
                  <c:v>13.878556547617</c:v>
                </c:pt>
                <c:pt idx="11" formatCode="0.0">
                  <c:v>13.817428571427</c:v>
                </c:pt>
                <c:pt idx="12" formatCode="0.0">
                  <c:v>13.625827380951399</c:v>
                </c:pt>
                <c:pt idx="13" formatCode="0.0">
                  <c:v>13.6645178571421</c:v>
                </c:pt>
                <c:pt idx="14" formatCode="0.0">
                  <c:v>13.794404761903699</c:v>
                </c:pt>
                <c:pt idx="15" formatCode="0.0">
                  <c:v>13.738520833332601</c:v>
                </c:pt>
                <c:pt idx="16" formatCode="0.0">
                  <c:v>13.878386904761401</c:v>
                </c:pt>
                <c:pt idx="17" formatCode="0.0">
                  <c:v>13.982550595237299</c:v>
                </c:pt>
                <c:pt idx="18" formatCode="0.0">
                  <c:v>14.2073869047609</c:v>
                </c:pt>
                <c:pt idx="19" formatCode="0.0">
                  <c:v>14.3825982142844</c:v>
                </c:pt>
                <c:pt idx="20" formatCode="0.0">
                  <c:v>14.2340416666646</c:v>
                </c:pt>
                <c:pt idx="21" formatCode="0.0">
                  <c:v>14.0806845238075</c:v>
                </c:pt>
                <c:pt idx="22" formatCode="0.0">
                  <c:v>13.961872023807899</c:v>
                </c:pt>
                <c:pt idx="23" formatCode="0.0">
                  <c:v>13.767666666664701</c:v>
                </c:pt>
                <c:pt idx="24" formatCode="0.0">
                  <c:v>13.911589285711999</c:v>
                </c:pt>
                <c:pt idx="25" formatCode="0.0">
                  <c:v>13.882249999997599</c:v>
                </c:pt>
                <c:pt idx="26" formatCode="0.0">
                  <c:v>14.0975982142839</c:v>
                </c:pt>
                <c:pt idx="27" formatCode="0.0">
                  <c:v>14.3154464285698</c:v>
                </c:pt>
                <c:pt idx="28" formatCode="0.0">
                  <c:v>14.2764880952362</c:v>
                </c:pt>
                <c:pt idx="29" formatCode="0.0">
                  <c:v>14.293761904759499</c:v>
                </c:pt>
                <c:pt idx="30" formatCode="0.0">
                  <c:v>14.484776785712301</c:v>
                </c:pt>
                <c:pt idx="31" formatCode="0.0">
                  <c:v>14.404374999998099</c:v>
                </c:pt>
                <c:pt idx="32" formatCode="0.0">
                  <c:v>14.3457648809507</c:v>
                </c:pt>
                <c:pt idx="33" formatCode="0.0">
                  <c:v>14.192946428569201</c:v>
                </c:pt>
                <c:pt idx="34" formatCode="0.0">
                  <c:v>13.972428571426301</c:v>
                </c:pt>
                <c:pt idx="35" formatCode="0.0">
                  <c:v>13.959931547617501</c:v>
                </c:pt>
                <c:pt idx="36" formatCode="0.0">
                  <c:v>13.9556904761889</c:v>
                </c:pt>
                <c:pt idx="37" formatCode="0.0">
                  <c:v>13.777199404760299</c:v>
                </c:pt>
                <c:pt idx="38" formatCode="0.0">
                  <c:v>13.6741607142843</c:v>
                </c:pt>
                <c:pt idx="39" formatCode="0.0">
                  <c:v>13.6207410714271</c:v>
                </c:pt>
                <c:pt idx="40" formatCode="0.0">
                  <c:v>13.6129642857129</c:v>
                </c:pt>
                <c:pt idx="41" formatCode="0.0">
                  <c:v>13.5570833333322</c:v>
                </c:pt>
                <c:pt idx="42" formatCode="0.0">
                  <c:v>13.3312648809513</c:v>
                </c:pt>
                <c:pt idx="43" formatCode="0.0">
                  <c:v>13.336452380951499</c:v>
                </c:pt>
                <c:pt idx="44" formatCode="0.0">
                  <c:v>13.481086309523199</c:v>
                </c:pt>
                <c:pt idx="45" formatCode="0.0">
                  <c:v>13.729547619046899</c:v>
                </c:pt>
                <c:pt idx="46" formatCode="0.0">
                  <c:v>13.8607678571419</c:v>
                </c:pt>
                <c:pt idx="47" formatCode="0.0">
                  <c:v>13.833714285713301</c:v>
                </c:pt>
                <c:pt idx="48" formatCode="0.0">
                  <c:v>13.902119047618299</c:v>
                </c:pt>
                <c:pt idx="49" formatCode="0.0">
                  <c:v>14.1622113095223</c:v>
                </c:pt>
                <c:pt idx="50" formatCode="0.0">
                  <c:v>14.2446309523796</c:v>
                </c:pt>
                <c:pt idx="51" formatCode="0.0">
                  <c:v>14.2284374999983</c:v>
                </c:pt>
                <c:pt idx="52" formatCode="0.0">
                  <c:v>14.1161428571414</c:v>
                </c:pt>
                <c:pt idx="53" formatCode="0.0">
                  <c:v>14.258717261903399</c:v>
                </c:pt>
                <c:pt idx="54" formatCode="0.0">
                  <c:v>14.3381845238083</c:v>
                </c:pt>
                <c:pt idx="55" formatCode="0.0">
                  <c:v>14.2961577380936</c:v>
                </c:pt>
                <c:pt idx="56" formatCode="0.0">
                  <c:v>14.169497023808701</c:v>
                </c:pt>
                <c:pt idx="57" formatCode="0.0">
                  <c:v>14.0980982142845</c:v>
                </c:pt>
                <c:pt idx="58" formatCode="0.0">
                  <c:v>14.147238095237</c:v>
                </c:pt>
                <c:pt idx="59" formatCode="0.0">
                  <c:v>14.1197529761893</c:v>
                </c:pt>
                <c:pt idx="60" formatCode="0.0">
                  <c:v>14.057377976189899</c:v>
                </c:pt>
                <c:pt idx="61" formatCode="0.0">
                  <c:v>13.985277432710999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11552"/>
        <c:axId val="97006336"/>
      </c:scatterChart>
      <c:valAx>
        <c:axId val="255511552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7006336"/>
        <c:crosses val="autoZero"/>
        <c:crossBetween val="midCat"/>
      </c:valAx>
      <c:valAx>
        <c:axId val="97006336"/>
        <c:scaling>
          <c:orientation val="minMax"/>
          <c:max val="22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555115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361950</xdr:colOff>
      <xdr:row>43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267449" cy="3638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77</xdr:row>
      <xdr:rowOff>1</xdr:rowOff>
    </xdr:from>
    <xdr:to>
      <xdr:col>5</xdr:col>
      <xdr:colOff>57151</xdr:colOff>
      <xdr:row>90</xdr:row>
      <xdr:rowOff>152401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1" y="15135226"/>
          <a:ext cx="3105150" cy="2628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12</xdr:col>
      <xdr:colOff>523875</xdr:colOff>
      <xdr:row>14</xdr:row>
      <xdr:rowOff>104775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85546875" customWidth="1"/>
    <col min="8" max="8" width="9.7109375" bestFit="1" customWidth="1"/>
  </cols>
  <sheetData>
    <row r="1" spans="1:8" ht="21" x14ac:dyDescent="0.35">
      <c r="A1" s="23">
        <v>2014</v>
      </c>
      <c r="B1" s="72" t="s">
        <v>54</v>
      </c>
      <c r="C1" s="72"/>
      <c r="D1" s="72"/>
      <c r="E1" s="72"/>
      <c r="F1" s="72"/>
      <c r="G1" s="72"/>
    </row>
    <row r="2" spans="1:8" x14ac:dyDescent="0.25">
      <c r="A2" s="1" t="s">
        <v>0</v>
      </c>
      <c r="B2" s="25" t="s">
        <v>136</v>
      </c>
    </row>
    <row r="3" spans="1:8" x14ac:dyDescent="0.25">
      <c r="A3" s="1" t="s">
        <v>1</v>
      </c>
      <c r="B3" s="25" t="s">
        <v>133</v>
      </c>
    </row>
    <row r="4" spans="1:8" x14ac:dyDescent="0.25">
      <c r="A4" s="1" t="s">
        <v>2</v>
      </c>
      <c r="B4" s="25" t="s">
        <v>53</v>
      </c>
    </row>
    <row r="5" spans="1:8" x14ac:dyDescent="0.25">
      <c r="A5" s="1" t="s">
        <v>3</v>
      </c>
      <c r="B5" s="25">
        <v>1150633</v>
      </c>
    </row>
    <row r="6" spans="1:8" x14ac:dyDescent="0.25">
      <c r="A6" s="1" t="s">
        <v>4</v>
      </c>
      <c r="B6" s="25" t="s">
        <v>59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53">
        <v>41821</v>
      </c>
      <c r="C9" s="6">
        <v>41882</v>
      </c>
    </row>
    <row r="10" spans="1:8" x14ac:dyDescent="0.25">
      <c r="B10" s="24" t="s">
        <v>52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45</v>
      </c>
      <c r="B13" s="2" t="s">
        <v>39</v>
      </c>
      <c r="C13" s="33"/>
      <c r="D13" s="4"/>
      <c r="E13" s="4"/>
      <c r="F13" s="4"/>
    </row>
    <row r="14" spans="1:8" x14ac:dyDescent="0.25">
      <c r="A14" s="5" t="s">
        <v>46</v>
      </c>
      <c r="B14" s="20">
        <f>DailyStats!B70</f>
        <v>9.657</v>
      </c>
      <c r="C14" s="33">
        <v>41825.25</v>
      </c>
      <c r="D14" s="40"/>
      <c r="E14" s="41">
        <v>2</v>
      </c>
      <c r="F14" s="14"/>
    </row>
    <row r="15" spans="1:8" x14ac:dyDescent="0.25">
      <c r="A15" s="5" t="s">
        <v>49</v>
      </c>
      <c r="B15" s="20">
        <f>DailyStats!B71</f>
        <v>20.055</v>
      </c>
      <c r="C15" s="51">
        <v>41829.583333333336</v>
      </c>
      <c r="D15" s="40"/>
      <c r="E15" s="42">
        <v>1</v>
      </c>
      <c r="F15" s="14"/>
    </row>
    <row r="16" spans="1:8" x14ac:dyDescent="0.25">
      <c r="A16" s="5" t="s">
        <v>48</v>
      </c>
      <c r="B16" s="20">
        <f>DailyStats!B72</f>
        <v>13.973790322580651</v>
      </c>
      <c r="C16" s="35"/>
      <c r="D16" s="40"/>
      <c r="E16" s="41"/>
      <c r="F16" s="4"/>
    </row>
    <row r="17" spans="1:6" x14ac:dyDescent="0.25">
      <c r="A17" s="5" t="s">
        <v>47</v>
      </c>
      <c r="B17" s="20">
        <v>2.3580000000000001</v>
      </c>
      <c r="C17" s="36">
        <v>41843</v>
      </c>
      <c r="D17" s="40"/>
      <c r="E17" s="41">
        <v>1</v>
      </c>
      <c r="F17" s="14"/>
    </row>
    <row r="18" spans="1:6" x14ac:dyDescent="0.25">
      <c r="A18" s="5" t="s">
        <v>47</v>
      </c>
      <c r="B18" s="20">
        <f>DailyStats!B74</f>
        <v>9.5</v>
      </c>
      <c r="C18" s="36">
        <v>41826</v>
      </c>
      <c r="D18" s="40"/>
      <c r="E18" s="41">
        <v>1</v>
      </c>
      <c r="F18" s="14"/>
    </row>
    <row r="19" spans="1:6" x14ac:dyDescent="0.25">
      <c r="A19" s="5" t="s">
        <v>9</v>
      </c>
      <c r="B19" s="2">
        <v>1488</v>
      </c>
      <c r="C19" s="43"/>
      <c r="D19" s="40"/>
      <c r="E19" s="44"/>
      <c r="F19" s="4"/>
    </row>
    <row r="20" spans="1:6" x14ac:dyDescent="0.25">
      <c r="A20" s="5" t="s">
        <v>10</v>
      </c>
      <c r="B20" s="2" t="s">
        <v>38</v>
      </c>
      <c r="C20" s="43"/>
      <c r="D20" s="40"/>
      <c r="F20" s="4"/>
    </row>
    <row r="21" spans="1:6" x14ac:dyDescent="0.25">
      <c r="A21" s="5" t="s">
        <v>50</v>
      </c>
      <c r="B21" s="20">
        <f>MWAT!E4</f>
        <v>14.484776785712301</v>
      </c>
      <c r="C21" s="45">
        <v>41851</v>
      </c>
      <c r="D21" s="40"/>
      <c r="E21" s="39">
        <v>1</v>
      </c>
      <c r="F21" s="14"/>
    </row>
    <row r="22" spans="1:6" x14ac:dyDescent="0.25">
      <c r="A22" s="5" t="s">
        <v>51</v>
      </c>
      <c r="B22" s="20">
        <f>MWMT!E4</f>
        <v>19.3447142857143</v>
      </c>
      <c r="C22" s="45">
        <v>41851</v>
      </c>
      <c r="D22" s="40"/>
      <c r="E22" s="41">
        <v>2</v>
      </c>
      <c r="F22" s="14"/>
    </row>
    <row r="23" spans="1:6" x14ac:dyDescent="0.25">
      <c r="C23" s="2"/>
      <c r="E23" s="46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fitToHeight="0"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topLeftCell="A28" zoomScaleNormal="100" workbookViewId="0">
      <selection activeCell="I96" sqref="I96"/>
    </sheetView>
  </sheetViews>
  <sheetFormatPr defaultColWidth="8.85546875" defaultRowHeight="15" x14ac:dyDescent="0.25"/>
  <cols>
    <col min="1" max="1" width="15.140625" customWidth="1"/>
    <col min="2" max="2" width="12.140625" customWidth="1"/>
    <col min="3" max="3" width="12.28515625" bestFit="1" customWidth="1"/>
    <col min="4" max="4" width="11.85546875" customWidth="1"/>
    <col min="5" max="5" width="9.42578125" customWidth="1"/>
    <col min="6" max="6" width="10" bestFit="1" customWidth="1"/>
    <col min="7" max="7" width="7.5703125" customWidth="1"/>
    <col min="8" max="8" width="9.7109375" customWidth="1"/>
    <col min="9" max="9" width="6.42578125" customWidth="1"/>
    <col min="13" max="13" width="14.85546875" bestFit="1" customWidth="1"/>
  </cols>
  <sheetData>
    <row r="1" spans="1:11" ht="21" x14ac:dyDescent="0.35">
      <c r="A1" s="73" t="s">
        <v>40</v>
      </c>
      <c r="B1" s="73"/>
      <c r="C1" s="73"/>
      <c r="D1" s="73"/>
    </row>
    <row r="2" spans="1:11" x14ac:dyDescent="0.25">
      <c r="A2" t="s">
        <v>55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11" ht="45.75" thickBot="1" x14ac:dyDescent="0.3">
      <c r="A3" s="16" t="s">
        <v>14</v>
      </c>
      <c r="B3" s="16" t="s">
        <v>41</v>
      </c>
      <c r="C3" s="16" t="s">
        <v>42</v>
      </c>
      <c r="D3" s="16" t="s">
        <v>43</v>
      </c>
      <c r="E3" s="16" t="s">
        <v>44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11" x14ac:dyDescent="0.25">
      <c r="A4" s="6">
        <v>41821</v>
      </c>
      <c r="B4" s="21">
        <v>11.952999999999999</v>
      </c>
      <c r="C4" s="21">
        <v>18.39</v>
      </c>
      <c r="D4" s="21">
        <v>14.664999999999999</v>
      </c>
      <c r="E4" s="21">
        <v>6.4370000000000003</v>
      </c>
      <c r="F4" s="21"/>
      <c r="G4" s="21"/>
      <c r="H4" s="21"/>
      <c r="I4" s="21"/>
    </row>
    <row r="5" spans="1:11" x14ac:dyDescent="0.25">
      <c r="A5" s="6">
        <v>41822</v>
      </c>
      <c r="B5" s="21">
        <v>12.606</v>
      </c>
      <c r="C5" s="21">
        <v>16.344000000000001</v>
      </c>
      <c r="D5" s="21">
        <v>13.763999999999999</v>
      </c>
      <c r="E5" s="21">
        <v>3.738</v>
      </c>
      <c r="F5" s="21"/>
      <c r="G5" s="21"/>
      <c r="H5" s="21"/>
      <c r="I5" s="21"/>
      <c r="K5" s="21"/>
    </row>
    <row r="6" spans="1:11" x14ac:dyDescent="0.25">
      <c r="A6" s="6">
        <v>41823</v>
      </c>
      <c r="B6" s="21">
        <v>12.05</v>
      </c>
      <c r="C6" s="21">
        <v>16.939</v>
      </c>
      <c r="D6" s="21">
        <v>13.468</v>
      </c>
      <c r="E6" s="21">
        <v>4.8890000000000002</v>
      </c>
      <c r="F6" s="21"/>
      <c r="G6" s="21"/>
      <c r="H6" s="21"/>
      <c r="I6" s="21"/>
    </row>
    <row r="7" spans="1:11" x14ac:dyDescent="0.25">
      <c r="A7" s="6">
        <v>41824</v>
      </c>
      <c r="B7" s="21">
        <v>10.148999999999999</v>
      </c>
      <c r="C7" s="21">
        <v>17.605</v>
      </c>
      <c r="D7" s="21">
        <v>13.021000000000001</v>
      </c>
      <c r="E7" s="21">
        <v>7.4560000000000004</v>
      </c>
      <c r="F7" s="21"/>
      <c r="G7" s="21"/>
      <c r="H7" s="21"/>
      <c r="I7" s="21"/>
    </row>
    <row r="8" spans="1:11" x14ac:dyDescent="0.25">
      <c r="A8" s="6">
        <v>41825</v>
      </c>
      <c r="B8" s="21">
        <v>9.6820000000000004</v>
      </c>
      <c r="C8" s="21">
        <v>18.556999999999999</v>
      </c>
      <c r="D8" s="21">
        <v>13.164999999999999</v>
      </c>
      <c r="E8" s="21">
        <v>8.875</v>
      </c>
      <c r="F8" s="21"/>
      <c r="G8" s="21"/>
      <c r="H8" s="21"/>
      <c r="I8" s="21"/>
    </row>
    <row r="9" spans="1:11" x14ac:dyDescent="0.25">
      <c r="A9" s="6">
        <v>41826</v>
      </c>
      <c r="B9" s="21">
        <v>9.657</v>
      </c>
      <c r="C9" s="21">
        <v>19.199000000000002</v>
      </c>
      <c r="D9" s="21">
        <v>13.805999999999999</v>
      </c>
      <c r="E9" s="21">
        <v>9.5419999999999998</v>
      </c>
      <c r="F9" s="21"/>
      <c r="G9" s="21"/>
      <c r="H9" s="21"/>
      <c r="I9" s="21"/>
    </row>
    <row r="10" spans="1:11" x14ac:dyDescent="0.25">
      <c r="A10" s="6">
        <v>41827</v>
      </c>
      <c r="B10" s="21">
        <v>11.005000000000001</v>
      </c>
      <c r="C10" s="21">
        <v>19.626999999999999</v>
      </c>
      <c r="D10" s="21">
        <v>14.382999999999999</v>
      </c>
      <c r="E10" s="21">
        <v>8.6219999999999999</v>
      </c>
      <c r="F10" s="21"/>
      <c r="G10" s="21"/>
      <c r="H10" s="21"/>
      <c r="I10" s="21"/>
    </row>
    <row r="11" spans="1:11" x14ac:dyDescent="0.25">
      <c r="A11" s="6">
        <v>41828</v>
      </c>
      <c r="B11" s="21">
        <v>12.316000000000001</v>
      </c>
      <c r="C11" s="21">
        <v>17.582000000000001</v>
      </c>
      <c r="D11" s="21">
        <v>14.417999999999999</v>
      </c>
      <c r="E11" s="21">
        <v>5.266</v>
      </c>
      <c r="F11" s="21"/>
      <c r="G11" s="21"/>
      <c r="H11" s="21"/>
      <c r="I11" s="21"/>
    </row>
    <row r="12" spans="1:11" x14ac:dyDescent="0.25">
      <c r="A12" s="6">
        <v>41829</v>
      </c>
      <c r="B12" s="21">
        <v>12.000999999999999</v>
      </c>
      <c r="C12" s="21">
        <v>20.055</v>
      </c>
      <c r="D12" s="21">
        <v>15.048</v>
      </c>
      <c r="E12" s="21">
        <v>8.0540000000000003</v>
      </c>
      <c r="F12" s="21"/>
      <c r="G12" s="21"/>
      <c r="H12" s="21"/>
      <c r="I12" s="21"/>
    </row>
    <row r="13" spans="1:11" x14ac:dyDescent="0.25">
      <c r="A13" s="6">
        <v>41830</v>
      </c>
      <c r="B13" s="21">
        <v>11.005000000000001</v>
      </c>
      <c r="C13" s="21">
        <v>17.677</v>
      </c>
      <c r="D13" s="21">
        <v>13.683</v>
      </c>
      <c r="E13" s="21">
        <v>6.6719999999999997</v>
      </c>
      <c r="F13" s="21"/>
      <c r="G13" s="21"/>
      <c r="H13" s="21"/>
      <c r="I13" s="21"/>
    </row>
    <row r="14" spans="1:11" x14ac:dyDescent="0.25">
      <c r="A14" s="6">
        <v>41831</v>
      </c>
      <c r="B14" s="21">
        <v>11.346</v>
      </c>
      <c r="C14" s="21">
        <v>15.342000000000001</v>
      </c>
      <c r="D14" s="21">
        <v>12.648</v>
      </c>
      <c r="E14" s="21">
        <v>3.996</v>
      </c>
      <c r="F14" s="21"/>
      <c r="G14" s="21"/>
      <c r="H14" s="21"/>
      <c r="I14" s="21"/>
    </row>
    <row r="15" spans="1:11" x14ac:dyDescent="0.25">
      <c r="A15" s="6">
        <v>41832</v>
      </c>
      <c r="B15" s="21">
        <v>11.2</v>
      </c>
      <c r="C15" s="21">
        <v>14.984</v>
      </c>
      <c r="D15" s="21">
        <v>12.737</v>
      </c>
      <c r="E15" s="21">
        <v>3.7839999999999998</v>
      </c>
      <c r="F15" s="21"/>
      <c r="G15" s="21"/>
      <c r="H15" s="21"/>
      <c r="I15" s="21"/>
    </row>
    <row r="16" spans="1:11" x14ac:dyDescent="0.25">
      <c r="A16" s="6">
        <v>41833</v>
      </c>
      <c r="B16" s="21">
        <v>11.005000000000001</v>
      </c>
      <c r="C16" s="21">
        <v>13.81</v>
      </c>
      <c r="D16" s="21">
        <v>12.465</v>
      </c>
      <c r="E16" s="21">
        <v>2.8050000000000002</v>
      </c>
      <c r="F16" s="21"/>
      <c r="G16" s="21"/>
      <c r="H16" s="21"/>
      <c r="I16" s="21"/>
    </row>
    <row r="17" spans="1:9" x14ac:dyDescent="0.25">
      <c r="A17" s="6">
        <v>41834</v>
      </c>
      <c r="B17" s="21">
        <v>12.34</v>
      </c>
      <c r="C17" s="21">
        <v>18.556999999999999</v>
      </c>
      <c r="D17" s="21">
        <v>14.653</v>
      </c>
      <c r="E17" s="21">
        <v>6.2169999999999996</v>
      </c>
      <c r="F17" s="21"/>
      <c r="G17" s="21"/>
      <c r="H17" s="21"/>
      <c r="I17" s="21"/>
    </row>
    <row r="18" spans="1:9" x14ac:dyDescent="0.25">
      <c r="A18" s="6">
        <v>41835</v>
      </c>
      <c r="B18" s="21">
        <v>11.88</v>
      </c>
      <c r="C18" s="21">
        <v>19.603000000000002</v>
      </c>
      <c r="D18" s="21">
        <v>15.327</v>
      </c>
      <c r="E18" s="21">
        <v>7.7229999999999999</v>
      </c>
      <c r="F18" s="21"/>
      <c r="G18" s="21"/>
      <c r="H18" s="21"/>
      <c r="I18" s="21"/>
    </row>
    <row r="19" spans="1:9" x14ac:dyDescent="0.25">
      <c r="A19" s="6">
        <v>41836</v>
      </c>
      <c r="B19" s="21">
        <v>12.63</v>
      </c>
      <c r="C19" s="21">
        <v>17.867000000000001</v>
      </c>
      <c r="D19" s="21">
        <v>14.656000000000001</v>
      </c>
      <c r="E19" s="21">
        <v>5.2370000000000001</v>
      </c>
      <c r="F19" s="21"/>
      <c r="G19" s="21"/>
      <c r="H19" s="21"/>
      <c r="I19" s="21"/>
    </row>
    <row r="20" spans="1:9" x14ac:dyDescent="0.25">
      <c r="A20" s="6">
        <v>41837</v>
      </c>
      <c r="B20" s="21">
        <v>12.364000000000001</v>
      </c>
      <c r="C20" s="21">
        <v>18.509</v>
      </c>
      <c r="D20" s="21">
        <v>14.662000000000001</v>
      </c>
      <c r="E20" s="21">
        <v>6.1449999999999996</v>
      </c>
      <c r="F20" s="21"/>
      <c r="G20" s="21"/>
      <c r="H20" s="21"/>
      <c r="I20" s="21"/>
    </row>
    <row r="21" spans="1:9" x14ac:dyDescent="0.25">
      <c r="A21" s="6">
        <v>41838</v>
      </c>
      <c r="B21" s="21">
        <v>11.175000000000001</v>
      </c>
      <c r="C21" s="21">
        <v>17.225000000000001</v>
      </c>
      <c r="D21" s="21">
        <v>13.377000000000001</v>
      </c>
      <c r="E21" s="21">
        <v>6.05</v>
      </c>
      <c r="F21" s="21"/>
      <c r="G21" s="21"/>
      <c r="H21" s="21"/>
      <c r="I21" s="21"/>
    </row>
    <row r="22" spans="1:9" x14ac:dyDescent="0.25">
      <c r="A22" s="6">
        <v>41839</v>
      </c>
      <c r="B22" s="21">
        <v>11.565</v>
      </c>
      <c r="C22" s="21">
        <v>18.984999999999999</v>
      </c>
      <c r="D22" s="21">
        <v>14.311</v>
      </c>
      <c r="E22" s="21">
        <v>7.42</v>
      </c>
      <c r="F22" s="21"/>
      <c r="G22" s="21"/>
      <c r="H22" s="21"/>
      <c r="I22" s="21"/>
    </row>
    <row r="23" spans="1:9" x14ac:dyDescent="0.25">
      <c r="A23" s="6">
        <v>41840</v>
      </c>
      <c r="B23" s="21">
        <v>10.882999999999999</v>
      </c>
      <c r="C23" s="21">
        <v>18.105</v>
      </c>
      <c r="D23" s="21">
        <v>13.692</v>
      </c>
      <c r="E23" s="21">
        <v>7.2220000000000004</v>
      </c>
      <c r="F23" s="21"/>
      <c r="G23" s="21"/>
      <c r="H23" s="21"/>
      <c r="I23" s="21"/>
    </row>
    <row r="24" spans="1:9" x14ac:dyDescent="0.25">
      <c r="A24" s="6">
        <v>41841</v>
      </c>
      <c r="B24" s="21">
        <v>11.273</v>
      </c>
      <c r="C24" s="21">
        <v>16.773</v>
      </c>
      <c r="D24" s="21">
        <v>13.614000000000001</v>
      </c>
      <c r="E24" s="21">
        <v>5.5</v>
      </c>
      <c r="F24" s="21"/>
      <c r="G24" s="21"/>
      <c r="H24" s="21"/>
      <c r="I24" s="21"/>
    </row>
    <row r="25" spans="1:9" x14ac:dyDescent="0.25">
      <c r="A25" s="6">
        <v>41842</v>
      </c>
      <c r="B25" s="21">
        <v>12.098000000000001</v>
      </c>
      <c r="C25" s="21">
        <v>17.724</v>
      </c>
      <c r="D25" s="21">
        <v>14.253</v>
      </c>
      <c r="E25" s="21">
        <v>5.6260000000000003</v>
      </c>
      <c r="F25" s="21"/>
      <c r="G25" s="21"/>
      <c r="H25" s="21"/>
      <c r="I25" s="21"/>
    </row>
    <row r="26" spans="1:9" x14ac:dyDescent="0.25">
      <c r="A26" s="6">
        <v>41843</v>
      </c>
      <c r="B26" s="21">
        <v>12.195</v>
      </c>
      <c r="C26" s="21">
        <v>14.553000000000001</v>
      </c>
      <c r="D26" s="21">
        <v>13.824999999999999</v>
      </c>
      <c r="E26" s="21">
        <v>2.3580000000000001</v>
      </c>
      <c r="F26" s="21"/>
      <c r="G26" s="21"/>
      <c r="H26" s="21"/>
      <c r="I26" s="21"/>
    </row>
    <row r="27" spans="1:9" x14ac:dyDescent="0.25">
      <c r="A27" s="6">
        <v>41844</v>
      </c>
      <c r="B27" s="21">
        <v>10.000999999999999</v>
      </c>
      <c r="C27" s="21">
        <v>17.795999999999999</v>
      </c>
      <c r="D27" s="21">
        <v>13.303000000000001</v>
      </c>
      <c r="E27" s="21">
        <v>7.7949999999999999</v>
      </c>
      <c r="F27" s="21"/>
      <c r="G27" s="21"/>
      <c r="H27" s="21"/>
      <c r="I27" s="21"/>
    </row>
    <row r="28" spans="1:9" x14ac:dyDescent="0.25">
      <c r="A28" s="6">
        <v>41845</v>
      </c>
      <c r="B28" s="21">
        <v>10.956</v>
      </c>
      <c r="C28" s="21">
        <v>19.579000000000001</v>
      </c>
      <c r="D28" s="21">
        <v>14.384</v>
      </c>
      <c r="E28" s="21">
        <v>8.6229999999999993</v>
      </c>
      <c r="F28" s="21"/>
      <c r="G28" s="21"/>
      <c r="H28" s="21"/>
      <c r="I28" s="21"/>
    </row>
    <row r="29" spans="1:9" x14ac:dyDescent="0.25">
      <c r="A29" s="6">
        <v>41846</v>
      </c>
      <c r="B29" s="21">
        <v>10.492000000000001</v>
      </c>
      <c r="C29" s="21">
        <v>19.722000000000001</v>
      </c>
      <c r="D29" s="21">
        <v>14.105</v>
      </c>
      <c r="E29" s="21">
        <v>9.23</v>
      </c>
      <c r="F29" s="21"/>
      <c r="G29" s="21"/>
      <c r="H29" s="21"/>
      <c r="I29" s="21"/>
    </row>
    <row r="30" spans="1:9" x14ac:dyDescent="0.25">
      <c r="A30" s="6">
        <v>41847</v>
      </c>
      <c r="B30" s="21">
        <v>12.509</v>
      </c>
      <c r="C30" s="21">
        <v>18.794</v>
      </c>
      <c r="D30" s="21">
        <v>15.199</v>
      </c>
      <c r="E30" s="21">
        <v>6.2850000000000001</v>
      </c>
      <c r="F30" s="21"/>
      <c r="G30" s="21"/>
      <c r="H30" s="21"/>
      <c r="I30" s="21"/>
    </row>
    <row r="31" spans="1:9" x14ac:dyDescent="0.25">
      <c r="A31" s="6">
        <v>41848</v>
      </c>
      <c r="B31" s="21">
        <v>11.613</v>
      </c>
      <c r="C31" s="21">
        <v>19.673999999999999</v>
      </c>
      <c r="D31" s="21">
        <v>15.138999999999999</v>
      </c>
      <c r="E31" s="21">
        <v>8.0609999999999999</v>
      </c>
      <c r="F31" s="21"/>
      <c r="G31" s="21"/>
      <c r="H31" s="21"/>
      <c r="I31" s="21"/>
    </row>
    <row r="32" spans="1:9" x14ac:dyDescent="0.25">
      <c r="A32" s="6">
        <v>41849</v>
      </c>
      <c r="B32" s="21">
        <v>11.005000000000001</v>
      </c>
      <c r="C32" s="21">
        <v>19.079999999999998</v>
      </c>
      <c r="D32" s="21">
        <v>13.981</v>
      </c>
      <c r="E32" s="21">
        <v>8.0749999999999993</v>
      </c>
      <c r="F32" s="21"/>
      <c r="G32" s="21"/>
      <c r="H32" s="21"/>
      <c r="I32" s="21"/>
    </row>
    <row r="33" spans="1:9" x14ac:dyDescent="0.25">
      <c r="A33" s="6">
        <v>41850</v>
      </c>
      <c r="B33" s="21">
        <v>10.222</v>
      </c>
      <c r="C33" s="21">
        <v>18.960999999999999</v>
      </c>
      <c r="D33" s="21">
        <v>13.946</v>
      </c>
      <c r="E33" s="21">
        <v>8.7390000000000008</v>
      </c>
      <c r="F33" s="21"/>
      <c r="G33" s="21"/>
      <c r="H33" s="21"/>
      <c r="I33" s="21"/>
    </row>
    <row r="34" spans="1:9" x14ac:dyDescent="0.25">
      <c r="A34" s="6">
        <v>41851</v>
      </c>
      <c r="B34" s="21">
        <v>11.419</v>
      </c>
      <c r="C34" s="21">
        <v>19.603000000000002</v>
      </c>
      <c r="D34" s="21">
        <v>14.64</v>
      </c>
      <c r="E34" s="21">
        <v>8.1839999999999993</v>
      </c>
      <c r="F34" s="21"/>
      <c r="G34" s="21"/>
      <c r="H34" s="21"/>
      <c r="I34" s="21"/>
    </row>
    <row r="35" spans="1:9" x14ac:dyDescent="0.25">
      <c r="A35" s="6">
        <v>41852</v>
      </c>
      <c r="B35" s="21">
        <v>10.81</v>
      </c>
      <c r="C35" s="21">
        <v>19.079999999999998</v>
      </c>
      <c r="D35" s="21">
        <v>13.821</v>
      </c>
      <c r="E35" s="21">
        <v>8.27</v>
      </c>
      <c r="F35" s="21"/>
      <c r="G35" s="21"/>
      <c r="H35" s="21"/>
      <c r="I35" s="21"/>
    </row>
    <row r="36" spans="1:9" x14ac:dyDescent="0.25">
      <c r="A36" s="6">
        <v>41853</v>
      </c>
      <c r="B36" s="21">
        <v>10.638</v>
      </c>
      <c r="C36" s="21">
        <v>18.652000000000001</v>
      </c>
      <c r="D36" s="21">
        <v>13.695</v>
      </c>
      <c r="E36" s="21">
        <v>8.0139999999999993</v>
      </c>
      <c r="F36" s="21"/>
      <c r="G36" s="21"/>
      <c r="H36" s="21"/>
      <c r="I36" s="21"/>
    </row>
    <row r="37" spans="1:9" x14ac:dyDescent="0.25">
      <c r="A37" s="6">
        <v>41854</v>
      </c>
      <c r="B37" s="21">
        <v>11.321</v>
      </c>
      <c r="C37" s="21">
        <v>18.366</v>
      </c>
      <c r="D37" s="21">
        <v>14.129</v>
      </c>
      <c r="E37" s="21">
        <v>7.0449999999999999</v>
      </c>
      <c r="F37" s="21"/>
      <c r="G37" s="21"/>
      <c r="H37" s="21"/>
      <c r="I37" s="21"/>
    </row>
    <row r="38" spans="1:9" x14ac:dyDescent="0.25">
      <c r="A38" s="6">
        <v>41855</v>
      </c>
      <c r="B38" s="21">
        <v>11.077999999999999</v>
      </c>
      <c r="C38" s="21">
        <v>17.986000000000001</v>
      </c>
      <c r="D38" s="21">
        <v>13.595000000000001</v>
      </c>
      <c r="E38" s="21">
        <v>6.9080000000000004</v>
      </c>
      <c r="F38" s="21"/>
      <c r="G38" s="21"/>
      <c r="H38" s="21"/>
      <c r="I38" s="21"/>
    </row>
    <row r="39" spans="1:9" x14ac:dyDescent="0.25">
      <c r="A39" s="6">
        <v>41856</v>
      </c>
      <c r="B39" s="21">
        <v>12.218999999999999</v>
      </c>
      <c r="C39" s="21">
        <v>16.82</v>
      </c>
      <c r="D39" s="21">
        <v>13.893000000000001</v>
      </c>
      <c r="E39" s="21">
        <v>4.601</v>
      </c>
      <c r="F39" s="21"/>
      <c r="G39" s="21"/>
      <c r="H39" s="21"/>
      <c r="I39" s="21"/>
    </row>
    <row r="40" spans="1:9" x14ac:dyDescent="0.25">
      <c r="A40" s="6">
        <v>41857</v>
      </c>
      <c r="B40" s="21">
        <v>11.782999999999999</v>
      </c>
      <c r="C40" s="21">
        <v>18.460999999999999</v>
      </c>
      <c r="D40" s="21">
        <v>13.916</v>
      </c>
      <c r="E40" s="21">
        <v>6.6779999999999999</v>
      </c>
      <c r="F40" s="21"/>
      <c r="G40" s="21"/>
      <c r="H40" s="21"/>
      <c r="I40" s="21"/>
    </row>
    <row r="41" spans="1:9" x14ac:dyDescent="0.25">
      <c r="A41" s="6">
        <v>41858</v>
      </c>
      <c r="B41" s="21">
        <v>10.614000000000001</v>
      </c>
      <c r="C41" s="21">
        <v>18.318999999999999</v>
      </c>
      <c r="D41" s="21">
        <v>13.39</v>
      </c>
      <c r="E41" s="21">
        <v>7.7050000000000001</v>
      </c>
      <c r="F41" s="21"/>
      <c r="G41" s="21"/>
      <c r="H41" s="21"/>
      <c r="I41" s="21"/>
    </row>
    <row r="42" spans="1:9" x14ac:dyDescent="0.25">
      <c r="A42" s="6">
        <v>41859</v>
      </c>
      <c r="B42" s="21">
        <v>10.736000000000001</v>
      </c>
      <c r="C42" s="21">
        <v>17.582000000000001</v>
      </c>
      <c r="D42" s="21">
        <v>13.1</v>
      </c>
      <c r="E42" s="21">
        <v>6.8460000000000001</v>
      </c>
      <c r="F42" s="21"/>
      <c r="G42" s="21"/>
      <c r="H42" s="21"/>
      <c r="I42" s="21"/>
    </row>
    <row r="43" spans="1:9" x14ac:dyDescent="0.25">
      <c r="A43" s="6">
        <v>41860</v>
      </c>
      <c r="B43" s="21">
        <v>10.638</v>
      </c>
      <c r="C43" s="21">
        <v>17.748000000000001</v>
      </c>
      <c r="D43" s="21">
        <v>13.321</v>
      </c>
      <c r="E43" s="21">
        <v>7.11</v>
      </c>
      <c r="F43" s="21"/>
      <c r="G43" s="21"/>
      <c r="H43" s="21"/>
      <c r="I43" s="21"/>
    </row>
    <row r="44" spans="1:9" x14ac:dyDescent="0.25">
      <c r="A44" s="6">
        <v>41861</v>
      </c>
      <c r="B44" s="21">
        <v>11.102</v>
      </c>
      <c r="C44" s="21">
        <v>18.39</v>
      </c>
      <c r="D44" s="21">
        <v>14.074999999999999</v>
      </c>
      <c r="E44" s="21">
        <v>7.2880000000000003</v>
      </c>
      <c r="F44" s="21"/>
      <c r="G44" s="21"/>
      <c r="H44" s="21"/>
      <c r="I44" s="21"/>
    </row>
    <row r="45" spans="1:9" x14ac:dyDescent="0.25">
      <c r="A45" s="6">
        <v>41862</v>
      </c>
      <c r="B45" s="21">
        <v>10.516</v>
      </c>
      <c r="C45" s="21">
        <v>17.367999999999999</v>
      </c>
      <c r="D45" s="21">
        <v>13.204000000000001</v>
      </c>
      <c r="E45" s="21">
        <v>6.8520000000000003</v>
      </c>
      <c r="F45" s="21"/>
      <c r="G45" s="21"/>
      <c r="H45" s="21"/>
      <c r="I45" s="21"/>
    </row>
    <row r="46" spans="1:9" x14ac:dyDescent="0.25">
      <c r="A46" s="6">
        <v>41863</v>
      </c>
      <c r="B46" s="21">
        <v>9.7560000000000002</v>
      </c>
      <c r="C46" s="21">
        <v>14.505000000000001</v>
      </c>
      <c r="D46" s="21">
        <v>12.313000000000001</v>
      </c>
      <c r="E46" s="21">
        <v>4.7489999999999997</v>
      </c>
      <c r="F46" s="21"/>
      <c r="G46" s="21"/>
      <c r="H46" s="21"/>
      <c r="I46" s="21"/>
    </row>
    <row r="47" spans="1:9" x14ac:dyDescent="0.25">
      <c r="A47" s="6">
        <v>41864</v>
      </c>
      <c r="B47" s="21">
        <v>12.436999999999999</v>
      </c>
      <c r="C47" s="21">
        <v>17.439</v>
      </c>
      <c r="D47" s="21">
        <v>13.952</v>
      </c>
      <c r="E47" s="21">
        <v>5.0019999999999998</v>
      </c>
      <c r="F47" s="21"/>
      <c r="G47" s="21"/>
      <c r="H47" s="21"/>
      <c r="I47" s="21"/>
    </row>
    <row r="48" spans="1:9" x14ac:dyDescent="0.25">
      <c r="A48" s="6">
        <v>41865</v>
      </c>
      <c r="B48" s="21">
        <v>11.394</v>
      </c>
      <c r="C48" s="21">
        <v>18.866</v>
      </c>
      <c r="D48" s="21">
        <v>14.403</v>
      </c>
      <c r="E48" s="21">
        <v>7.4720000000000004</v>
      </c>
      <c r="F48" s="21"/>
      <c r="G48" s="21"/>
      <c r="H48" s="21"/>
      <c r="I48" s="21"/>
    </row>
    <row r="49" spans="1:9" x14ac:dyDescent="0.25">
      <c r="A49" s="6">
        <v>41866</v>
      </c>
      <c r="B49" s="21">
        <v>12.170999999999999</v>
      </c>
      <c r="C49" s="21">
        <v>18.747</v>
      </c>
      <c r="D49" s="21">
        <v>14.839</v>
      </c>
      <c r="E49" s="21">
        <v>6.5759999999999996</v>
      </c>
      <c r="F49" s="21"/>
      <c r="G49" s="21"/>
      <c r="H49" s="21"/>
      <c r="I49" s="21"/>
    </row>
    <row r="50" spans="1:9" x14ac:dyDescent="0.25">
      <c r="A50" s="6">
        <v>41867</v>
      </c>
      <c r="B50" s="21">
        <v>11.686</v>
      </c>
      <c r="C50" s="21">
        <v>18.460999999999999</v>
      </c>
      <c r="D50" s="21">
        <v>14.24</v>
      </c>
      <c r="E50" s="21">
        <v>6.7750000000000004</v>
      </c>
      <c r="F50" s="21"/>
      <c r="G50" s="21"/>
      <c r="H50" s="21"/>
      <c r="I50" s="21"/>
    </row>
    <row r="51" spans="1:9" x14ac:dyDescent="0.25">
      <c r="A51" s="6">
        <v>41868</v>
      </c>
      <c r="B51" s="21">
        <v>11.297000000000001</v>
      </c>
      <c r="C51" s="21">
        <v>18.033000000000001</v>
      </c>
      <c r="D51" s="21">
        <v>13.885999999999999</v>
      </c>
      <c r="E51" s="21">
        <v>6.7359999999999998</v>
      </c>
      <c r="F51" s="21"/>
      <c r="G51" s="21"/>
      <c r="H51" s="21"/>
      <c r="I51" s="21"/>
    </row>
    <row r="52" spans="1:9" x14ac:dyDescent="0.25">
      <c r="A52" s="6">
        <v>41869</v>
      </c>
      <c r="B52" s="21">
        <v>11.589</v>
      </c>
      <c r="C52" s="21">
        <v>17.177</v>
      </c>
      <c r="D52" s="21">
        <v>13.683</v>
      </c>
      <c r="E52" s="21">
        <v>5.5880000000000001</v>
      </c>
      <c r="F52" s="21"/>
      <c r="G52" s="21"/>
      <c r="H52" s="21"/>
      <c r="I52" s="21"/>
    </row>
    <row r="53" spans="1:9" x14ac:dyDescent="0.25">
      <c r="A53" s="6">
        <v>41870</v>
      </c>
      <c r="B53" s="21">
        <v>11.637</v>
      </c>
      <c r="C53" s="21">
        <v>18.414000000000001</v>
      </c>
      <c r="D53" s="21">
        <v>14.132999999999999</v>
      </c>
      <c r="E53" s="21">
        <v>6.7770000000000001</v>
      </c>
      <c r="F53" s="21"/>
      <c r="G53" s="21"/>
      <c r="H53" s="21"/>
      <c r="I53" s="21"/>
    </row>
    <row r="54" spans="1:9" x14ac:dyDescent="0.25">
      <c r="A54" s="6">
        <v>41871</v>
      </c>
      <c r="B54" s="21">
        <v>11.929</v>
      </c>
      <c r="C54" s="21">
        <v>19.007999999999999</v>
      </c>
      <c r="D54" s="21">
        <v>14.529</v>
      </c>
      <c r="E54" s="21">
        <v>7.0789999999999997</v>
      </c>
      <c r="F54" s="21"/>
      <c r="G54" s="21"/>
      <c r="H54" s="21"/>
      <c r="I54" s="21"/>
    </row>
    <row r="55" spans="1:9" x14ac:dyDescent="0.25">
      <c r="A55" s="6">
        <v>41872</v>
      </c>
      <c r="B55" s="21">
        <v>11.516</v>
      </c>
      <c r="C55" s="21">
        <v>19.056000000000001</v>
      </c>
      <c r="D55" s="21">
        <v>14.29</v>
      </c>
      <c r="E55" s="21">
        <v>7.54</v>
      </c>
      <c r="F55" s="21"/>
      <c r="G55" s="21"/>
      <c r="H55" s="21"/>
      <c r="I55" s="21"/>
    </row>
    <row r="56" spans="1:9" x14ac:dyDescent="0.25">
      <c r="A56" s="6">
        <v>41873</v>
      </c>
      <c r="B56" s="21">
        <v>10.858000000000001</v>
      </c>
      <c r="C56" s="21">
        <v>18.533000000000001</v>
      </c>
      <c r="D56" s="21">
        <v>14.053000000000001</v>
      </c>
      <c r="E56" s="21">
        <v>7.6749999999999998</v>
      </c>
      <c r="F56" s="21"/>
      <c r="G56" s="21"/>
      <c r="H56" s="21"/>
      <c r="I56" s="21"/>
    </row>
    <row r="57" spans="1:9" x14ac:dyDescent="0.25">
      <c r="A57" s="6">
        <v>41874</v>
      </c>
      <c r="B57" s="21">
        <v>12.582000000000001</v>
      </c>
      <c r="C57" s="21">
        <v>19.245999999999999</v>
      </c>
      <c r="D57" s="21">
        <v>15.238</v>
      </c>
      <c r="E57" s="21">
        <v>6.6639999999999997</v>
      </c>
      <c r="F57" s="21"/>
      <c r="G57" s="21"/>
      <c r="H57" s="21"/>
      <c r="I57" s="21"/>
    </row>
    <row r="58" spans="1:9" x14ac:dyDescent="0.25">
      <c r="A58" s="6">
        <v>41875</v>
      </c>
      <c r="B58" s="21">
        <v>12.484999999999999</v>
      </c>
      <c r="C58" s="21">
        <v>17.867000000000001</v>
      </c>
      <c r="D58" s="21">
        <v>14.442</v>
      </c>
      <c r="E58" s="21">
        <v>5.3819999999999997</v>
      </c>
      <c r="F58" s="21"/>
      <c r="G58" s="21"/>
      <c r="H58" s="21"/>
      <c r="I58" s="21"/>
    </row>
    <row r="59" spans="1:9" x14ac:dyDescent="0.25">
      <c r="A59" s="6">
        <v>41876</v>
      </c>
      <c r="B59" s="21">
        <v>10.81</v>
      </c>
      <c r="C59" s="21">
        <v>17.677</v>
      </c>
      <c r="D59" s="21">
        <v>13.388</v>
      </c>
      <c r="E59" s="21">
        <v>6.867</v>
      </c>
      <c r="F59" s="21"/>
      <c r="G59" s="21"/>
      <c r="H59" s="21"/>
      <c r="I59" s="21"/>
    </row>
    <row r="60" spans="1:9" x14ac:dyDescent="0.25">
      <c r="A60" s="6">
        <v>41877</v>
      </c>
      <c r="B60" s="21">
        <v>10.956</v>
      </c>
      <c r="C60" s="21">
        <v>17.033999999999999</v>
      </c>
      <c r="D60" s="21">
        <v>13.247</v>
      </c>
      <c r="E60" s="21">
        <v>6.0780000000000003</v>
      </c>
      <c r="F60" s="21"/>
      <c r="G60" s="21"/>
      <c r="H60" s="21"/>
      <c r="I60" s="21"/>
    </row>
    <row r="61" spans="1:9" x14ac:dyDescent="0.25">
      <c r="A61" s="6">
        <v>41878</v>
      </c>
      <c r="B61" s="21">
        <v>10.858000000000001</v>
      </c>
      <c r="C61" s="21">
        <v>18.414000000000001</v>
      </c>
      <c r="D61" s="21">
        <v>14.029</v>
      </c>
      <c r="E61" s="21">
        <v>7.556</v>
      </c>
      <c r="F61" s="21"/>
      <c r="G61" s="21"/>
      <c r="H61" s="21"/>
      <c r="I61" s="21"/>
    </row>
    <row r="62" spans="1:9" x14ac:dyDescent="0.25">
      <c r="A62" s="6">
        <v>41879</v>
      </c>
      <c r="B62" s="21">
        <v>11.686</v>
      </c>
      <c r="C62" s="21">
        <v>18.652000000000001</v>
      </c>
      <c r="D62" s="21">
        <v>14.634</v>
      </c>
      <c r="E62" s="21">
        <v>6.9660000000000002</v>
      </c>
      <c r="F62" s="21"/>
      <c r="G62" s="21"/>
      <c r="H62" s="21"/>
      <c r="I62" s="21"/>
    </row>
    <row r="63" spans="1:9" x14ac:dyDescent="0.25">
      <c r="A63" s="6">
        <v>41880</v>
      </c>
      <c r="B63" s="21">
        <v>11.077999999999999</v>
      </c>
      <c r="C63" s="21">
        <v>18.105</v>
      </c>
      <c r="D63" s="21">
        <v>13.861000000000001</v>
      </c>
      <c r="E63" s="21">
        <v>7.0270000000000001</v>
      </c>
      <c r="F63" s="21"/>
      <c r="G63" s="21"/>
      <c r="H63" s="21"/>
      <c r="I63" s="21"/>
    </row>
    <row r="64" spans="1:9" x14ac:dyDescent="0.25">
      <c r="A64" s="6">
        <v>41881</v>
      </c>
      <c r="B64" s="21">
        <v>12.558</v>
      </c>
      <c r="C64" s="21">
        <v>17.962</v>
      </c>
      <c r="D64" s="21">
        <v>14.801</v>
      </c>
      <c r="E64" s="21">
        <v>5.4039999999999999</v>
      </c>
      <c r="F64" s="21"/>
      <c r="G64" s="21"/>
      <c r="H64" s="21"/>
      <c r="I64" s="21"/>
    </row>
    <row r="65" spans="1:13" x14ac:dyDescent="0.25">
      <c r="A65" s="6">
        <v>41882</v>
      </c>
      <c r="B65" s="21">
        <v>11.37</v>
      </c>
      <c r="C65" s="21">
        <v>18.175999999999998</v>
      </c>
      <c r="D65" s="21">
        <v>13.936999999999999</v>
      </c>
      <c r="E65" s="21">
        <v>6.806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9.657</v>
      </c>
      <c r="C70" s="11" t="s">
        <v>22</v>
      </c>
      <c r="D70" s="47">
        <v>41825.25</v>
      </c>
      <c r="E70" s="47">
        <v>41826.25</v>
      </c>
      <c r="F70" s="28"/>
      <c r="G70" s="34"/>
      <c r="H70" s="30"/>
      <c r="I70" s="18"/>
      <c r="J70" s="3"/>
    </row>
    <row r="71" spans="1:13" x14ac:dyDescent="0.25">
      <c r="A71" s="9" t="s">
        <v>23</v>
      </c>
      <c r="B71" s="10">
        <f>MAX(C4:C65)</f>
        <v>20.055</v>
      </c>
      <c r="C71" s="11" t="s">
        <v>22</v>
      </c>
      <c r="D71" s="52">
        <v>41829.583333333336</v>
      </c>
      <c r="E71" s="48"/>
      <c r="F71" s="35"/>
      <c r="G71" s="35"/>
      <c r="H71" s="31"/>
    </row>
    <row r="72" spans="1:13" x14ac:dyDescent="0.25">
      <c r="A72" s="9" t="s">
        <v>24</v>
      </c>
      <c r="B72" s="10">
        <f>AVERAGE(D4:D65)</f>
        <v>13.973790322580651</v>
      </c>
      <c r="C72" s="11" t="s">
        <v>22</v>
      </c>
      <c r="D72" s="48"/>
      <c r="E72" s="48"/>
      <c r="F72" s="28"/>
      <c r="G72" s="34"/>
      <c r="H72" s="30"/>
      <c r="I72" s="18"/>
    </row>
    <row r="73" spans="1:13" x14ac:dyDescent="0.25">
      <c r="A73" s="9" t="s">
        <v>25</v>
      </c>
      <c r="B73" s="10">
        <v>2.3580000000000001</v>
      </c>
      <c r="C73" s="11" t="s">
        <v>22</v>
      </c>
      <c r="D73" s="49">
        <v>41843</v>
      </c>
      <c r="E73" s="12"/>
      <c r="F73" s="37"/>
      <c r="G73" s="38"/>
      <c r="H73" s="32"/>
      <c r="I73" s="19"/>
      <c r="M73" s="27"/>
    </row>
    <row r="74" spans="1:13" x14ac:dyDescent="0.25">
      <c r="A74" s="9" t="s">
        <v>135</v>
      </c>
      <c r="B74" s="10">
        <v>9.5</v>
      </c>
      <c r="C74" s="11" t="s">
        <v>22</v>
      </c>
      <c r="D74" s="49">
        <v>41826</v>
      </c>
      <c r="E74" s="12"/>
      <c r="F74" s="37"/>
      <c r="G74" s="38"/>
      <c r="H74" s="32"/>
      <c r="I74" s="19"/>
      <c r="M74" s="27"/>
    </row>
    <row r="75" spans="1:13" x14ac:dyDescent="0.25">
      <c r="A75" s="9" t="s">
        <v>26</v>
      </c>
      <c r="B75" s="10">
        <f>SUM(G4:G65)</f>
        <v>0</v>
      </c>
      <c r="C75" s="9" t="s">
        <v>27</v>
      </c>
      <c r="D75" s="29"/>
      <c r="E75" s="39"/>
      <c r="F75" s="12"/>
      <c r="G75" s="12"/>
      <c r="H75" s="12"/>
      <c r="I75" s="12"/>
      <c r="M75" s="27"/>
    </row>
    <row r="76" spans="1:13" x14ac:dyDescent="0.25">
      <c r="A76" s="9" t="s">
        <v>28</v>
      </c>
      <c r="B76" s="10">
        <f>SUM(I4:I65)</f>
        <v>0</v>
      </c>
      <c r="C76" s="9" t="s">
        <v>27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U18"/>
  <sheetViews>
    <sheetView view="pageLayout" zoomScaleNormal="100" workbookViewId="0">
      <selection activeCell="N6" sqref="N6"/>
    </sheetView>
  </sheetViews>
  <sheetFormatPr defaultRowHeight="15" x14ac:dyDescent="0.25"/>
  <sheetData>
    <row r="18" spans="21:21" x14ac:dyDescent="0.25">
      <c r="U18" t="s">
        <v>58</v>
      </c>
    </row>
  </sheetData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27" sqref="G2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29</v>
      </c>
      <c r="B1" t="s">
        <v>32</v>
      </c>
      <c r="D1" s="1" t="s">
        <v>34</v>
      </c>
    </row>
    <row r="2" spans="1:8" x14ac:dyDescent="0.25">
      <c r="A2" t="s">
        <v>30</v>
      </c>
      <c r="B2" t="s">
        <v>56</v>
      </c>
    </row>
    <row r="3" spans="1:8" x14ac:dyDescent="0.25">
      <c r="A3" t="s">
        <v>31</v>
      </c>
      <c r="B3" t="s">
        <v>33</v>
      </c>
      <c r="F3" s="13" t="s">
        <v>35</v>
      </c>
    </row>
    <row r="4" spans="1:8" x14ac:dyDescent="0.25">
      <c r="A4" s="6">
        <v>41821</v>
      </c>
      <c r="D4" s="7" t="s">
        <v>36</v>
      </c>
      <c r="E4" s="20">
        <f>MAX(B4:B65)</f>
        <v>14.484776785712301</v>
      </c>
      <c r="F4" s="50">
        <v>41851</v>
      </c>
      <c r="G4" s="22"/>
      <c r="H4" s="4"/>
    </row>
    <row r="5" spans="1:8" x14ac:dyDescent="0.25">
      <c r="A5" s="6">
        <v>41822</v>
      </c>
      <c r="F5" s="15"/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13.753056547617</v>
      </c>
      <c r="F10" s="2"/>
    </row>
    <row r="11" spans="1:8" x14ac:dyDescent="0.25">
      <c r="A11" s="6">
        <v>41828</v>
      </c>
      <c r="B11" s="21">
        <v>13.7177827380937</v>
      </c>
    </row>
    <row r="12" spans="1:8" x14ac:dyDescent="0.25">
      <c r="A12" s="6">
        <v>41829</v>
      </c>
      <c r="B12" s="21">
        <v>13.901092261903401</v>
      </c>
    </row>
    <row r="13" spans="1:8" x14ac:dyDescent="0.25">
      <c r="A13" s="6">
        <v>41830</v>
      </c>
      <c r="B13" s="21">
        <v>13.931857142855099</v>
      </c>
    </row>
    <row r="14" spans="1:8" x14ac:dyDescent="0.25">
      <c r="A14" s="6">
        <v>41831</v>
      </c>
      <c r="B14" s="21">
        <v>13.878556547617</v>
      </c>
    </row>
    <row r="15" spans="1:8" x14ac:dyDescent="0.25">
      <c r="A15" s="6">
        <v>41832</v>
      </c>
      <c r="B15" s="21">
        <v>13.817428571427</v>
      </c>
    </row>
    <row r="16" spans="1:8" x14ac:dyDescent="0.25">
      <c r="A16" s="6">
        <v>41833</v>
      </c>
      <c r="B16" s="21">
        <v>13.625827380951399</v>
      </c>
    </row>
    <row r="17" spans="1:2" x14ac:dyDescent="0.25">
      <c r="A17" s="6">
        <v>41834</v>
      </c>
      <c r="B17" s="21">
        <v>13.6645178571421</v>
      </c>
    </row>
    <row r="18" spans="1:2" x14ac:dyDescent="0.25">
      <c r="A18" s="6">
        <v>41835</v>
      </c>
      <c r="B18" s="21">
        <v>13.794404761903699</v>
      </c>
    </row>
    <row r="19" spans="1:2" x14ac:dyDescent="0.25">
      <c r="A19" s="6">
        <v>41836</v>
      </c>
      <c r="B19" s="21">
        <v>13.738520833332601</v>
      </c>
    </row>
    <row r="20" spans="1:2" x14ac:dyDescent="0.25">
      <c r="A20" s="6">
        <v>41837</v>
      </c>
      <c r="B20" s="21">
        <v>13.878386904761401</v>
      </c>
    </row>
    <row r="21" spans="1:2" x14ac:dyDescent="0.25">
      <c r="A21" s="6">
        <v>41838</v>
      </c>
      <c r="B21" s="21">
        <v>13.982550595237299</v>
      </c>
    </row>
    <row r="22" spans="1:2" x14ac:dyDescent="0.25">
      <c r="A22" s="6">
        <v>41839</v>
      </c>
      <c r="B22" s="21">
        <v>14.2073869047609</v>
      </c>
    </row>
    <row r="23" spans="1:2" x14ac:dyDescent="0.25">
      <c r="A23" s="6">
        <v>41840</v>
      </c>
      <c r="B23" s="21">
        <v>14.3825982142844</v>
      </c>
    </row>
    <row r="24" spans="1:2" x14ac:dyDescent="0.25">
      <c r="A24" s="6">
        <v>41841</v>
      </c>
      <c r="B24" s="21">
        <v>14.2340416666646</v>
      </c>
    </row>
    <row r="25" spans="1:2" x14ac:dyDescent="0.25">
      <c r="A25" s="6">
        <v>41842</v>
      </c>
      <c r="B25" s="21">
        <v>14.0806845238075</v>
      </c>
    </row>
    <row r="26" spans="1:2" x14ac:dyDescent="0.25">
      <c r="A26" s="6">
        <v>41843</v>
      </c>
      <c r="B26" s="21">
        <v>13.961872023807899</v>
      </c>
    </row>
    <row r="27" spans="1:2" x14ac:dyDescent="0.25">
      <c r="A27" s="6">
        <v>41844</v>
      </c>
      <c r="B27" s="21">
        <v>13.767666666664701</v>
      </c>
    </row>
    <row r="28" spans="1:2" x14ac:dyDescent="0.25">
      <c r="A28" s="6">
        <v>41845</v>
      </c>
      <c r="B28" s="21">
        <v>13.911589285711999</v>
      </c>
    </row>
    <row r="29" spans="1:2" x14ac:dyDescent="0.25">
      <c r="A29" s="6">
        <v>41846</v>
      </c>
      <c r="B29" s="21">
        <v>13.882249999997599</v>
      </c>
    </row>
    <row r="30" spans="1:2" x14ac:dyDescent="0.25">
      <c r="A30" s="6">
        <v>41847</v>
      </c>
      <c r="B30" s="21">
        <v>14.0975982142839</v>
      </c>
    </row>
    <row r="31" spans="1:2" x14ac:dyDescent="0.25">
      <c r="A31" s="6">
        <v>41848</v>
      </c>
      <c r="B31" s="21">
        <v>14.3154464285698</v>
      </c>
    </row>
    <row r="32" spans="1:2" x14ac:dyDescent="0.25">
      <c r="A32" s="6">
        <v>41849</v>
      </c>
      <c r="B32" s="21">
        <v>14.2764880952362</v>
      </c>
    </row>
    <row r="33" spans="1:2" x14ac:dyDescent="0.25">
      <c r="A33" s="6">
        <v>41850</v>
      </c>
      <c r="B33" s="21">
        <v>14.293761904759499</v>
      </c>
    </row>
    <row r="34" spans="1:2" x14ac:dyDescent="0.25">
      <c r="A34" s="6">
        <v>41851</v>
      </c>
      <c r="B34" s="21">
        <v>14.484776785712301</v>
      </c>
    </row>
    <row r="35" spans="1:2" x14ac:dyDescent="0.25">
      <c r="A35" s="6">
        <v>41852</v>
      </c>
      <c r="B35" s="21">
        <v>14.404374999998099</v>
      </c>
    </row>
    <row r="36" spans="1:2" x14ac:dyDescent="0.25">
      <c r="A36" s="6">
        <v>41853</v>
      </c>
      <c r="B36" s="21">
        <v>14.3457648809507</v>
      </c>
    </row>
    <row r="37" spans="1:2" x14ac:dyDescent="0.25">
      <c r="A37" s="6">
        <v>41854</v>
      </c>
      <c r="B37" s="21">
        <v>14.192946428569201</v>
      </c>
    </row>
    <row r="38" spans="1:2" x14ac:dyDescent="0.25">
      <c r="A38" s="6">
        <v>41855</v>
      </c>
      <c r="B38" s="21">
        <v>13.972428571426301</v>
      </c>
    </row>
    <row r="39" spans="1:2" x14ac:dyDescent="0.25">
      <c r="A39" s="6">
        <v>41856</v>
      </c>
      <c r="B39" s="21">
        <v>13.959931547617501</v>
      </c>
    </row>
    <row r="40" spans="1:2" x14ac:dyDescent="0.25">
      <c r="A40" s="6">
        <v>41857</v>
      </c>
      <c r="B40" s="21">
        <v>13.9556904761889</v>
      </c>
    </row>
    <row r="41" spans="1:2" x14ac:dyDescent="0.25">
      <c r="A41" s="6">
        <v>41858</v>
      </c>
      <c r="B41" s="21">
        <v>13.777199404760299</v>
      </c>
    </row>
    <row r="42" spans="1:2" x14ac:dyDescent="0.25">
      <c r="A42" s="6">
        <v>41859</v>
      </c>
      <c r="B42" s="21">
        <v>13.6741607142843</v>
      </c>
    </row>
    <row r="43" spans="1:2" x14ac:dyDescent="0.25">
      <c r="A43" s="6">
        <v>41860</v>
      </c>
      <c r="B43" s="21">
        <v>13.6207410714271</v>
      </c>
    </row>
    <row r="44" spans="1:2" x14ac:dyDescent="0.25">
      <c r="A44" s="6">
        <v>41861</v>
      </c>
      <c r="B44" s="21">
        <v>13.6129642857129</v>
      </c>
    </row>
    <row r="45" spans="1:2" x14ac:dyDescent="0.25">
      <c r="A45" s="6">
        <v>41862</v>
      </c>
      <c r="B45" s="21">
        <v>13.5570833333322</v>
      </c>
    </row>
    <row r="46" spans="1:2" x14ac:dyDescent="0.25">
      <c r="A46" s="6">
        <v>41863</v>
      </c>
      <c r="B46" s="21">
        <v>13.3312648809513</v>
      </c>
    </row>
    <row r="47" spans="1:2" x14ac:dyDescent="0.25">
      <c r="A47" s="6">
        <v>41864</v>
      </c>
      <c r="B47" s="21">
        <v>13.336452380951499</v>
      </c>
    </row>
    <row r="48" spans="1:2" x14ac:dyDescent="0.25">
      <c r="A48" s="6">
        <v>41865</v>
      </c>
      <c r="B48" s="21">
        <v>13.481086309523199</v>
      </c>
    </row>
    <row r="49" spans="1:2" x14ac:dyDescent="0.25">
      <c r="A49" s="6">
        <v>41866</v>
      </c>
      <c r="B49" s="21">
        <v>13.729547619046899</v>
      </c>
    </row>
    <row r="50" spans="1:2" x14ac:dyDescent="0.25">
      <c r="A50" s="6">
        <v>41867</v>
      </c>
      <c r="B50" s="21">
        <v>13.8607678571419</v>
      </c>
    </row>
    <row r="51" spans="1:2" x14ac:dyDescent="0.25">
      <c r="A51" s="6">
        <v>41868</v>
      </c>
      <c r="B51" s="21">
        <v>13.833714285713301</v>
      </c>
    </row>
    <row r="52" spans="1:2" x14ac:dyDescent="0.25">
      <c r="A52" s="6">
        <v>41869</v>
      </c>
      <c r="B52" s="21">
        <v>13.902119047618299</v>
      </c>
    </row>
    <row r="53" spans="1:2" x14ac:dyDescent="0.25">
      <c r="A53" s="6">
        <v>41870</v>
      </c>
      <c r="B53" s="21">
        <v>14.1622113095223</v>
      </c>
    </row>
    <row r="54" spans="1:2" x14ac:dyDescent="0.25">
      <c r="A54" s="6">
        <v>41871</v>
      </c>
      <c r="B54" s="21">
        <v>14.2446309523796</v>
      </c>
    </row>
    <row r="55" spans="1:2" x14ac:dyDescent="0.25">
      <c r="A55" s="6">
        <v>41872</v>
      </c>
      <c r="B55" s="21">
        <v>14.2284374999983</v>
      </c>
    </row>
    <row r="56" spans="1:2" x14ac:dyDescent="0.25">
      <c r="A56" s="6">
        <v>41873</v>
      </c>
      <c r="B56" s="21">
        <v>14.1161428571414</v>
      </c>
    </row>
    <row r="57" spans="1:2" x14ac:dyDescent="0.25">
      <c r="A57" s="6">
        <v>41874</v>
      </c>
      <c r="B57" s="21">
        <v>14.258717261903399</v>
      </c>
    </row>
    <row r="58" spans="1:2" x14ac:dyDescent="0.25">
      <c r="A58" s="6">
        <v>41875</v>
      </c>
      <c r="B58" s="21">
        <v>14.3381845238083</v>
      </c>
    </row>
    <row r="59" spans="1:2" x14ac:dyDescent="0.25">
      <c r="A59" s="6">
        <v>41876</v>
      </c>
      <c r="B59" s="21">
        <v>14.2961577380936</v>
      </c>
    </row>
    <row r="60" spans="1:2" x14ac:dyDescent="0.25">
      <c r="A60" s="6">
        <v>41877</v>
      </c>
      <c r="B60" s="21">
        <v>14.169497023808701</v>
      </c>
    </row>
    <row r="61" spans="1:2" x14ac:dyDescent="0.25">
      <c r="A61" s="6">
        <v>41878</v>
      </c>
      <c r="B61" s="21">
        <v>14.0980982142845</v>
      </c>
    </row>
    <row r="62" spans="1:2" x14ac:dyDescent="0.25">
      <c r="A62" s="6">
        <v>41879</v>
      </c>
      <c r="B62" s="21">
        <v>14.147238095237</v>
      </c>
    </row>
    <row r="63" spans="1:2" x14ac:dyDescent="0.25">
      <c r="A63" s="6">
        <v>41880</v>
      </c>
      <c r="B63" s="21">
        <v>14.1197529761893</v>
      </c>
    </row>
    <row r="64" spans="1:2" x14ac:dyDescent="0.25">
      <c r="A64" s="6">
        <v>41881</v>
      </c>
      <c r="B64" s="21">
        <v>14.057377976189899</v>
      </c>
    </row>
    <row r="65" spans="1:2" x14ac:dyDescent="0.25">
      <c r="A65" s="6">
        <v>41882</v>
      </c>
      <c r="B65" s="21">
        <v>13.985277432710999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B34" sqref="B34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29</v>
      </c>
      <c r="B1" t="s">
        <v>32</v>
      </c>
      <c r="D1" s="1" t="s">
        <v>37</v>
      </c>
    </row>
    <row r="2" spans="1:7" x14ac:dyDescent="0.25">
      <c r="A2" t="s">
        <v>30</v>
      </c>
      <c r="B2" t="s">
        <v>57</v>
      </c>
    </row>
    <row r="3" spans="1:7" x14ac:dyDescent="0.25">
      <c r="A3" t="s">
        <v>31</v>
      </c>
      <c r="B3" t="s">
        <v>33</v>
      </c>
      <c r="F3" s="13" t="s">
        <v>35</v>
      </c>
    </row>
    <row r="4" spans="1:7" x14ac:dyDescent="0.25">
      <c r="A4" s="6">
        <v>41821</v>
      </c>
      <c r="D4" s="7" t="s">
        <v>36</v>
      </c>
      <c r="E4" s="20">
        <f>MAX(B4:B65)</f>
        <v>19.3447142857143</v>
      </c>
      <c r="F4" s="50">
        <v>41851</v>
      </c>
      <c r="G4" s="22"/>
    </row>
    <row r="5" spans="1:7" x14ac:dyDescent="0.25">
      <c r="A5" s="6">
        <v>41822</v>
      </c>
      <c r="F5" s="50">
        <v>41852</v>
      </c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18.094428571428601</v>
      </c>
      <c r="F10" s="2"/>
    </row>
    <row r="11" spans="1:7" x14ac:dyDescent="0.25">
      <c r="A11" s="6">
        <v>41828</v>
      </c>
      <c r="B11" s="21">
        <v>17.978999999999999</v>
      </c>
    </row>
    <row r="12" spans="1:7" x14ac:dyDescent="0.25">
      <c r="A12" s="6">
        <v>41829</v>
      </c>
      <c r="B12" s="21">
        <v>18.509142857142901</v>
      </c>
    </row>
    <row r="13" spans="1:7" x14ac:dyDescent="0.25">
      <c r="A13" s="6">
        <v>41830</v>
      </c>
      <c r="B13" s="21">
        <v>18.614571428571399</v>
      </c>
    </row>
    <row r="14" spans="1:7" x14ac:dyDescent="0.25">
      <c r="A14" s="6">
        <v>41831</v>
      </c>
      <c r="B14" s="21">
        <v>18.291285714285699</v>
      </c>
    </row>
    <row r="15" spans="1:7" x14ac:dyDescent="0.25">
      <c r="A15" s="6">
        <v>41832</v>
      </c>
      <c r="B15" s="21">
        <v>17.780857142857101</v>
      </c>
    </row>
    <row r="16" spans="1:7" x14ac:dyDescent="0.25">
      <c r="A16" s="6">
        <v>41833</v>
      </c>
      <c r="B16" s="21">
        <v>17.010999999999999</v>
      </c>
    </row>
    <row r="17" spans="1:2" x14ac:dyDescent="0.25">
      <c r="A17" s="6">
        <v>41834</v>
      </c>
      <c r="B17" s="21">
        <v>16.858142857142902</v>
      </c>
    </row>
    <row r="18" spans="1:2" x14ac:dyDescent="0.25">
      <c r="A18" s="6">
        <v>41835</v>
      </c>
      <c r="B18" s="21">
        <v>17.146857142857101</v>
      </c>
    </row>
    <row r="19" spans="1:2" x14ac:dyDescent="0.25">
      <c r="A19" s="6">
        <v>41836</v>
      </c>
      <c r="B19" s="21">
        <v>16.834285714285699</v>
      </c>
    </row>
    <row r="20" spans="1:2" x14ac:dyDescent="0.25">
      <c r="A20" s="6">
        <v>41837</v>
      </c>
      <c r="B20" s="21">
        <v>16.9531428571429</v>
      </c>
    </row>
    <row r="21" spans="1:2" x14ac:dyDescent="0.25">
      <c r="A21" s="6">
        <v>41838</v>
      </c>
      <c r="B21" s="21">
        <v>17.222142857142899</v>
      </c>
    </row>
    <row r="22" spans="1:2" x14ac:dyDescent="0.25">
      <c r="A22" s="6">
        <v>41839</v>
      </c>
      <c r="B22" s="21">
        <v>17.793714285714302</v>
      </c>
    </row>
    <row r="23" spans="1:2" x14ac:dyDescent="0.25">
      <c r="A23" s="6">
        <v>41840</v>
      </c>
      <c r="B23" s="21">
        <v>18.407285714285699</v>
      </c>
    </row>
    <row r="24" spans="1:2" x14ac:dyDescent="0.25">
      <c r="A24" s="6">
        <v>41841</v>
      </c>
      <c r="B24" s="21">
        <v>18.152428571428601</v>
      </c>
    </row>
    <row r="25" spans="1:2" x14ac:dyDescent="0.25">
      <c r="A25" s="6">
        <v>41842</v>
      </c>
      <c r="B25" s="21">
        <v>17.884</v>
      </c>
    </row>
    <row r="26" spans="1:2" x14ac:dyDescent="0.25">
      <c r="A26" s="6">
        <v>41843</v>
      </c>
      <c r="B26" s="21">
        <v>17.410571428571401</v>
      </c>
    </row>
    <row r="27" spans="1:2" x14ac:dyDescent="0.25">
      <c r="A27" s="6">
        <v>41844</v>
      </c>
      <c r="B27" s="21">
        <v>17.308714285714299</v>
      </c>
    </row>
    <row r="28" spans="1:2" x14ac:dyDescent="0.25">
      <c r="A28" s="6">
        <v>41845</v>
      </c>
      <c r="B28" s="21">
        <v>17.645</v>
      </c>
    </row>
    <row r="29" spans="1:2" x14ac:dyDescent="0.25">
      <c r="A29" s="6">
        <v>41846</v>
      </c>
      <c r="B29" s="21">
        <v>17.750285714285699</v>
      </c>
    </row>
    <row r="30" spans="1:2" x14ac:dyDescent="0.25">
      <c r="A30" s="6">
        <v>41847</v>
      </c>
      <c r="B30" s="21">
        <v>17.848714285714301</v>
      </c>
    </row>
    <row r="31" spans="1:2" x14ac:dyDescent="0.25">
      <c r="A31" s="6">
        <v>41848</v>
      </c>
      <c r="B31" s="21">
        <v>18.263142857142899</v>
      </c>
    </row>
    <row r="32" spans="1:2" x14ac:dyDescent="0.25">
      <c r="A32" s="6">
        <v>41849</v>
      </c>
      <c r="B32" s="21">
        <v>18.4568571428571</v>
      </c>
    </row>
    <row r="33" spans="1:2" x14ac:dyDescent="0.25">
      <c r="A33" s="6">
        <v>41850</v>
      </c>
      <c r="B33" s="21">
        <v>19.0865714285714</v>
      </c>
    </row>
    <row r="34" spans="1:2" x14ac:dyDescent="0.25">
      <c r="A34" s="6">
        <v>41851</v>
      </c>
      <c r="B34" s="21">
        <v>19.3447142857143</v>
      </c>
    </row>
    <row r="35" spans="1:2" x14ac:dyDescent="0.25">
      <c r="A35" s="6">
        <v>41852</v>
      </c>
      <c r="B35" s="21">
        <v>19.2734285714286</v>
      </c>
    </row>
    <row r="36" spans="1:2" x14ac:dyDescent="0.25">
      <c r="A36" s="6">
        <v>41853</v>
      </c>
      <c r="B36" s="21">
        <v>19.120571428571399</v>
      </c>
    </row>
    <row r="37" spans="1:2" x14ac:dyDescent="0.25">
      <c r="A37" s="6">
        <v>41854</v>
      </c>
      <c r="B37" s="21">
        <v>19.059428571428601</v>
      </c>
    </row>
    <row r="38" spans="1:2" x14ac:dyDescent="0.25">
      <c r="A38" s="6">
        <v>41855</v>
      </c>
      <c r="B38" s="21">
        <v>18.8182857142857</v>
      </c>
    </row>
    <row r="39" spans="1:2" x14ac:dyDescent="0.25">
      <c r="A39" s="6">
        <v>41856</v>
      </c>
      <c r="B39" s="21">
        <v>18.495428571428601</v>
      </c>
    </row>
    <row r="40" spans="1:2" x14ac:dyDescent="0.25">
      <c r="A40" s="6">
        <v>41857</v>
      </c>
      <c r="B40" s="21">
        <v>18.423999999999999</v>
      </c>
    </row>
    <row r="41" spans="1:2" x14ac:dyDescent="0.25">
      <c r="A41" s="6">
        <v>41858</v>
      </c>
      <c r="B41" s="21">
        <v>18.2405714285714</v>
      </c>
    </row>
    <row r="42" spans="1:2" x14ac:dyDescent="0.25">
      <c r="A42" s="6">
        <v>41859</v>
      </c>
      <c r="B42" s="21">
        <v>18.026571428571401</v>
      </c>
    </row>
    <row r="43" spans="1:2" x14ac:dyDescent="0.25">
      <c r="A43" s="6">
        <v>41860</v>
      </c>
      <c r="B43" s="21">
        <v>17.897428571428598</v>
      </c>
    </row>
    <row r="44" spans="1:2" x14ac:dyDescent="0.25">
      <c r="A44" s="6">
        <v>41861</v>
      </c>
      <c r="B44" s="21">
        <v>17.900857142857099</v>
      </c>
    </row>
    <row r="45" spans="1:2" x14ac:dyDescent="0.25">
      <c r="A45" s="6">
        <v>41862</v>
      </c>
      <c r="B45" s="21">
        <v>17.812571428571399</v>
      </c>
    </row>
    <row r="46" spans="1:2" x14ac:dyDescent="0.25">
      <c r="A46" s="6">
        <v>41863</v>
      </c>
      <c r="B46" s="21">
        <v>17.481857142857098</v>
      </c>
    </row>
    <row r="47" spans="1:2" x14ac:dyDescent="0.25">
      <c r="A47" s="6">
        <v>41864</v>
      </c>
      <c r="B47" s="21">
        <v>17.335857142857101</v>
      </c>
    </row>
    <row r="48" spans="1:2" x14ac:dyDescent="0.25">
      <c r="A48" s="6">
        <v>41865</v>
      </c>
      <c r="B48" s="21">
        <v>17.414000000000001</v>
      </c>
    </row>
    <row r="49" spans="1:2" x14ac:dyDescent="0.25">
      <c r="A49" s="6">
        <v>41866</v>
      </c>
      <c r="B49" s="21">
        <v>17.580428571428602</v>
      </c>
    </row>
    <row r="50" spans="1:2" x14ac:dyDescent="0.25">
      <c r="A50" s="6">
        <v>41867</v>
      </c>
      <c r="B50" s="21">
        <v>17.682285714285701</v>
      </c>
    </row>
    <row r="51" spans="1:2" x14ac:dyDescent="0.25">
      <c r="A51" s="6">
        <v>41868</v>
      </c>
      <c r="B51" s="21">
        <v>17.631285714285699</v>
      </c>
    </row>
    <row r="52" spans="1:2" x14ac:dyDescent="0.25">
      <c r="A52" s="6">
        <v>41869</v>
      </c>
      <c r="B52" s="21">
        <v>17.603999999999999</v>
      </c>
    </row>
    <row r="53" spans="1:2" x14ac:dyDescent="0.25">
      <c r="A53" s="6">
        <v>41870</v>
      </c>
      <c r="B53" s="21">
        <v>18.162428571428599</v>
      </c>
    </row>
    <row r="54" spans="1:2" x14ac:dyDescent="0.25">
      <c r="A54" s="6">
        <v>41871</v>
      </c>
      <c r="B54" s="21">
        <v>18.386571428571401</v>
      </c>
    </row>
    <row r="55" spans="1:2" x14ac:dyDescent="0.25">
      <c r="A55" s="6">
        <v>41872</v>
      </c>
      <c r="B55" s="21">
        <v>18.413714285714299</v>
      </c>
    </row>
    <row r="56" spans="1:2" x14ac:dyDescent="0.25">
      <c r="A56" s="6">
        <v>41873</v>
      </c>
      <c r="B56" s="21">
        <v>18.3831428571429</v>
      </c>
    </row>
    <row r="57" spans="1:2" x14ac:dyDescent="0.25">
      <c r="A57" s="6">
        <v>41874</v>
      </c>
      <c r="B57" s="21">
        <v>18.4952857142857</v>
      </c>
    </row>
    <row r="58" spans="1:2" x14ac:dyDescent="0.25">
      <c r="A58" s="6">
        <v>41875</v>
      </c>
      <c r="B58" s="21">
        <v>18.471571428571401</v>
      </c>
    </row>
    <row r="59" spans="1:2" x14ac:dyDescent="0.25">
      <c r="A59" s="6">
        <v>41876</v>
      </c>
      <c r="B59" s="21">
        <v>18.542999999999999</v>
      </c>
    </row>
    <row r="60" spans="1:2" x14ac:dyDescent="0.25">
      <c r="A60" s="6">
        <v>41877</v>
      </c>
      <c r="B60" s="21">
        <v>18.345857142857099</v>
      </c>
    </row>
    <row r="61" spans="1:2" x14ac:dyDescent="0.25">
      <c r="A61" s="6">
        <v>41878</v>
      </c>
      <c r="B61" s="21">
        <v>18.260999999999999</v>
      </c>
    </row>
    <row r="62" spans="1:2" x14ac:dyDescent="0.25">
      <c r="A62" s="6">
        <v>41879</v>
      </c>
      <c r="B62" s="21">
        <v>18.203285714285698</v>
      </c>
    </row>
    <row r="63" spans="1:2" x14ac:dyDescent="0.25">
      <c r="A63" s="6">
        <v>41880</v>
      </c>
      <c r="B63" s="21">
        <v>18.1421428571429</v>
      </c>
    </row>
    <row r="64" spans="1:2" x14ac:dyDescent="0.25">
      <c r="A64" s="6">
        <v>41881</v>
      </c>
      <c r="B64" s="21">
        <v>17.958714285714301</v>
      </c>
    </row>
    <row r="65" spans="1:2" x14ac:dyDescent="0.25">
      <c r="A65" s="6">
        <v>41882</v>
      </c>
      <c r="B65" s="21">
        <v>18.002857142857099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4" t="s">
        <v>60</v>
      </c>
      <c r="B1" s="54" t="s">
        <v>61</v>
      </c>
      <c r="C1" s="54" t="s">
        <v>62</v>
      </c>
      <c r="D1" s="54" t="s">
        <v>63</v>
      </c>
      <c r="E1" s="54" t="s">
        <v>64</v>
      </c>
      <c r="F1" s="54" t="s">
        <v>65</v>
      </c>
      <c r="G1" s="54" t="s">
        <v>66</v>
      </c>
      <c r="H1" s="54" t="s">
        <v>67</v>
      </c>
      <c r="I1" s="54" t="s">
        <v>68</v>
      </c>
      <c r="J1" s="54" t="s">
        <v>69</v>
      </c>
      <c r="K1" s="54" t="s">
        <v>70</v>
      </c>
      <c r="L1" s="54" t="s">
        <v>71</v>
      </c>
      <c r="M1" s="54" t="s">
        <v>72</v>
      </c>
      <c r="N1" s="54" t="s">
        <v>73</v>
      </c>
      <c r="O1" s="54" t="s">
        <v>74</v>
      </c>
      <c r="P1" s="54" t="s">
        <v>75</v>
      </c>
      <c r="Q1" s="54" t="s">
        <v>76</v>
      </c>
      <c r="R1" s="55" t="s">
        <v>77</v>
      </c>
      <c r="S1" s="54" t="s">
        <v>78</v>
      </c>
      <c r="T1" s="54" t="s">
        <v>79</v>
      </c>
      <c r="U1" s="54" t="s">
        <v>80</v>
      </c>
      <c r="V1" s="55" t="s">
        <v>81</v>
      </c>
      <c r="W1" s="55" t="s">
        <v>82</v>
      </c>
      <c r="X1" s="54" t="s">
        <v>83</v>
      </c>
      <c r="Y1" s="54" t="s">
        <v>84</v>
      </c>
      <c r="Z1" s="54" t="s">
        <v>85</v>
      </c>
      <c r="AA1" s="54" t="s">
        <v>86</v>
      </c>
      <c r="AB1" s="54" t="s">
        <v>87</v>
      </c>
      <c r="AC1" s="54" t="s">
        <v>88</v>
      </c>
      <c r="AD1" s="54" t="s">
        <v>89</v>
      </c>
      <c r="AE1" s="54" t="s">
        <v>90</v>
      </c>
      <c r="AF1" s="54" t="s">
        <v>91</v>
      </c>
      <c r="AG1" s="54" t="s">
        <v>92</v>
      </c>
      <c r="AH1" s="55" t="s">
        <v>93</v>
      </c>
      <c r="AI1" s="55" t="s">
        <v>94</v>
      </c>
      <c r="AJ1" s="55" t="s">
        <v>95</v>
      </c>
      <c r="AK1" s="54" t="s">
        <v>96</v>
      </c>
      <c r="AL1" s="54" t="s">
        <v>97</v>
      </c>
      <c r="AM1" s="54" t="s">
        <v>98</v>
      </c>
      <c r="AN1" s="54" t="s">
        <v>99</v>
      </c>
      <c r="AO1" s="54" t="s">
        <v>100</v>
      </c>
      <c r="AP1" s="55" t="s">
        <v>101</v>
      </c>
      <c r="AQ1" s="55" t="s">
        <v>102</v>
      </c>
      <c r="AR1" s="54" t="s">
        <v>103</v>
      </c>
      <c r="AS1" s="54" t="s">
        <v>104</v>
      </c>
      <c r="AT1" s="54" t="s">
        <v>105</v>
      </c>
      <c r="AU1" s="54" t="s">
        <v>106</v>
      </c>
      <c r="AV1" s="54" t="s">
        <v>107</v>
      </c>
      <c r="AW1" s="54" t="s">
        <v>108</v>
      </c>
      <c r="AX1" s="54" t="s">
        <v>109</v>
      </c>
      <c r="AY1" s="54" t="s">
        <v>110</v>
      </c>
      <c r="AZ1" s="54" t="s">
        <v>111</v>
      </c>
      <c r="BA1" s="54" t="s">
        <v>112</v>
      </c>
      <c r="BB1" s="54" t="s">
        <v>113</v>
      </c>
      <c r="BC1" s="54" t="s">
        <v>114</v>
      </c>
      <c r="BD1" s="54" t="s">
        <v>115</v>
      </c>
      <c r="BE1" s="54" t="s">
        <v>116</v>
      </c>
      <c r="BF1" s="54" t="s">
        <v>117</v>
      </c>
      <c r="BG1" s="54" t="s">
        <v>118</v>
      </c>
      <c r="BH1" s="54" t="s">
        <v>119</v>
      </c>
      <c r="BI1" s="54" t="s">
        <v>120</v>
      </c>
      <c r="BJ1" s="54" t="s">
        <v>121</v>
      </c>
      <c r="BK1" s="54" t="s">
        <v>122</v>
      </c>
      <c r="BL1" s="54" t="s">
        <v>123</v>
      </c>
      <c r="BM1" s="54" t="s">
        <v>124</v>
      </c>
      <c r="BN1" s="54" t="s">
        <v>125</v>
      </c>
      <c r="BO1" s="54" t="s">
        <v>126</v>
      </c>
      <c r="BP1" s="54" t="s">
        <v>127</v>
      </c>
      <c r="BQ1" s="54" t="s">
        <v>128</v>
      </c>
      <c r="BR1" s="54" t="s">
        <v>129</v>
      </c>
      <c r="BS1" s="54" t="s">
        <v>130</v>
      </c>
      <c r="BT1" s="54" t="s">
        <v>131</v>
      </c>
    </row>
    <row r="2" spans="1:72" s="69" customFormat="1" ht="75" x14ac:dyDescent="0.25">
      <c r="A2" s="56" t="str">
        <f>StatSummary!$B$3</f>
        <v>LMUM</v>
      </c>
      <c r="B2" s="56" t="str">
        <f>StatSummary!$B$7</f>
        <v>LMUM14a_1150633_Temp_Summary_2014</v>
      </c>
      <c r="C2" s="56" t="str">
        <f>StatSummary!$B$2</f>
        <v xml:space="preserve">Lost Man Creek Upper Middle Fork </v>
      </c>
      <c r="D2" s="56">
        <f>StatSummary!$A$1</f>
        <v>2014</v>
      </c>
      <c r="E2" s="56" t="str">
        <f>StatSummary!$B$4</f>
        <v>air</v>
      </c>
      <c r="F2" s="57">
        <f>StatSummary!$B$9</f>
        <v>41821</v>
      </c>
      <c r="G2" s="58">
        <f>StatSummary!$C$9</f>
        <v>41882</v>
      </c>
      <c r="H2" s="59">
        <f>StatSummary!$B$16</f>
        <v>13.973790322580651</v>
      </c>
      <c r="I2" s="59">
        <f>DailyStats!$B$71</f>
        <v>20.055</v>
      </c>
      <c r="J2" s="60">
        <f>DailyStats!$D$71</f>
        <v>41829.583333333336</v>
      </c>
      <c r="K2" s="61">
        <f>StatSummary!$E$15</f>
        <v>1</v>
      </c>
      <c r="L2" s="62">
        <f>DailyStats!$E$71</f>
        <v>0</v>
      </c>
      <c r="M2" s="62">
        <f>DailyStats!$F$71</f>
        <v>0</v>
      </c>
      <c r="N2" s="63">
        <f>DailyStats!$B$70</f>
        <v>9.657</v>
      </c>
      <c r="O2" s="64">
        <f>DailyStats!$D$70</f>
        <v>41825.25</v>
      </c>
      <c r="P2" s="61">
        <f>StatSummary!$E$14</f>
        <v>2</v>
      </c>
      <c r="Q2" s="65">
        <f>DailyStats!$E$70</f>
        <v>41826.25</v>
      </c>
      <c r="R2" s="33">
        <f>DailyStats!$F$70</f>
        <v>0</v>
      </c>
      <c r="S2" s="59">
        <f>DailyStats!$B$74</f>
        <v>9.5</v>
      </c>
      <c r="T2" s="58">
        <f>DailyStats!$D$74</f>
        <v>41826</v>
      </c>
      <c r="U2" s="61">
        <f>StatSummary!$E$18</f>
        <v>1</v>
      </c>
      <c r="V2" s="58">
        <f>DailyStats!$E$74</f>
        <v>0</v>
      </c>
      <c r="W2" s="58">
        <f>DailyStats!$F$74</f>
        <v>0</v>
      </c>
      <c r="X2" s="59">
        <f>DailyStats!$B$73</f>
        <v>2.3580000000000001</v>
      </c>
      <c r="Y2" s="66">
        <f>DailyStats!$D$73</f>
        <v>41843</v>
      </c>
      <c r="Z2" s="61">
        <f>StatSummary!$E$17</f>
        <v>1</v>
      </c>
      <c r="AA2" s="67">
        <f>DailyStats!$E$73</f>
        <v>0</v>
      </c>
      <c r="AB2" s="68">
        <f>DailyStats!$F$73</f>
        <v>0</v>
      </c>
      <c r="AC2" s="59">
        <f>StatSummary!$B$21</f>
        <v>14.484776785712301</v>
      </c>
      <c r="AE2" s="70">
        <f>MWAT!$F$4</f>
        <v>41851</v>
      </c>
      <c r="AF2" s="61">
        <f>StatSummary!$E$21</f>
        <v>1</v>
      </c>
      <c r="AG2" s="68">
        <f>MWAT!$F$5</f>
        <v>0</v>
      </c>
      <c r="AH2" s="68">
        <f>MWAT!$F$6</f>
        <v>0</v>
      </c>
      <c r="AI2" s="68">
        <f>MWAT!$F$7</f>
        <v>0</v>
      </c>
      <c r="AJ2" s="68">
        <f>MWAT!$F$8</f>
        <v>0</v>
      </c>
      <c r="AK2" s="59">
        <f>StatSummary!$B$22</f>
        <v>19.3447142857143</v>
      </c>
      <c r="AL2" s="68"/>
      <c r="AM2" s="68">
        <f>MWMT!$F$4</f>
        <v>41851</v>
      </c>
      <c r="AN2" s="61">
        <f>StatSummary!$E$22</f>
        <v>2</v>
      </c>
      <c r="AO2" s="68">
        <f>MWMT!$F$5</f>
        <v>41852</v>
      </c>
      <c r="AP2" s="15">
        <f>MWMT!$F$6</f>
        <v>0</v>
      </c>
      <c r="AQ2" s="68">
        <f>MWMT!$F$7</f>
        <v>0</v>
      </c>
      <c r="AR2" s="71">
        <f>DailyStats!$B$76</f>
        <v>0</v>
      </c>
      <c r="AS2" s="71">
        <f>DailyStats!$B$75</f>
        <v>0</v>
      </c>
      <c r="AT2" s="56" t="s">
        <v>132</v>
      </c>
      <c r="AU2" s="71"/>
      <c r="AV2" s="56" t="s">
        <v>132</v>
      </c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56" t="s">
        <v>132</v>
      </c>
      <c r="BQ2" s="56" t="s">
        <v>132</v>
      </c>
      <c r="BR2" s="71"/>
      <c r="BS2" s="71"/>
      <c r="BT2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2015-04-09T22:07:46Z</cp:lastPrinted>
  <dcterms:created xsi:type="dcterms:W3CDTF">2014-04-10T19:57:54Z</dcterms:created>
  <dcterms:modified xsi:type="dcterms:W3CDTF">2017-04-19T20:28:40Z</dcterms:modified>
</cp:coreProperties>
</file>