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35" yWindow="975" windowWidth="15600" windowHeight="9915" activeTab="1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  <definedName name="_xlnm._FilterDatabase" localSheetId="3" hidden="1">MWAT!$A$9:$H$65</definedName>
    <definedName name="_xlnm._FilterDatabase" localSheetId="4" hidden="1">MWMT!$A$9:$G$65</definedName>
  </definedNames>
  <calcPr calcId="145621"/>
</workbook>
</file>

<file path=xl/calcChain.xml><?xml version="1.0" encoding="utf-8"?>
<calcChain xmlns="http://schemas.openxmlformats.org/spreadsheetml/2006/main">
  <c r="AR2" i="6" l="1"/>
  <c r="AQ2" i="6"/>
  <c r="AP2" i="6"/>
  <c r="AO2" i="6"/>
  <c r="AM2" i="6"/>
  <c r="AJ2" i="6"/>
  <c r="AI2" i="6"/>
  <c r="AH2" i="6"/>
  <c r="AG2" i="6"/>
  <c r="AE2" i="6"/>
  <c r="AB2" i="6"/>
  <c r="AA2" i="6"/>
  <c r="Y2" i="6"/>
  <c r="W2" i="6"/>
  <c r="V2" i="6"/>
  <c r="T2" i="6"/>
  <c r="R2" i="6"/>
  <c r="Q2" i="6"/>
  <c r="O2" i="6"/>
  <c r="M2" i="6"/>
  <c r="L2" i="6"/>
  <c r="J2" i="6"/>
  <c r="AN2" i="6"/>
  <c r="AF2" i="6"/>
  <c r="Z2" i="6"/>
  <c r="U2" i="6"/>
  <c r="P2" i="6"/>
  <c r="K2" i="6"/>
  <c r="G2" i="6"/>
  <c r="F2" i="6"/>
  <c r="E2" i="6"/>
  <c r="D2" i="6"/>
  <c r="C2" i="6"/>
  <c r="B2" i="6"/>
  <c r="A2" i="6"/>
  <c r="C17" i="1" l="1"/>
  <c r="C18" i="1"/>
  <c r="C15" i="1"/>
  <c r="C14" i="1"/>
  <c r="C22" i="1" l="1"/>
  <c r="C21" i="1"/>
  <c r="E4" i="5" l="1"/>
  <c r="B22" i="1" s="1"/>
  <c r="AK2" i="6" s="1"/>
  <c r="E4" i="4"/>
  <c r="B21" i="1" s="1"/>
  <c r="AC2" i="6" s="1"/>
  <c r="B76" i="2" l="1"/>
  <c r="AS2" i="6" s="1"/>
  <c r="B75" i="2"/>
  <c r="AT2" i="6" s="1"/>
  <c r="B73" i="2"/>
  <c r="B74" i="2"/>
  <c r="B72" i="2"/>
  <c r="B16" i="1" s="1"/>
  <c r="H2" i="6" s="1"/>
  <c r="B71" i="2"/>
  <c r="B70" i="2"/>
  <c r="I68" i="2"/>
  <c r="G68" i="2"/>
  <c r="B14" i="1" l="1"/>
  <c r="N2" i="6"/>
  <c r="B17" i="1"/>
  <c r="X2" i="6"/>
  <c r="B18" i="1"/>
  <c r="S2" i="6"/>
  <c r="B15" i="1"/>
  <c r="I2" i="6"/>
</calcChain>
</file>

<file path=xl/sharedStrings.xml><?xml version="1.0" encoding="utf-8"?>
<sst xmlns="http://schemas.openxmlformats.org/spreadsheetml/2006/main" count="157" uniqueCount="138">
  <si>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</si>
  <si>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</si>
  <si>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</si>
  <si>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</si>
  <si>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</si>
  <si>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</si>
  <si>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</si>
  <si>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</si>
  <si>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</si>
  <si>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</si>
  <si>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</si>
  <si>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</si>
  <si>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</si>
  <si>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</si>
  <si>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</si>
  <si>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</si>
  <si>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</si>
  <si>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</si>
  <si>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</si>
  <si>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</si>
  <si>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</si>
  <si>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</si>
  <si>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</si>
  <si>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</si>
  <si>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</si>
  <si>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</si>
  <si>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</si>
  <si>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</si>
  <si>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</si>
  <si>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</si>
  <si>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</si>
  <si>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</si>
  <si>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</si>
  <si>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</si>
  <si>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</si>
  <si>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</si>
  <si>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</si>
  <si>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</si>
  <si>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</si>
  <si>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</si>
  <si>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</si>
  <si>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</si>
  <si>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</si>
  <si>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</si>
  <si>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</si>
  <si>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</si>
  <si>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</si>
  <si>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</si>
  <si>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</si>
  <si>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</si>
  <si>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</si>
  <si>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</si>
  <si>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</si>
  <si>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</si>
  <si>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</si>
  <si>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</si>
  <si>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</si>
  <si>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Stream Temperature Data Summary</t>
  </si>
  <si>
    <t>Redwood Creek Estuary</t>
  </si>
  <si>
    <t>REST</t>
  </si>
  <si>
    <t>Water Temp._REST12w2_1154748.csv Datalogged</t>
  </si>
  <si>
    <t>Water Temp._REST12w2_1154748.csv Datalogged - [Corrected - Daily - Maximum]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</si>
  <si>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41091 to 41153</t>
    </r>
  </si>
  <si>
    <t>REST12w2_1154748_TempSummary_2012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</si>
  <si>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</si>
  <si>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</si>
  <si>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</si>
  <si>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</si>
  <si>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</si>
  <si>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</si>
  <si>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</si>
  <si>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</si>
  <si>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</si>
  <si>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</si>
  <si>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</si>
  <si>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</si>
  <si>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</si>
  <si>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</si>
  <si>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</si>
  <si>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</si>
  <si>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</si>
  <si>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</si>
  <si>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</si>
  <si>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</si>
  <si>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</si>
  <si>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</si>
  <si>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</si>
  <si>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</si>
  <si>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</si>
  <si>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</si>
  <si>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</si>
  <si>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</si>
  <si>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</si>
  <si>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</si>
  <si>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</si>
  <si>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</si>
  <si>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</si>
  <si>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</si>
  <si>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</si>
  <si>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</si>
  <si>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</si>
  <si>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</si>
  <si>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</si>
  <si>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</si>
  <si>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</si>
  <si>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</si>
  <si>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</si>
  <si>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MWMTDate5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</si>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</sst>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6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 applyAlignment="1">
      <alignment horizontal="left"/>
    </xf>
    <xf numFmtId="164" fontId="13" fillId="0" borderId="0" xfId="0" applyNumberFormat="1" applyFont="1" applyBorder="1" applyAlignment="1">
      <alignment horizontal="left"/>
    </xf>
    <xf numFmtId="165" fontId="13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0" fillId="0" borderId="0" xfId="0" applyNumberFormat="1" applyFont="1"/>
    <xf numFmtId="0" fontId="15" fillId="3" borderId="2" xfId="1" applyFont="1" applyFill="1" applyBorder="1" applyAlignment="1">
      <alignment horizontal="left"/>
    </xf>
    <xf numFmtId="0" fontId="15" fillId="4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64" fontId="15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16" fillId="0" borderId="0" xfId="0" applyNumberFormat="1" applyFont="1" applyFill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2" fontId="15" fillId="0" borderId="0" xfId="1" applyNumberFormat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REST12w2_1154748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17.439</c:v>
                </c:pt>
                <c:pt idx="1">
                  <c:v>15.843</c:v>
                </c:pt>
                <c:pt idx="2">
                  <c:v>16.986999999999998</c:v>
                </c:pt>
                <c:pt idx="3">
                  <c:v>15.079000000000001</c:v>
                </c:pt>
                <c:pt idx="4">
                  <c:v>17.033999999999999</c:v>
                </c:pt>
                <c:pt idx="5">
                  <c:v>17.010999999999999</c:v>
                </c:pt>
                <c:pt idx="6">
                  <c:v>16.867999999999999</c:v>
                </c:pt>
                <c:pt idx="7">
                  <c:v>16.677</c:v>
                </c:pt>
                <c:pt idx="8">
                  <c:v>16.844000000000001</c:v>
                </c:pt>
                <c:pt idx="9">
                  <c:v>16.748999999999999</c:v>
                </c:pt>
                <c:pt idx="10">
                  <c:v>16.63</c:v>
                </c:pt>
                <c:pt idx="11">
                  <c:v>16.701000000000001</c:v>
                </c:pt>
                <c:pt idx="12">
                  <c:v>16.748999999999999</c:v>
                </c:pt>
                <c:pt idx="13">
                  <c:v>16.773</c:v>
                </c:pt>
                <c:pt idx="14">
                  <c:v>16.654</c:v>
                </c:pt>
                <c:pt idx="15">
                  <c:v>16.844000000000001</c:v>
                </c:pt>
                <c:pt idx="16">
                  <c:v>17.010999999999999</c:v>
                </c:pt>
                <c:pt idx="17">
                  <c:v>16.795999999999999</c:v>
                </c:pt>
                <c:pt idx="18">
                  <c:v>16.914999999999999</c:v>
                </c:pt>
                <c:pt idx="19">
                  <c:v>17.13</c:v>
                </c:pt>
                <c:pt idx="20">
                  <c:v>17.201000000000001</c:v>
                </c:pt>
                <c:pt idx="21">
                  <c:v>16.986999999999998</c:v>
                </c:pt>
                <c:pt idx="22">
                  <c:v>17.367999999999999</c:v>
                </c:pt>
                <c:pt idx="23">
                  <c:v>17.32</c:v>
                </c:pt>
                <c:pt idx="24">
                  <c:v>16.914999999999999</c:v>
                </c:pt>
                <c:pt idx="25">
                  <c:v>16.748999999999999</c:v>
                </c:pt>
                <c:pt idx="26">
                  <c:v>16.795999999999999</c:v>
                </c:pt>
                <c:pt idx="27">
                  <c:v>17.177</c:v>
                </c:pt>
                <c:pt idx="28">
                  <c:v>16.939</c:v>
                </c:pt>
                <c:pt idx="29">
                  <c:v>16.654</c:v>
                </c:pt>
                <c:pt idx="30">
                  <c:v>17.058</c:v>
                </c:pt>
                <c:pt idx="31">
                  <c:v>17.248999999999999</c:v>
                </c:pt>
                <c:pt idx="32">
                  <c:v>17.248999999999999</c:v>
                </c:pt>
                <c:pt idx="33">
                  <c:v>17.582000000000001</c:v>
                </c:pt>
                <c:pt idx="34">
                  <c:v>18.033000000000001</c:v>
                </c:pt>
                <c:pt idx="35">
                  <c:v>18.175999999999998</c:v>
                </c:pt>
                <c:pt idx="36">
                  <c:v>17.106000000000002</c:v>
                </c:pt>
                <c:pt idx="37">
                  <c:v>16.867999999999999</c:v>
                </c:pt>
                <c:pt idx="38">
                  <c:v>17.795999999999999</c:v>
                </c:pt>
                <c:pt idx="39">
                  <c:v>17.32</c:v>
                </c:pt>
                <c:pt idx="40">
                  <c:v>17.748000000000001</c:v>
                </c:pt>
                <c:pt idx="41">
                  <c:v>18.437999999999999</c:v>
                </c:pt>
                <c:pt idx="42">
                  <c:v>18.460999999999999</c:v>
                </c:pt>
                <c:pt idx="43">
                  <c:v>18.033000000000001</c:v>
                </c:pt>
                <c:pt idx="44">
                  <c:v>18.818000000000001</c:v>
                </c:pt>
                <c:pt idx="45">
                  <c:v>18.888999999999999</c:v>
                </c:pt>
                <c:pt idx="46">
                  <c:v>18.437999999999999</c:v>
                </c:pt>
                <c:pt idx="47">
                  <c:v>18.39</c:v>
                </c:pt>
                <c:pt idx="48">
                  <c:v>17.463000000000001</c:v>
                </c:pt>
                <c:pt idx="49">
                  <c:v>18.2</c:v>
                </c:pt>
                <c:pt idx="50">
                  <c:v>17.748000000000001</c:v>
                </c:pt>
                <c:pt idx="51">
                  <c:v>17.748000000000001</c:v>
                </c:pt>
                <c:pt idx="52">
                  <c:v>17.986000000000001</c:v>
                </c:pt>
                <c:pt idx="53">
                  <c:v>18.033000000000001</c:v>
                </c:pt>
                <c:pt idx="54">
                  <c:v>17.795999999999999</c:v>
                </c:pt>
                <c:pt idx="55">
                  <c:v>17.152999999999999</c:v>
                </c:pt>
                <c:pt idx="56">
                  <c:v>17.390999999999998</c:v>
                </c:pt>
                <c:pt idx="57">
                  <c:v>17.652999999999999</c:v>
                </c:pt>
                <c:pt idx="58">
                  <c:v>18.175999999999998</c:v>
                </c:pt>
                <c:pt idx="59">
                  <c:v>18.533000000000001</c:v>
                </c:pt>
                <c:pt idx="60">
                  <c:v>17.724</c:v>
                </c:pt>
                <c:pt idx="61">
                  <c:v>16.463000000000001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15.996</c:v>
                </c:pt>
                <c:pt idx="1">
                  <c:v>15.468</c:v>
                </c:pt>
                <c:pt idx="2">
                  <c:v>16.373000000000001</c:v>
                </c:pt>
                <c:pt idx="3">
                  <c:v>14.372999999999999</c:v>
                </c:pt>
                <c:pt idx="4">
                  <c:v>16.079999999999998</c:v>
                </c:pt>
                <c:pt idx="5">
                  <c:v>15.954000000000001</c:v>
                </c:pt>
                <c:pt idx="6">
                  <c:v>16.661999999999999</c:v>
                </c:pt>
                <c:pt idx="7">
                  <c:v>16.2</c:v>
                </c:pt>
                <c:pt idx="8">
                  <c:v>16.373999999999999</c:v>
                </c:pt>
                <c:pt idx="9">
                  <c:v>16.094000000000001</c:v>
                </c:pt>
                <c:pt idx="10">
                  <c:v>16.079000000000001</c:v>
                </c:pt>
                <c:pt idx="11">
                  <c:v>16.178999999999998</c:v>
                </c:pt>
                <c:pt idx="12">
                  <c:v>16.190999999999999</c:v>
                </c:pt>
                <c:pt idx="13">
                  <c:v>16.184000000000001</c:v>
                </c:pt>
                <c:pt idx="14">
                  <c:v>16.262</c:v>
                </c:pt>
                <c:pt idx="15">
                  <c:v>16.367000000000001</c:v>
                </c:pt>
                <c:pt idx="16">
                  <c:v>16.521999999999998</c:v>
                </c:pt>
                <c:pt idx="17">
                  <c:v>16.408999999999999</c:v>
                </c:pt>
                <c:pt idx="18">
                  <c:v>16.568000000000001</c:v>
                </c:pt>
                <c:pt idx="19">
                  <c:v>16.82</c:v>
                </c:pt>
                <c:pt idx="20">
                  <c:v>16.457000000000001</c:v>
                </c:pt>
                <c:pt idx="21">
                  <c:v>16.457000000000001</c:v>
                </c:pt>
                <c:pt idx="22">
                  <c:v>16.588999999999999</c:v>
                </c:pt>
                <c:pt idx="23">
                  <c:v>16.568999999999999</c:v>
                </c:pt>
                <c:pt idx="24">
                  <c:v>16.486999999999998</c:v>
                </c:pt>
                <c:pt idx="25">
                  <c:v>16.504000000000001</c:v>
                </c:pt>
                <c:pt idx="26">
                  <c:v>16.550999999999998</c:v>
                </c:pt>
                <c:pt idx="27">
                  <c:v>16.748000000000001</c:v>
                </c:pt>
                <c:pt idx="28">
                  <c:v>16.367000000000001</c:v>
                </c:pt>
                <c:pt idx="29">
                  <c:v>16.260999999999999</c:v>
                </c:pt>
                <c:pt idx="30">
                  <c:v>16.716000000000001</c:v>
                </c:pt>
                <c:pt idx="31">
                  <c:v>16.841000000000001</c:v>
                </c:pt>
                <c:pt idx="32">
                  <c:v>16.963000000000001</c:v>
                </c:pt>
                <c:pt idx="33">
                  <c:v>17.206</c:v>
                </c:pt>
                <c:pt idx="34">
                  <c:v>17.548999999999999</c:v>
                </c:pt>
                <c:pt idx="35">
                  <c:v>17.664999999999999</c:v>
                </c:pt>
                <c:pt idx="36">
                  <c:v>16.742999999999999</c:v>
                </c:pt>
                <c:pt idx="37">
                  <c:v>16.481000000000002</c:v>
                </c:pt>
                <c:pt idx="38">
                  <c:v>16.687000000000001</c:v>
                </c:pt>
                <c:pt idx="39">
                  <c:v>16.931999999999999</c:v>
                </c:pt>
                <c:pt idx="40">
                  <c:v>17.163</c:v>
                </c:pt>
                <c:pt idx="41">
                  <c:v>17.648</c:v>
                </c:pt>
                <c:pt idx="42">
                  <c:v>17.739000000000001</c:v>
                </c:pt>
                <c:pt idx="43">
                  <c:v>17.494</c:v>
                </c:pt>
                <c:pt idx="44">
                  <c:v>18.187000000000001</c:v>
                </c:pt>
                <c:pt idx="45">
                  <c:v>18.247</c:v>
                </c:pt>
                <c:pt idx="46">
                  <c:v>17.538</c:v>
                </c:pt>
                <c:pt idx="47">
                  <c:v>17.873999999999999</c:v>
                </c:pt>
                <c:pt idx="48">
                  <c:v>16.856999999999999</c:v>
                </c:pt>
                <c:pt idx="49">
                  <c:v>17.329999999999998</c:v>
                </c:pt>
                <c:pt idx="50">
                  <c:v>17.335000000000001</c:v>
                </c:pt>
                <c:pt idx="51">
                  <c:v>17.015000000000001</c:v>
                </c:pt>
                <c:pt idx="52">
                  <c:v>17.532</c:v>
                </c:pt>
                <c:pt idx="53">
                  <c:v>17.27</c:v>
                </c:pt>
                <c:pt idx="54">
                  <c:v>16.928999999999998</c:v>
                </c:pt>
                <c:pt idx="55">
                  <c:v>16.739000000000001</c:v>
                </c:pt>
                <c:pt idx="56">
                  <c:v>16.683</c:v>
                </c:pt>
                <c:pt idx="57">
                  <c:v>17.21</c:v>
                </c:pt>
                <c:pt idx="58">
                  <c:v>17.632000000000001</c:v>
                </c:pt>
                <c:pt idx="59">
                  <c:v>17.785</c:v>
                </c:pt>
                <c:pt idx="60">
                  <c:v>17.170000000000002</c:v>
                </c:pt>
                <c:pt idx="61">
                  <c:v>15.996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15.127000000000001</c:v>
                </c:pt>
                <c:pt idx="1">
                  <c:v>15.127000000000001</c:v>
                </c:pt>
                <c:pt idx="2">
                  <c:v>13.425000000000001</c:v>
                </c:pt>
                <c:pt idx="3">
                  <c:v>13.425000000000001</c:v>
                </c:pt>
                <c:pt idx="4">
                  <c:v>15.079000000000001</c:v>
                </c:pt>
                <c:pt idx="5">
                  <c:v>15.247</c:v>
                </c:pt>
                <c:pt idx="6">
                  <c:v>16.106000000000002</c:v>
                </c:pt>
                <c:pt idx="7">
                  <c:v>15.724</c:v>
                </c:pt>
                <c:pt idx="8">
                  <c:v>15.747999999999999</c:v>
                </c:pt>
                <c:pt idx="9">
                  <c:v>15.318</c:v>
                </c:pt>
                <c:pt idx="10">
                  <c:v>15.629</c:v>
                </c:pt>
                <c:pt idx="11">
                  <c:v>15.724</c:v>
                </c:pt>
                <c:pt idx="12">
                  <c:v>15.318</c:v>
                </c:pt>
                <c:pt idx="13">
                  <c:v>15.676</c:v>
                </c:pt>
                <c:pt idx="14">
                  <c:v>15.7</c:v>
                </c:pt>
                <c:pt idx="15">
                  <c:v>15.557</c:v>
                </c:pt>
                <c:pt idx="16">
                  <c:v>16.033999999999999</c:v>
                </c:pt>
                <c:pt idx="17">
                  <c:v>15.962999999999999</c:v>
                </c:pt>
                <c:pt idx="18">
                  <c:v>16.201000000000001</c:v>
                </c:pt>
                <c:pt idx="19">
                  <c:v>16.63</c:v>
                </c:pt>
                <c:pt idx="20">
                  <c:v>15.724</c:v>
                </c:pt>
                <c:pt idx="21">
                  <c:v>15.986000000000001</c:v>
                </c:pt>
                <c:pt idx="22">
                  <c:v>15.27</c:v>
                </c:pt>
                <c:pt idx="23">
                  <c:v>15.724</c:v>
                </c:pt>
                <c:pt idx="24">
                  <c:v>16.177</c:v>
                </c:pt>
                <c:pt idx="25">
                  <c:v>16.082000000000001</c:v>
                </c:pt>
                <c:pt idx="26">
                  <c:v>16.177</c:v>
                </c:pt>
                <c:pt idx="27">
                  <c:v>16.582000000000001</c:v>
                </c:pt>
                <c:pt idx="28">
                  <c:v>15.891</c:v>
                </c:pt>
                <c:pt idx="29">
                  <c:v>15.7</c:v>
                </c:pt>
                <c:pt idx="30">
                  <c:v>16.391999999999999</c:v>
                </c:pt>
                <c:pt idx="31">
                  <c:v>16.367999999999999</c:v>
                </c:pt>
                <c:pt idx="32">
                  <c:v>16.677</c:v>
                </c:pt>
                <c:pt idx="33">
                  <c:v>16.82</c:v>
                </c:pt>
                <c:pt idx="34">
                  <c:v>17.033999999999999</c:v>
                </c:pt>
                <c:pt idx="35">
                  <c:v>16.748999999999999</c:v>
                </c:pt>
                <c:pt idx="36">
                  <c:v>16.463000000000001</c:v>
                </c:pt>
                <c:pt idx="37">
                  <c:v>16.152999999999999</c:v>
                </c:pt>
                <c:pt idx="38">
                  <c:v>16.082000000000001</c:v>
                </c:pt>
                <c:pt idx="39">
                  <c:v>16.677</c:v>
                </c:pt>
                <c:pt idx="40">
                  <c:v>16.773</c:v>
                </c:pt>
                <c:pt idx="41">
                  <c:v>17.414999999999999</c:v>
                </c:pt>
                <c:pt idx="42">
                  <c:v>17.177</c:v>
                </c:pt>
                <c:pt idx="43">
                  <c:v>17.177</c:v>
                </c:pt>
                <c:pt idx="44">
                  <c:v>17.867000000000001</c:v>
                </c:pt>
                <c:pt idx="45">
                  <c:v>16.986999999999998</c:v>
                </c:pt>
                <c:pt idx="46">
                  <c:v>16.654</c:v>
                </c:pt>
                <c:pt idx="47">
                  <c:v>16.725000000000001</c:v>
                </c:pt>
                <c:pt idx="48">
                  <c:v>16.606000000000002</c:v>
                </c:pt>
                <c:pt idx="49">
                  <c:v>16.677</c:v>
                </c:pt>
                <c:pt idx="50">
                  <c:v>16.725000000000001</c:v>
                </c:pt>
                <c:pt idx="51">
                  <c:v>16.510999999999999</c:v>
                </c:pt>
                <c:pt idx="52">
                  <c:v>17.177</c:v>
                </c:pt>
                <c:pt idx="53">
                  <c:v>16.725000000000001</c:v>
                </c:pt>
                <c:pt idx="54">
                  <c:v>16.510999999999999</c:v>
                </c:pt>
                <c:pt idx="55">
                  <c:v>16.248999999999999</c:v>
                </c:pt>
                <c:pt idx="56">
                  <c:v>16.152999999999999</c:v>
                </c:pt>
                <c:pt idx="57">
                  <c:v>17.058</c:v>
                </c:pt>
                <c:pt idx="58">
                  <c:v>17.058</c:v>
                </c:pt>
                <c:pt idx="59">
                  <c:v>17.463000000000001</c:v>
                </c:pt>
                <c:pt idx="60">
                  <c:v>15.7</c:v>
                </c:pt>
                <c:pt idx="61">
                  <c:v>15.676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070976"/>
        <c:axId val="131146496"/>
      </c:scatterChart>
      <c:valAx>
        <c:axId val="131070976"/>
        <c:scaling>
          <c:orientation val="minMax"/>
          <c:max val="41153"/>
          <c:min val="4109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1146496"/>
        <c:crosses val="autoZero"/>
        <c:crossBetween val="midCat"/>
      </c:valAx>
      <c:valAx>
        <c:axId val="131146496"/>
        <c:scaling>
          <c:orientation val="minMax"/>
          <c:min val="1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</a:t>
                </a:r>
                <a:r>
                  <a:rPr lang="en-US"/>
                  <a:t>Temperature 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107097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REST12w2_1154748</a:t>
            </a:r>
            <a:r>
              <a:rPr lang="en-US" baseline="0">
                <a:solidFill>
                  <a:srgbClr val="FF0000"/>
                </a:solidFill>
              </a:rPr>
              <a:t> </a:t>
            </a:r>
            <a:r>
              <a:rPr lang="en-US"/>
              <a:t>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2.3119999999999998</c:v>
                </c:pt>
                <c:pt idx="1">
                  <c:v>0.71599999999999997</c:v>
                </c:pt>
                <c:pt idx="2">
                  <c:v>3.5619999999999998</c:v>
                </c:pt>
                <c:pt idx="3">
                  <c:v>1.6539999999999999</c:v>
                </c:pt>
                <c:pt idx="4">
                  <c:v>1.9550000000000001</c:v>
                </c:pt>
                <c:pt idx="5">
                  <c:v>1.764</c:v>
                </c:pt>
                <c:pt idx="6">
                  <c:v>0.76200000000000001</c:v>
                </c:pt>
                <c:pt idx="7">
                  <c:v>0.95299999999999996</c:v>
                </c:pt>
                <c:pt idx="8">
                  <c:v>1.0960000000000001</c:v>
                </c:pt>
                <c:pt idx="9">
                  <c:v>1.431</c:v>
                </c:pt>
                <c:pt idx="10">
                  <c:v>1.0009999999999999</c:v>
                </c:pt>
                <c:pt idx="11">
                  <c:v>0.97699999999999998</c:v>
                </c:pt>
                <c:pt idx="12">
                  <c:v>1.431</c:v>
                </c:pt>
                <c:pt idx="13">
                  <c:v>1.097</c:v>
                </c:pt>
                <c:pt idx="14">
                  <c:v>0.95399999999999996</c:v>
                </c:pt>
                <c:pt idx="15">
                  <c:v>1.2869999999999999</c:v>
                </c:pt>
                <c:pt idx="16">
                  <c:v>0.97699999999999998</c:v>
                </c:pt>
                <c:pt idx="17">
                  <c:v>0.83299999999999996</c:v>
                </c:pt>
                <c:pt idx="18">
                  <c:v>0.71399999999999997</c:v>
                </c:pt>
                <c:pt idx="19">
                  <c:v>0.5</c:v>
                </c:pt>
                <c:pt idx="20">
                  <c:v>1.4770000000000001</c:v>
                </c:pt>
                <c:pt idx="21">
                  <c:v>1.0009999999999999</c:v>
                </c:pt>
                <c:pt idx="22">
                  <c:v>2.0979999999999999</c:v>
                </c:pt>
                <c:pt idx="23">
                  <c:v>1.5960000000000001</c:v>
                </c:pt>
                <c:pt idx="24">
                  <c:v>0.73799999999999999</c:v>
                </c:pt>
                <c:pt idx="25">
                  <c:v>0.66700000000000004</c:v>
                </c:pt>
                <c:pt idx="26">
                  <c:v>0.61899999999999999</c:v>
                </c:pt>
                <c:pt idx="27">
                  <c:v>0.59499999999999997</c:v>
                </c:pt>
                <c:pt idx="28">
                  <c:v>1.048</c:v>
                </c:pt>
                <c:pt idx="29">
                  <c:v>0.95399999999999996</c:v>
                </c:pt>
                <c:pt idx="30">
                  <c:v>0.66600000000000004</c:v>
                </c:pt>
                <c:pt idx="31">
                  <c:v>0.88100000000000001</c:v>
                </c:pt>
                <c:pt idx="32">
                  <c:v>0.57199999999999995</c:v>
                </c:pt>
                <c:pt idx="33">
                  <c:v>0.76200000000000001</c:v>
                </c:pt>
                <c:pt idx="34">
                  <c:v>0.999</c:v>
                </c:pt>
                <c:pt idx="35">
                  <c:v>1.427</c:v>
                </c:pt>
                <c:pt idx="36">
                  <c:v>0.64300000000000002</c:v>
                </c:pt>
                <c:pt idx="37">
                  <c:v>0.71499999999999997</c:v>
                </c:pt>
                <c:pt idx="38">
                  <c:v>1.714</c:v>
                </c:pt>
                <c:pt idx="39">
                  <c:v>0.64300000000000002</c:v>
                </c:pt>
                <c:pt idx="40">
                  <c:v>0.97499999999999998</c:v>
                </c:pt>
                <c:pt idx="41">
                  <c:v>1.0229999999999999</c:v>
                </c:pt>
                <c:pt idx="42">
                  <c:v>1.284</c:v>
                </c:pt>
                <c:pt idx="43">
                  <c:v>0.85599999999999998</c:v>
                </c:pt>
                <c:pt idx="44">
                  <c:v>0.95099999999999996</c:v>
                </c:pt>
                <c:pt idx="45">
                  <c:v>1.9019999999999999</c:v>
                </c:pt>
                <c:pt idx="46">
                  <c:v>1.784</c:v>
                </c:pt>
                <c:pt idx="47">
                  <c:v>1.665</c:v>
                </c:pt>
                <c:pt idx="48">
                  <c:v>0.85699999999999998</c:v>
                </c:pt>
                <c:pt idx="49">
                  <c:v>1.5229999999999999</c:v>
                </c:pt>
                <c:pt idx="50">
                  <c:v>1.0229999999999999</c:v>
                </c:pt>
                <c:pt idx="51">
                  <c:v>1.2370000000000001</c:v>
                </c:pt>
                <c:pt idx="52">
                  <c:v>0.80900000000000005</c:v>
                </c:pt>
                <c:pt idx="53">
                  <c:v>1.3080000000000001</c:v>
                </c:pt>
                <c:pt idx="54">
                  <c:v>1.2849999999999999</c:v>
                </c:pt>
                <c:pt idx="55">
                  <c:v>0.90400000000000003</c:v>
                </c:pt>
                <c:pt idx="56">
                  <c:v>1.238</c:v>
                </c:pt>
                <c:pt idx="57">
                  <c:v>0.59499999999999997</c:v>
                </c:pt>
                <c:pt idx="58">
                  <c:v>1.1180000000000001</c:v>
                </c:pt>
                <c:pt idx="59">
                  <c:v>1.07</c:v>
                </c:pt>
                <c:pt idx="60">
                  <c:v>2.024</c:v>
                </c:pt>
                <c:pt idx="61">
                  <c:v>0.78700000000000003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284288"/>
        <c:axId val="145553664"/>
      </c:scatterChart>
      <c:valAx>
        <c:axId val="140284288"/>
        <c:scaling>
          <c:orientation val="minMax"/>
          <c:max val="41153"/>
          <c:min val="4109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45553664"/>
        <c:crosses val="autoZero"/>
        <c:crossBetween val="midCat"/>
      </c:valAx>
      <c:valAx>
        <c:axId val="1455536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</a:t>
                </a:r>
                <a:r>
                  <a:rPr lang="en-US"/>
                  <a:t>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40284288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REST12w2_1154748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41097</c:v>
                </c:pt>
                <c:pt idx="1">
                  <c:v>41098</c:v>
                </c:pt>
                <c:pt idx="2">
                  <c:v>41099</c:v>
                </c:pt>
                <c:pt idx="3">
                  <c:v>41100</c:v>
                </c:pt>
                <c:pt idx="4">
                  <c:v>41101</c:v>
                </c:pt>
                <c:pt idx="5">
                  <c:v>41102</c:v>
                </c:pt>
                <c:pt idx="6">
                  <c:v>41103</c:v>
                </c:pt>
                <c:pt idx="7">
                  <c:v>41104</c:v>
                </c:pt>
                <c:pt idx="8">
                  <c:v>41105</c:v>
                </c:pt>
                <c:pt idx="9">
                  <c:v>41106</c:v>
                </c:pt>
                <c:pt idx="10">
                  <c:v>41107</c:v>
                </c:pt>
                <c:pt idx="11">
                  <c:v>41108</c:v>
                </c:pt>
                <c:pt idx="12">
                  <c:v>41109</c:v>
                </c:pt>
                <c:pt idx="13">
                  <c:v>41110</c:v>
                </c:pt>
                <c:pt idx="14">
                  <c:v>41111</c:v>
                </c:pt>
                <c:pt idx="15">
                  <c:v>41112</c:v>
                </c:pt>
                <c:pt idx="16">
                  <c:v>41113</c:v>
                </c:pt>
                <c:pt idx="17">
                  <c:v>41114</c:v>
                </c:pt>
                <c:pt idx="18">
                  <c:v>41115</c:v>
                </c:pt>
                <c:pt idx="19">
                  <c:v>41116</c:v>
                </c:pt>
                <c:pt idx="20">
                  <c:v>41117</c:v>
                </c:pt>
                <c:pt idx="21">
                  <c:v>41118</c:v>
                </c:pt>
                <c:pt idx="22">
                  <c:v>41119</c:v>
                </c:pt>
                <c:pt idx="23">
                  <c:v>41120</c:v>
                </c:pt>
                <c:pt idx="24">
                  <c:v>41121</c:v>
                </c:pt>
                <c:pt idx="25">
                  <c:v>41122</c:v>
                </c:pt>
                <c:pt idx="26">
                  <c:v>41123</c:v>
                </c:pt>
                <c:pt idx="27">
                  <c:v>41124</c:v>
                </c:pt>
                <c:pt idx="28">
                  <c:v>41125</c:v>
                </c:pt>
                <c:pt idx="29">
                  <c:v>41126</c:v>
                </c:pt>
                <c:pt idx="30">
                  <c:v>41127</c:v>
                </c:pt>
                <c:pt idx="31">
                  <c:v>41128</c:v>
                </c:pt>
                <c:pt idx="32">
                  <c:v>41129</c:v>
                </c:pt>
                <c:pt idx="33">
                  <c:v>41130</c:v>
                </c:pt>
                <c:pt idx="34">
                  <c:v>41131</c:v>
                </c:pt>
                <c:pt idx="35">
                  <c:v>41132</c:v>
                </c:pt>
                <c:pt idx="36">
                  <c:v>41133</c:v>
                </c:pt>
                <c:pt idx="37">
                  <c:v>41134</c:v>
                </c:pt>
                <c:pt idx="38">
                  <c:v>41135</c:v>
                </c:pt>
                <c:pt idx="39">
                  <c:v>41136</c:v>
                </c:pt>
                <c:pt idx="40">
                  <c:v>41137</c:v>
                </c:pt>
                <c:pt idx="41">
                  <c:v>41138</c:v>
                </c:pt>
                <c:pt idx="42">
                  <c:v>41139</c:v>
                </c:pt>
                <c:pt idx="43">
                  <c:v>41140</c:v>
                </c:pt>
                <c:pt idx="44">
                  <c:v>41141</c:v>
                </c:pt>
                <c:pt idx="45">
                  <c:v>41142</c:v>
                </c:pt>
                <c:pt idx="46">
                  <c:v>41143</c:v>
                </c:pt>
                <c:pt idx="47">
                  <c:v>41144</c:v>
                </c:pt>
                <c:pt idx="48">
                  <c:v>41145</c:v>
                </c:pt>
                <c:pt idx="49">
                  <c:v>41146</c:v>
                </c:pt>
                <c:pt idx="50">
                  <c:v>41147</c:v>
                </c:pt>
                <c:pt idx="51">
                  <c:v>41148</c:v>
                </c:pt>
                <c:pt idx="52">
                  <c:v>41149</c:v>
                </c:pt>
                <c:pt idx="53">
                  <c:v>41150</c:v>
                </c:pt>
                <c:pt idx="54">
                  <c:v>41151</c:v>
                </c:pt>
                <c:pt idx="55">
                  <c:v>41152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16.608714285714299</c:v>
                </c:pt>
                <c:pt idx="1">
                  <c:v>16.499857142857099</c:v>
                </c:pt>
                <c:pt idx="2">
                  <c:v>16.6428571428571</c:v>
                </c:pt>
                <c:pt idx="3">
                  <c:v>16.608857142857101</c:v>
                </c:pt>
                <c:pt idx="4">
                  <c:v>16.830428571428602</c:v>
                </c:pt>
                <c:pt idx="5">
                  <c:v>16.7828571428571</c:v>
                </c:pt>
                <c:pt idx="6">
                  <c:v>16.745428571428601</c:v>
                </c:pt>
                <c:pt idx="7">
                  <c:v>16.731857142857098</c:v>
                </c:pt>
                <c:pt idx="8">
                  <c:v>16.728571428571399</c:v>
                </c:pt>
                <c:pt idx="9">
                  <c:v>16.728571428571399</c:v>
                </c:pt>
                <c:pt idx="10">
                  <c:v>16.765999999999998</c:v>
                </c:pt>
                <c:pt idx="11">
                  <c:v>16.7897142857143</c:v>
                </c:pt>
                <c:pt idx="12">
                  <c:v>16.820285714285699</c:v>
                </c:pt>
                <c:pt idx="13">
                  <c:v>16.874714285714301</c:v>
                </c:pt>
                <c:pt idx="14">
                  <c:v>16.935857142857099</c:v>
                </c:pt>
                <c:pt idx="15">
                  <c:v>16.9834285714286</c:v>
                </c:pt>
                <c:pt idx="16">
                  <c:v>17.058285714285699</c:v>
                </c:pt>
                <c:pt idx="17">
                  <c:v>17.1024285714286</c:v>
                </c:pt>
                <c:pt idx="18">
                  <c:v>17.1194285714286</c:v>
                </c:pt>
                <c:pt idx="19">
                  <c:v>17.095714285714301</c:v>
                </c:pt>
                <c:pt idx="20">
                  <c:v>17.047999999999998</c:v>
                </c:pt>
                <c:pt idx="21">
                  <c:v>17.044571428571398</c:v>
                </c:pt>
                <c:pt idx="22">
                  <c:v>17.037714285714301</c:v>
                </c:pt>
                <c:pt idx="23">
                  <c:v>16.935714285714301</c:v>
                </c:pt>
                <c:pt idx="24">
                  <c:v>16.898285714285699</c:v>
                </c:pt>
                <c:pt idx="25">
                  <c:v>16.946000000000002</c:v>
                </c:pt>
                <c:pt idx="26">
                  <c:v>17.017428571428599</c:v>
                </c:pt>
                <c:pt idx="27">
                  <c:v>17.1297142857143</c:v>
                </c:pt>
                <c:pt idx="28">
                  <c:v>17.251999999999999</c:v>
                </c:pt>
                <c:pt idx="29">
                  <c:v>17.4287142857143</c:v>
                </c:pt>
                <c:pt idx="30">
                  <c:v>17.493285714285701</c:v>
                </c:pt>
                <c:pt idx="31">
                  <c:v>17.466142857142898</c:v>
                </c:pt>
                <c:pt idx="32">
                  <c:v>17.544285714285699</c:v>
                </c:pt>
                <c:pt idx="33">
                  <c:v>17.554428571428598</c:v>
                </c:pt>
                <c:pt idx="34">
                  <c:v>17.5781428571429</c:v>
                </c:pt>
                <c:pt idx="35">
                  <c:v>17.635999999999999</c:v>
                </c:pt>
                <c:pt idx="36">
                  <c:v>17.676714285714301</c:v>
                </c:pt>
                <c:pt idx="37">
                  <c:v>17.809142857142898</c:v>
                </c:pt>
                <c:pt idx="38">
                  <c:v>18.087714285714299</c:v>
                </c:pt>
                <c:pt idx="39">
                  <c:v>18.243857142857099</c:v>
                </c:pt>
                <c:pt idx="40">
                  <c:v>18.4035714285714</c:v>
                </c:pt>
                <c:pt idx="41">
                  <c:v>18.4952857142857</c:v>
                </c:pt>
                <c:pt idx="42">
                  <c:v>18.356000000000002</c:v>
                </c:pt>
                <c:pt idx="43">
                  <c:v>18.3187142857143</c:v>
                </c:pt>
                <c:pt idx="44">
                  <c:v>18.277999999999999</c:v>
                </c:pt>
                <c:pt idx="45">
                  <c:v>18.125142857142901</c:v>
                </c:pt>
                <c:pt idx="46">
                  <c:v>17.9961428571429</c:v>
                </c:pt>
                <c:pt idx="47">
                  <c:v>17.938285714285701</c:v>
                </c:pt>
                <c:pt idx="48">
                  <c:v>17.853428571428601</c:v>
                </c:pt>
                <c:pt idx="49">
                  <c:v>17.809142857142898</c:v>
                </c:pt>
                <c:pt idx="50">
                  <c:v>17.693571428571399</c:v>
                </c:pt>
                <c:pt idx="51">
                  <c:v>17.68</c:v>
                </c:pt>
                <c:pt idx="52">
                  <c:v>17.741142857142901</c:v>
                </c:pt>
                <c:pt idx="53">
                  <c:v>17.819285714285702</c:v>
                </c:pt>
                <c:pt idx="54">
                  <c:v>17.7751428571429</c:v>
                </c:pt>
                <c:pt idx="55">
                  <c:v>17.584714285714298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41097</c:v>
                </c:pt>
                <c:pt idx="1">
                  <c:v>41098</c:v>
                </c:pt>
                <c:pt idx="2">
                  <c:v>41099</c:v>
                </c:pt>
                <c:pt idx="3">
                  <c:v>41100</c:v>
                </c:pt>
                <c:pt idx="4">
                  <c:v>41101</c:v>
                </c:pt>
                <c:pt idx="5">
                  <c:v>41102</c:v>
                </c:pt>
                <c:pt idx="6">
                  <c:v>41103</c:v>
                </c:pt>
                <c:pt idx="7">
                  <c:v>41104</c:v>
                </c:pt>
                <c:pt idx="8">
                  <c:v>41105</c:v>
                </c:pt>
                <c:pt idx="9">
                  <c:v>41106</c:v>
                </c:pt>
                <c:pt idx="10">
                  <c:v>41107</c:v>
                </c:pt>
                <c:pt idx="11">
                  <c:v>41108</c:v>
                </c:pt>
                <c:pt idx="12">
                  <c:v>41109</c:v>
                </c:pt>
                <c:pt idx="13">
                  <c:v>41110</c:v>
                </c:pt>
                <c:pt idx="14">
                  <c:v>41111</c:v>
                </c:pt>
                <c:pt idx="15">
                  <c:v>41112</c:v>
                </c:pt>
                <c:pt idx="16">
                  <c:v>41113</c:v>
                </c:pt>
                <c:pt idx="17">
                  <c:v>41114</c:v>
                </c:pt>
                <c:pt idx="18">
                  <c:v>41115</c:v>
                </c:pt>
                <c:pt idx="19">
                  <c:v>41116</c:v>
                </c:pt>
                <c:pt idx="20">
                  <c:v>41117</c:v>
                </c:pt>
                <c:pt idx="21">
                  <c:v>41118</c:v>
                </c:pt>
                <c:pt idx="22">
                  <c:v>41119</c:v>
                </c:pt>
                <c:pt idx="23">
                  <c:v>41120</c:v>
                </c:pt>
                <c:pt idx="24">
                  <c:v>41121</c:v>
                </c:pt>
                <c:pt idx="25">
                  <c:v>41122</c:v>
                </c:pt>
                <c:pt idx="26">
                  <c:v>41123</c:v>
                </c:pt>
                <c:pt idx="27">
                  <c:v>41124</c:v>
                </c:pt>
                <c:pt idx="28">
                  <c:v>41125</c:v>
                </c:pt>
                <c:pt idx="29">
                  <c:v>41126</c:v>
                </c:pt>
                <c:pt idx="30">
                  <c:v>41127</c:v>
                </c:pt>
                <c:pt idx="31">
                  <c:v>41128</c:v>
                </c:pt>
                <c:pt idx="32">
                  <c:v>41129</c:v>
                </c:pt>
                <c:pt idx="33">
                  <c:v>41130</c:v>
                </c:pt>
                <c:pt idx="34">
                  <c:v>41131</c:v>
                </c:pt>
                <c:pt idx="35">
                  <c:v>41132</c:v>
                </c:pt>
                <c:pt idx="36">
                  <c:v>41133</c:v>
                </c:pt>
                <c:pt idx="37">
                  <c:v>41134</c:v>
                </c:pt>
                <c:pt idx="38">
                  <c:v>41135</c:v>
                </c:pt>
                <c:pt idx="39">
                  <c:v>41136</c:v>
                </c:pt>
                <c:pt idx="40">
                  <c:v>41137</c:v>
                </c:pt>
                <c:pt idx="41">
                  <c:v>41138</c:v>
                </c:pt>
                <c:pt idx="42">
                  <c:v>41139</c:v>
                </c:pt>
                <c:pt idx="43">
                  <c:v>41140</c:v>
                </c:pt>
                <c:pt idx="44">
                  <c:v>41141</c:v>
                </c:pt>
                <c:pt idx="45">
                  <c:v>41142</c:v>
                </c:pt>
                <c:pt idx="46">
                  <c:v>41143</c:v>
                </c:pt>
                <c:pt idx="47">
                  <c:v>41144</c:v>
                </c:pt>
                <c:pt idx="48">
                  <c:v>41145</c:v>
                </c:pt>
                <c:pt idx="49">
                  <c:v>41146</c:v>
                </c:pt>
                <c:pt idx="50">
                  <c:v>41147</c:v>
                </c:pt>
                <c:pt idx="51">
                  <c:v>41148</c:v>
                </c:pt>
                <c:pt idx="52">
                  <c:v>41149</c:v>
                </c:pt>
                <c:pt idx="53">
                  <c:v>41150</c:v>
                </c:pt>
                <c:pt idx="54">
                  <c:v>41151</c:v>
                </c:pt>
                <c:pt idx="55">
                  <c:v>41152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15.8437172619047</c:v>
                </c:pt>
                <c:pt idx="1">
                  <c:v>15.872869047619499</c:v>
                </c:pt>
                <c:pt idx="2">
                  <c:v>16.002244047619499</c:v>
                </c:pt>
                <c:pt idx="3">
                  <c:v>15.962395833333201</c:v>
                </c:pt>
                <c:pt idx="4">
                  <c:v>16.205997023809399</c:v>
                </c:pt>
                <c:pt idx="5">
                  <c:v>16.220113095237799</c:v>
                </c:pt>
                <c:pt idx="6">
                  <c:v>16.253958333333301</c:v>
                </c:pt>
                <c:pt idx="7">
                  <c:v>16.1856726190478</c:v>
                </c:pt>
                <c:pt idx="8">
                  <c:v>16.194601190476298</c:v>
                </c:pt>
                <c:pt idx="9">
                  <c:v>16.193538690476299</c:v>
                </c:pt>
                <c:pt idx="10">
                  <c:v>16.2546309523809</c:v>
                </c:pt>
                <c:pt idx="11">
                  <c:v>16.301794642857001</c:v>
                </c:pt>
                <c:pt idx="12">
                  <c:v>16.3574523809521</c:v>
                </c:pt>
                <c:pt idx="13">
                  <c:v>16.447324404761702</c:v>
                </c:pt>
                <c:pt idx="14">
                  <c:v>16.486297619047399</c:v>
                </c:pt>
                <c:pt idx="15">
                  <c:v>16.514101190475898</c:v>
                </c:pt>
                <c:pt idx="16">
                  <c:v>16.545830357142702</c:v>
                </c:pt>
                <c:pt idx="17">
                  <c:v>16.552601190476</c:v>
                </c:pt>
                <c:pt idx="18">
                  <c:v>16.563720238095101</c:v>
                </c:pt>
                <c:pt idx="19">
                  <c:v>16.5545714285714</c:v>
                </c:pt>
                <c:pt idx="20">
                  <c:v>16.516154761904701</c:v>
                </c:pt>
                <c:pt idx="21">
                  <c:v>16.5577946428571</c:v>
                </c:pt>
                <c:pt idx="22">
                  <c:v>16.544961309523799</c:v>
                </c:pt>
                <c:pt idx="23">
                  <c:v>16.498190476190398</c:v>
                </c:pt>
                <c:pt idx="24">
                  <c:v>16.5192023809524</c:v>
                </c:pt>
                <c:pt idx="25">
                  <c:v>16.569830357142902</c:v>
                </c:pt>
                <c:pt idx="26">
                  <c:v>16.635318452381</c:v>
                </c:pt>
                <c:pt idx="27">
                  <c:v>16.728964285714401</c:v>
                </c:pt>
                <c:pt idx="28">
                  <c:v>16.843333333333401</c:v>
                </c:pt>
                <c:pt idx="29">
                  <c:v>17.028705357142901</c:v>
                </c:pt>
                <c:pt idx="30">
                  <c:v>17.097494047619101</c:v>
                </c:pt>
                <c:pt idx="31">
                  <c:v>17.063961309523901</c:v>
                </c:pt>
                <c:pt idx="32">
                  <c:v>17.041895833333399</c:v>
                </c:pt>
                <c:pt idx="33">
                  <c:v>17.037508928571501</c:v>
                </c:pt>
                <c:pt idx="34">
                  <c:v>17.031276785714201</c:v>
                </c:pt>
                <c:pt idx="35">
                  <c:v>17.045434523809401</c:v>
                </c:pt>
                <c:pt idx="36">
                  <c:v>17.056059523809299</c:v>
                </c:pt>
                <c:pt idx="37">
                  <c:v>17.163407738095099</c:v>
                </c:pt>
                <c:pt idx="38">
                  <c:v>17.407148809523701</c:v>
                </c:pt>
                <c:pt idx="39">
                  <c:v>17.6300476190479</c:v>
                </c:pt>
                <c:pt idx="40">
                  <c:v>17.716622023809698</c:v>
                </c:pt>
                <c:pt idx="41">
                  <c:v>17.818279761905099</c:v>
                </c:pt>
                <c:pt idx="42">
                  <c:v>17.705273809524201</c:v>
                </c:pt>
                <c:pt idx="43">
                  <c:v>17.646785714286199</c:v>
                </c:pt>
                <c:pt idx="44">
                  <c:v>17.624008928571801</c:v>
                </c:pt>
                <c:pt idx="45">
                  <c:v>17.4565744047623</c:v>
                </c:pt>
                <c:pt idx="46">
                  <c:v>17.354386904761899</c:v>
                </c:pt>
                <c:pt idx="47">
                  <c:v>17.316104166666801</c:v>
                </c:pt>
                <c:pt idx="48">
                  <c:v>17.1810892857144</c:v>
                </c:pt>
                <c:pt idx="49">
                  <c:v>17.164214285714401</c:v>
                </c:pt>
                <c:pt idx="50">
                  <c:v>17.071773809524</c:v>
                </c:pt>
                <c:pt idx="51">
                  <c:v>17.053991071428801</c:v>
                </c:pt>
                <c:pt idx="52">
                  <c:v>17.142139880952499</c:v>
                </c:pt>
                <c:pt idx="53">
                  <c:v>17.178306547619201</c:v>
                </c:pt>
                <c:pt idx="54">
                  <c:v>17.164026785714402</c:v>
                </c:pt>
                <c:pt idx="55">
                  <c:v>17.030659032091201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635008"/>
        <c:axId val="104657280"/>
      </c:scatterChart>
      <c:valAx>
        <c:axId val="104635008"/>
        <c:scaling>
          <c:orientation val="minMax"/>
          <c:max val="41153"/>
          <c:min val="4109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4657280"/>
        <c:crosses val="autoZero"/>
        <c:crossBetween val="midCat"/>
      </c:valAx>
      <c:valAx>
        <c:axId val="104657280"/>
        <c:scaling>
          <c:orientation val="minMax"/>
          <c:max val="20"/>
          <c:min val="1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 Temperature 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4635008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6</xdr:col>
      <xdr:colOff>200025</xdr:colOff>
      <xdr:row>44</xdr:row>
      <xdr:rowOff>97291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57700"/>
          <a:ext cx="6038850" cy="40977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77</xdr:row>
      <xdr:rowOff>0</xdr:rowOff>
    </xdr:from>
    <xdr:to>
      <xdr:col>6</xdr:col>
      <xdr:colOff>38100</xdr:colOff>
      <xdr:row>93</xdr:row>
      <xdr:rowOff>66675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275" y="14944725"/>
          <a:ext cx="3600450" cy="31146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zoomScaleNormal="100" workbookViewId="0">
      <selection activeCell="A17" sqref="A17:XFD17"/>
    </sheetView>
  </sheetViews>
  <sheetFormatPr defaultRowHeight="15" x14ac:dyDescent="0.25"/>
  <cols>
    <col min="1" max="1" width="36.7109375" customWidth="1"/>
    <col min="2" max="2" width="9.5703125" customWidth="1"/>
    <col min="3" max="3" width="13.85546875" bestFit="1" customWidth="1"/>
  </cols>
  <sheetData>
    <row r="1" spans="1:7" ht="21" x14ac:dyDescent="0.35">
      <c r="A1" s="29">
        <v>2012</v>
      </c>
      <c r="B1" s="62" t="s">
        <v>57</v>
      </c>
      <c r="C1" s="62"/>
      <c r="D1" s="62"/>
      <c r="E1" s="62"/>
      <c r="F1" s="62"/>
      <c r="G1" s="62"/>
    </row>
    <row r="2" spans="1:7" x14ac:dyDescent="0.25">
      <c r="A2" s="1" t="s">
        <v>0</v>
      </c>
      <c r="B2" s="30" t="s">
        <v>58</v>
      </c>
    </row>
    <row r="3" spans="1:7" x14ac:dyDescent="0.25">
      <c r="A3" s="1" t="s">
        <v>1</v>
      </c>
      <c r="B3" s="30" t="s">
        <v>59</v>
      </c>
    </row>
    <row r="4" spans="1:7" x14ac:dyDescent="0.25">
      <c r="A4" s="1" t="s">
        <v>2</v>
      </c>
      <c r="B4" s="30" t="s">
        <v>9</v>
      </c>
    </row>
    <row r="5" spans="1:7" x14ac:dyDescent="0.25">
      <c r="A5" s="1" t="s">
        <v>3</v>
      </c>
      <c r="B5" s="30">
        <v>1154748</v>
      </c>
    </row>
    <row r="6" spans="1:7" x14ac:dyDescent="0.25">
      <c r="A6" s="1" t="s">
        <v>4</v>
      </c>
      <c r="B6" s="30">
        <v>283288</v>
      </c>
    </row>
    <row r="7" spans="1:7" x14ac:dyDescent="0.25">
      <c r="A7" s="1" t="s">
        <v>5</v>
      </c>
      <c r="B7" s="30" t="s">
        <v>63</v>
      </c>
    </row>
    <row r="9" spans="1:7" x14ac:dyDescent="0.25">
      <c r="A9" s="1" t="s">
        <v>6</v>
      </c>
      <c r="B9" s="41">
        <v>41091</v>
      </c>
      <c r="C9" s="8">
        <v>41152</v>
      </c>
    </row>
    <row r="10" spans="1:7" x14ac:dyDescent="0.25">
      <c r="B10" s="4" t="s">
        <v>62</v>
      </c>
    </row>
    <row r="12" spans="1:7" x14ac:dyDescent="0.25">
      <c r="A12" s="1" t="s">
        <v>7</v>
      </c>
      <c r="C12" s="1" t="s">
        <v>8</v>
      </c>
      <c r="E12" s="1" t="s">
        <v>12</v>
      </c>
    </row>
    <row r="13" spans="1:7" x14ac:dyDescent="0.25">
      <c r="A13" s="5" t="s">
        <v>49</v>
      </c>
      <c r="B13" s="2" t="s">
        <v>43</v>
      </c>
    </row>
    <row r="14" spans="1:7" x14ac:dyDescent="0.25">
      <c r="A14" s="5" t="s">
        <v>50</v>
      </c>
      <c r="B14" s="26">
        <f>DailyStats!B70</f>
        <v>13.425000000000001</v>
      </c>
      <c r="C14" s="33">
        <f>DailyStats!D70</f>
        <v>41094</v>
      </c>
      <c r="D14" s="34"/>
      <c r="E14" s="35">
        <v>1</v>
      </c>
      <c r="F14" s="16"/>
    </row>
    <row r="15" spans="1:7" x14ac:dyDescent="0.25">
      <c r="A15" s="5" t="s">
        <v>54</v>
      </c>
      <c r="B15" s="26">
        <f>DailyStats!B71</f>
        <v>18.888999999999999</v>
      </c>
      <c r="C15" s="33">
        <f>DailyStats!D71</f>
        <v>41136.625</v>
      </c>
      <c r="D15" s="34"/>
      <c r="E15" s="36">
        <v>1</v>
      </c>
      <c r="F15" s="16"/>
    </row>
    <row r="16" spans="1:7" x14ac:dyDescent="0.25">
      <c r="A16" s="5" t="s">
        <v>53</v>
      </c>
      <c r="B16" s="26">
        <f>DailyStats!B72</f>
        <v>16.762919354838711</v>
      </c>
      <c r="C16" s="37"/>
      <c r="D16" s="34"/>
      <c r="E16" s="35"/>
    </row>
    <row r="17" spans="1:6" x14ac:dyDescent="0.25">
      <c r="A17" s="5" t="s">
        <v>51</v>
      </c>
      <c r="B17" s="26">
        <f>DailyStats!B73</f>
        <v>0.5</v>
      </c>
      <c r="C17" s="38">
        <f>DailyStats!D73</f>
        <v>41110</v>
      </c>
      <c r="D17" s="34"/>
      <c r="E17" s="35">
        <v>1</v>
      </c>
      <c r="F17" s="16"/>
    </row>
    <row r="18" spans="1:6" x14ac:dyDescent="0.25">
      <c r="A18" s="5" t="s">
        <v>52</v>
      </c>
      <c r="B18" s="26">
        <f>DailyStats!B74</f>
        <v>3.5619999999999998</v>
      </c>
      <c r="C18" s="38">
        <f>DailyStats!D74</f>
        <v>41093</v>
      </c>
      <c r="D18" s="34"/>
      <c r="E18" s="35">
        <v>1</v>
      </c>
      <c r="F18" s="16"/>
    </row>
    <row r="19" spans="1:6" x14ac:dyDescent="0.25">
      <c r="A19" s="5" t="s">
        <v>10</v>
      </c>
      <c r="B19" s="2">
        <v>1488</v>
      </c>
      <c r="C19" s="6"/>
      <c r="E19" s="7"/>
    </row>
    <row r="20" spans="1:6" x14ac:dyDescent="0.25">
      <c r="A20" s="5" t="s">
        <v>11</v>
      </c>
      <c r="B20" s="2" t="s">
        <v>42</v>
      </c>
      <c r="C20" s="6"/>
      <c r="E20" s="7"/>
    </row>
    <row r="21" spans="1:6" x14ac:dyDescent="0.25">
      <c r="A21" s="5" t="s">
        <v>55</v>
      </c>
      <c r="B21" s="26">
        <f>MWAT!E4</f>
        <v>17.818279761905099</v>
      </c>
      <c r="C21" s="39">
        <f>MWAT!F4</f>
        <v>41138</v>
      </c>
      <c r="D21" s="34"/>
      <c r="E21" s="40">
        <v>1</v>
      </c>
      <c r="F21" s="16"/>
    </row>
    <row r="22" spans="1:6" x14ac:dyDescent="0.25">
      <c r="A22" s="5" t="s">
        <v>56</v>
      </c>
      <c r="B22" s="26">
        <f>MWMT!E4</f>
        <v>18.4952857142857</v>
      </c>
      <c r="C22" s="39">
        <f>MWMT!F4</f>
        <v>41138</v>
      </c>
      <c r="D22" s="34"/>
      <c r="E22" s="40">
        <v>1</v>
      </c>
      <c r="F22" s="16"/>
    </row>
    <row r="26" spans="1:6" x14ac:dyDescent="0.25">
      <c r="B26" s="3" t="s">
        <v>40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tabSelected="1" zoomScaleNormal="100" workbookViewId="0">
      <selection activeCell="F75" sqref="F75"/>
    </sheetView>
  </sheetViews>
  <sheetFormatPr defaultColWidth="8.85546875" defaultRowHeight="15" x14ac:dyDescent="0.25"/>
  <cols>
    <col min="1" max="1" width="15.85546875" customWidth="1"/>
    <col min="2" max="2" width="11.5703125" customWidth="1"/>
    <col min="3" max="3" width="12.28515625" bestFit="1" customWidth="1"/>
    <col min="4" max="4" width="10.28515625" customWidth="1"/>
    <col min="5" max="5" width="9.28515625" bestFit="1" customWidth="1"/>
    <col min="6" max="6" width="10" bestFit="1" customWidth="1"/>
    <col min="7" max="7" width="6.7109375" bestFit="1" customWidth="1"/>
    <col min="9" max="9" width="6.5703125" bestFit="1" customWidth="1"/>
  </cols>
  <sheetData>
    <row r="1" spans="1:9" ht="21" x14ac:dyDescent="0.35">
      <c r="A1" s="63" t="s">
        <v>44</v>
      </c>
      <c r="B1" s="63"/>
      <c r="C1" s="63"/>
      <c r="D1" s="63"/>
    </row>
    <row r="2" spans="1:9" x14ac:dyDescent="0.25">
      <c r="A2" t="s">
        <v>60</v>
      </c>
      <c r="F2" s="2" t="s">
        <v>13</v>
      </c>
      <c r="G2" s="2" t="s">
        <v>13</v>
      </c>
      <c r="H2" s="2" t="s">
        <v>14</v>
      </c>
      <c r="I2" s="2" t="s">
        <v>14</v>
      </c>
    </row>
    <row r="3" spans="1:9" ht="30.75" thickBot="1" x14ac:dyDescent="0.3">
      <c r="A3" s="18" t="s">
        <v>15</v>
      </c>
      <c r="B3" s="18" t="s">
        <v>45</v>
      </c>
      <c r="C3" s="18" t="s">
        <v>46</v>
      </c>
      <c r="D3" s="18" t="s">
        <v>47</v>
      </c>
      <c r="E3" s="18" t="s">
        <v>48</v>
      </c>
      <c r="F3" s="19" t="s">
        <v>16</v>
      </c>
      <c r="G3" s="19" t="s">
        <v>17</v>
      </c>
      <c r="H3" s="19" t="s">
        <v>18</v>
      </c>
      <c r="I3" s="19" t="s">
        <v>19</v>
      </c>
    </row>
    <row r="4" spans="1:9" x14ac:dyDescent="0.25">
      <c r="A4" s="8">
        <v>41091</v>
      </c>
      <c r="B4" s="27">
        <v>15.127000000000001</v>
      </c>
      <c r="C4" s="27">
        <v>17.439</v>
      </c>
      <c r="D4" s="27">
        <v>15.996</v>
      </c>
      <c r="E4" s="27">
        <v>2.3119999999999998</v>
      </c>
      <c r="F4">
        <v>0</v>
      </c>
      <c r="G4">
        <v>0</v>
      </c>
      <c r="H4">
        <v>0</v>
      </c>
      <c r="I4">
        <v>0</v>
      </c>
    </row>
    <row r="5" spans="1:9" x14ac:dyDescent="0.25">
      <c r="A5" s="8">
        <v>41092</v>
      </c>
      <c r="B5" s="27">
        <v>15.127000000000001</v>
      </c>
      <c r="C5" s="27">
        <v>15.843</v>
      </c>
      <c r="D5" s="27">
        <v>15.468</v>
      </c>
      <c r="E5" s="27">
        <v>0.71599999999999997</v>
      </c>
      <c r="F5">
        <v>0</v>
      </c>
      <c r="G5">
        <v>0</v>
      </c>
      <c r="H5">
        <v>0</v>
      </c>
      <c r="I5">
        <v>0</v>
      </c>
    </row>
    <row r="6" spans="1:9" x14ac:dyDescent="0.25">
      <c r="A6" s="8">
        <v>41093</v>
      </c>
      <c r="B6" s="27">
        <v>13.425000000000001</v>
      </c>
      <c r="C6" s="27">
        <v>16.986999999999998</v>
      </c>
      <c r="D6" s="27">
        <v>16.373000000000001</v>
      </c>
      <c r="E6" s="27">
        <v>3.5619999999999998</v>
      </c>
      <c r="F6">
        <v>0</v>
      </c>
      <c r="G6">
        <v>0</v>
      </c>
      <c r="H6">
        <v>0</v>
      </c>
      <c r="I6">
        <v>1.9E-2</v>
      </c>
    </row>
    <row r="7" spans="1:9" x14ac:dyDescent="0.25">
      <c r="A7" s="8">
        <v>41094</v>
      </c>
      <c r="B7" s="27">
        <v>13.425000000000001</v>
      </c>
      <c r="C7" s="27">
        <v>15.079000000000001</v>
      </c>
      <c r="D7" s="27">
        <v>14.372999999999999</v>
      </c>
      <c r="E7" s="27">
        <v>1.6539999999999999</v>
      </c>
      <c r="F7">
        <v>0</v>
      </c>
      <c r="G7">
        <v>0</v>
      </c>
      <c r="H7">
        <v>22</v>
      </c>
      <c r="I7">
        <v>0.88900000000000001</v>
      </c>
    </row>
    <row r="8" spans="1:9" x14ac:dyDescent="0.25">
      <c r="A8" s="8">
        <v>41095</v>
      </c>
      <c r="B8" s="27">
        <v>15.079000000000001</v>
      </c>
      <c r="C8" s="27">
        <v>17.033999999999999</v>
      </c>
      <c r="D8" s="27">
        <v>16.079999999999998</v>
      </c>
      <c r="E8" s="27">
        <v>1.9550000000000001</v>
      </c>
      <c r="F8">
        <v>0</v>
      </c>
      <c r="G8">
        <v>0</v>
      </c>
      <c r="H8">
        <v>0</v>
      </c>
      <c r="I8">
        <v>0</v>
      </c>
    </row>
    <row r="9" spans="1:9" x14ac:dyDescent="0.25">
      <c r="A9" s="8">
        <v>41096</v>
      </c>
      <c r="B9" s="27">
        <v>15.247</v>
      </c>
      <c r="C9" s="27">
        <v>17.010999999999999</v>
      </c>
      <c r="D9" s="27">
        <v>15.954000000000001</v>
      </c>
      <c r="E9" s="27">
        <v>1.764</v>
      </c>
      <c r="F9">
        <v>0</v>
      </c>
      <c r="G9">
        <v>0</v>
      </c>
      <c r="H9">
        <v>0</v>
      </c>
      <c r="I9">
        <v>0</v>
      </c>
    </row>
    <row r="10" spans="1:9" x14ac:dyDescent="0.25">
      <c r="A10" s="8">
        <v>41097</v>
      </c>
      <c r="B10" s="27">
        <v>16.106000000000002</v>
      </c>
      <c r="C10" s="27">
        <v>16.867999999999999</v>
      </c>
      <c r="D10" s="27">
        <v>16.661999999999999</v>
      </c>
      <c r="E10" s="27">
        <v>0.76200000000000001</v>
      </c>
      <c r="F10">
        <v>0</v>
      </c>
      <c r="G10">
        <v>0</v>
      </c>
      <c r="H10">
        <v>0</v>
      </c>
      <c r="I10">
        <v>0</v>
      </c>
    </row>
    <row r="11" spans="1:9" x14ac:dyDescent="0.25">
      <c r="A11" s="8">
        <v>41098</v>
      </c>
      <c r="B11" s="27">
        <v>15.724</v>
      </c>
      <c r="C11" s="27">
        <v>16.677</v>
      </c>
      <c r="D11" s="27">
        <v>16.2</v>
      </c>
      <c r="E11" s="27">
        <v>0.95299999999999996</v>
      </c>
      <c r="F11">
        <v>0</v>
      </c>
      <c r="G11">
        <v>0</v>
      </c>
      <c r="H11">
        <v>0</v>
      </c>
      <c r="I11">
        <v>0</v>
      </c>
    </row>
    <row r="12" spans="1:9" x14ac:dyDescent="0.25">
      <c r="A12" s="8">
        <v>41099</v>
      </c>
      <c r="B12" s="27">
        <v>15.747999999999999</v>
      </c>
      <c r="C12" s="27">
        <v>16.844000000000001</v>
      </c>
      <c r="D12" s="27">
        <v>16.373999999999999</v>
      </c>
      <c r="E12" s="27">
        <v>1.0960000000000001</v>
      </c>
      <c r="F12">
        <v>0</v>
      </c>
      <c r="G12">
        <v>0</v>
      </c>
      <c r="H12">
        <v>0</v>
      </c>
      <c r="I12">
        <v>0</v>
      </c>
    </row>
    <row r="13" spans="1:9" x14ac:dyDescent="0.25">
      <c r="A13" s="8">
        <v>41100</v>
      </c>
      <c r="B13" s="27">
        <v>15.318</v>
      </c>
      <c r="C13" s="27">
        <v>16.748999999999999</v>
      </c>
      <c r="D13" s="27">
        <v>16.094000000000001</v>
      </c>
      <c r="E13" s="27">
        <v>1.431</v>
      </c>
      <c r="F13">
        <v>0</v>
      </c>
      <c r="G13">
        <v>0</v>
      </c>
      <c r="H13">
        <v>0</v>
      </c>
      <c r="I13">
        <v>0</v>
      </c>
    </row>
    <row r="14" spans="1:9" x14ac:dyDescent="0.25">
      <c r="A14" s="8">
        <v>41101</v>
      </c>
      <c r="B14" s="27">
        <v>15.629</v>
      </c>
      <c r="C14" s="27">
        <v>16.63</v>
      </c>
      <c r="D14" s="27">
        <v>16.079000000000001</v>
      </c>
      <c r="E14" s="27">
        <v>1.0009999999999999</v>
      </c>
      <c r="F14">
        <v>0</v>
      </c>
      <c r="G14">
        <v>0</v>
      </c>
      <c r="H14">
        <v>0</v>
      </c>
      <c r="I14">
        <v>0</v>
      </c>
    </row>
    <row r="15" spans="1:9" x14ac:dyDescent="0.25">
      <c r="A15" s="8">
        <v>41102</v>
      </c>
      <c r="B15" s="27">
        <v>15.724</v>
      </c>
      <c r="C15" s="27">
        <v>16.701000000000001</v>
      </c>
      <c r="D15" s="27">
        <v>16.178999999999998</v>
      </c>
      <c r="E15" s="27">
        <v>0.97699999999999998</v>
      </c>
      <c r="F15">
        <v>0</v>
      </c>
      <c r="G15">
        <v>0</v>
      </c>
      <c r="H15">
        <v>0</v>
      </c>
      <c r="I15">
        <v>0</v>
      </c>
    </row>
    <row r="16" spans="1:9" x14ac:dyDescent="0.25">
      <c r="A16" s="8">
        <v>41103</v>
      </c>
      <c r="B16" s="27">
        <v>15.318</v>
      </c>
      <c r="C16" s="27">
        <v>16.748999999999999</v>
      </c>
      <c r="D16" s="27">
        <v>16.190999999999999</v>
      </c>
      <c r="E16" s="27">
        <v>1.431</v>
      </c>
      <c r="F16">
        <v>0</v>
      </c>
      <c r="G16">
        <v>0</v>
      </c>
      <c r="H16">
        <v>0</v>
      </c>
      <c r="I16">
        <v>0</v>
      </c>
    </row>
    <row r="17" spans="1:9" x14ac:dyDescent="0.25">
      <c r="A17" s="8">
        <v>41104</v>
      </c>
      <c r="B17" s="27">
        <v>15.676</v>
      </c>
      <c r="C17" s="27">
        <v>16.773</v>
      </c>
      <c r="D17" s="27">
        <v>16.184000000000001</v>
      </c>
      <c r="E17" s="27">
        <v>1.097</v>
      </c>
      <c r="F17">
        <v>0</v>
      </c>
      <c r="G17">
        <v>0</v>
      </c>
      <c r="H17">
        <v>0</v>
      </c>
      <c r="I17">
        <v>0</v>
      </c>
    </row>
    <row r="18" spans="1:9" x14ac:dyDescent="0.25">
      <c r="A18" s="8">
        <v>41105</v>
      </c>
      <c r="B18" s="27">
        <v>15.7</v>
      </c>
      <c r="C18" s="27">
        <v>16.654</v>
      </c>
      <c r="D18" s="27">
        <v>16.262</v>
      </c>
      <c r="E18" s="27">
        <v>0.95399999999999996</v>
      </c>
      <c r="F18">
        <v>0</v>
      </c>
      <c r="G18">
        <v>0</v>
      </c>
      <c r="H18">
        <v>0</v>
      </c>
      <c r="I18">
        <v>0</v>
      </c>
    </row>
    <row r="19" spans="1:9" x14ac:dyDescent="0.25">
      <c r="A19" s="8">
        <v>41106</v>
      </c>
      <c r="B19" s="27">
        <v>15.557</v>
      </c>
      <c r="C19" s="27">
        <v>16.844000000000001</v>
      </c>
      <c r="D19" s="27">
        <v>16.367000000000001</v>
      </c>
      <c r="E19" s="27">
        <v>1.2869999999999999</v>
      </c>
      <c r="F19">
        <v>0</v>
      </c>
      <c r="G19">
        <v>0</v>
      </c>
      <c r="H19">
        <v>0</v>
      </c>
      <c r="I19">
        <v>0</v>
      </c>
    </row>
    <row r="20" spans="1:9" x14ac:dyDescent="0.25">
      <c r="A20" s="8">
        <v>41107</v>
      </c>
      <c r="B20" s="27">
        <v>16.033999999999999</v>
      </c>
      <c r="C20" s="27">
        <v>17.010999999999999</v>
      </c>
      <c r="D20" s="27">
        <v>16.521999999999998</v>
      </c>
      <c r="E20" s="27">
        <v>0.97699999999999998</v>
      </c>
      <c r="F20">
        <v>0</v>
      </c>
      <c r="G20">
        <v>0</v>
      </c>
      <c r="H20">
        <v>0</v>
      </c>
      <c r="I20">
        <v>0</v>
      </c>
    </row>
    <row r="21" spans="1:9" x14ac:dyDescent="0.25">
      <c r="A21" s="8">
        <v>41108</v>
      </c>
      <c r="B21" s="27">
        <v>15.962999999999999</v>
      </c>
      <c r="C21" s="27">
        <v>16.795999999999999</v>
      </c>
      <c r="D21" s="27">
        <v>16.408999999999999</v>
      </c>
      <c r="E21" s="27">
        <v>0.83299999999999996</v>
      </c>
      <c r="F21">
        <v>0</v>
      </c>
      <c r="G21">
        <v>0</v>
      </c>
      <c r="H21">
        <v>0</v>
      </c>
      <c r="I21">
        <v>0</v>
      </c>
    </row>
    <row r="22" spans="1:9" x14ac:dyDescent="0.25">
      <c r="A22" s="8">
        <v>41109</v>
      </c>
      <c r="B22" s="27">
        <v>16.201000000000001</v>
      </c>
      <c r="C22" s="27">
        <v>16.914999999999999</v>
      </c>
      <c r="D22" s="27">
        <v>16.568000000000001</v>
      </c>
      <c r="E22" s="27">
        <v>0.71399999999999997</v>
      </c>
      <c r="F22">
        <v>0</v>
      </c>
      <c r="G22">
        <v>0</v>
      </c>
      <c r="H22">
        <v>0</v>
      </c>
      <c r="I22">
        <v>0</v>
      </c>
    </row>
    <row r="23" spans="1:9" x14ac:dyDescent="0.25">
      <c r="A23" s="8">
        <v>41110</v>
      </c>
      <c r="B23" s="27">
        <v>16.63</v>
      </c>
      <c r="C23" s="27">
        <v>17.13</v>
      </c>
      <c r="D23" s="27">
        <v>16.82</v>
      </c>
      <c r="E23" s="27">
        <v>0.5</v>
      </c>
      <c r="F23">
        <v>0</v>
      </c>
      <c r="G23">
        <v>0</v>
      </c>
      <c r="H23">
        <v>0</v>
      </c>
      <c r="I23">
        <v>0</v>
      </c>
    </row>
    <row r="24" spans="1:9" x14ac:dyDescent="0.25">
      <c r="A24" s="8">
        <v>41111</v>
      </c>
      <c r="B24" s="27">
        <v>15.724</v>
      </c>
      <c r="C24" s="27">
        <v>17.201000000000001</v>
      </c>
      <c r="D24" s="27">
        <v>16.457000000000001</v>
      </c>
      <c r="E24" s="27">
        <v>1.4770000000000001</v>
      </c>
      <c r="F24">
        <v>0</v>
      </c>
      <c r="G24">
        <v>0</v>
      </c>
      <c r="H24">
        <v>0</v>
      </c>
      <c r="I24">
        <v>0</v>
      </c>
    </row>
    <row r="25" spans="1:9" x14ac:dyDescent="0.25">
      <c r="A25" s="8">
        <v>41112</v>
      </c>
      <c r="B25" s="27">
        <v>15.986000000000001</v>
      </c>
      <c r="C25" s="27">
        <v>16.986999999999998</v>
      </c>
      <c r="D25" s="27">
        <v>16.457000000000001</v>
      </c>
      <c r="E25" s="27">
        <v>1.0009999999999999</v>
      </c>
      <c r="F25">
        <v>0</v>
      </c>
      <c r="G25">
        <v>0</v>
      </c>
      <c r="H25">
        <v>0</v>
      </c>
      <c r="I25">
        <v>0</v>
      </c>
    </row>
    <row r="26" spans="1:9" x14ac:dyDescent="0.25">
      <c r="A26" s="8">
        <v>41113</v>
      </c>
      <c r="B26" s="27">
        <v>15.27</v>
      </c>
      <c r="C26" s="27">
        <v>17.367999999999999</v>
      </c>
      <c r="D26" s="27">
        <v>16.588999999999999</v>
      </c>
      <c r="E26" s="27">
        <v>2.0979999999999999</v>
      </c>
      <c r="F26">
        <v>0</v>
      </c>
      <c r="G26">
        <v>0</v>
      </c>
      <c r="H26">
        <v>0</v>
      </c>
      <c r="I26">
        <v>0</v>
      </c>
    </row>
    <row r="27" spans="1:9" x14ac:dyDescent="0.25">
      <c r="A27" s="8">
        <v>41114</v>
      </c>
      <c r="B27" s="27">
        <v>15.724</v>
      </c>
      <c r="C27" s="27">
        <v>17.32</v>
      </c>
      <c r="D27" s="27">
        <v>16.568999999999999</v>
      </c>
      <c r="E27" s="27">
        <v>1.5960000000000001</v>
      </c>
      <c r="F27">
        <v>0</v>
      </c>
      <c r="G27">
        <v>0</v>
      </c>
      <c r="H27">
        <v>0</v>
      </c>
      <c r="I27">
        <v>0</v>
      </c>
    </row>
    <row r="28" spans="1:9" x14ac:dyDescent="0.25">
      <c r="A28" s="8">
        <v>41115</v>
      </c>
      <c r="B28" s="27">
        <v>16.177</v>
      </c>
      <c r="C28" s="27">
        <v>16.914999999999999</v>
      </c>
      <c r="D28" s="27">
        <v>16.486999999999998</v>
      </c>
      <c r="E28" s="27">
        <v>0.73799999999999999</v>
      </c>
      <c r="F28">
        <v>0</v>
      </c>
      <c r="G28">
        <v>0</v>
      </c>
      <c r="H28">
        <v>0</v>
      </c>
      <c r="I28">
        <v>0</v>
      </c>
    </row>
    <row r="29" spans="1:9" x14ac:dyDescent="0.25">
      <c r="A29" s="8">
        <v>41116</v>
      </c>
      <c r="B29" s="27">
        <v>16.082000000000001</v>
      </c>
      <c r="C29" s="27">
        <v>16.748999999999999</v>
      </c>
      <c r="D29" s="27">
        <v>16.504000000000001</v>
      </c>
      <c r="E29" s="27">
        <v>0.66700000000000004</v>
      </c>
      <c r="F29">
        <v>0</v>
      </c>
      <c r="G29">
        <v>0</v>
      </c>
      <c r="H29">
        <v>0</v>
      </c>
      <c r="I29">
        <v>0</v>
      </c>
    </row>
    <row r="30" spans="1:9" x14ac:dyDescent="0.25">
      <c r="A30" s="8">
        <v>41117</v>
      </c>
      <c r="B30" s="27">
        <v>16.177</v>
      </c>
      <c r="C30" s="27">
        <v>16.795999999999999</v>
      </c>
      <c r="D30" s="27">
        <v>16.550999999999998</v>
      </c>
      <c r="E30" s="27">
        <v>0.61899999999999999</v>
      </c>
      <c r="F30">
        <v>0</v>
      </c>
      <c r="G30">
        <v>0</v>
      </c>
      <c r="H30">
        <v>0</v>
      </c>
      <c r="I30">
        <v>0</v>
      </c>
    </row>
    <row r="31" spans="1:9" x14ac:dyDescent="0.25">
      <c r="A31" s="8">
        <v>41118</v>
      </c>
      <c r="B31" s="27">
        <v>16.582000000000001</v>
      </c>
      <c r="C31" s="27">
        <v>17.177</v>
      </c>
      <c r="D31" s="27">
        <v>16.748000000000001</v>
      </c>
      <c r="E31" s="27">
        <v>0.59499999999999997</v>
      </c>
      <c r="F31">
        <v>0</v>
      </c>
      <c r="G31">
        <v>0</v>
      </c>
      <c r="H31">
        <v>0</v>
      </c>
      <c r="I31">
        <v>0</v>
      </c>
    </row>
    <row r="32" spans="1:9" x14ac:dyDescent="0.25">
      <c r="A32" s="8">
        <v>41119</v>
      </c>
      <c r="B32" s="27">
        <v>15.891</v>
      </c>
      <c r="C32" s="27">
        <v>16.939</v>
      </c>
      <c r="D32" s="27">
        <v>16.367000000000001</v>
      </c>
      <c r="E32" s="27">
        <v>1.048</v>
      </c>
      <c r="F32">
        <v>0</v>
      </c>
      <c r="G32">
        <v>0</v>
      </c>
      <c r="H32">
        <v>0</v>
      </c>
      <c r="I32">
        <v>0</v>
      </c>
    </row>
    <row r="33" spans="1:9" x14ac:dyDescent="0.25">
      <c r="A33" s="8">
        <v>41120</v>
      </c>
      <c r="B33" s="27">
        <v>15.7</v>
      </c>
      <c r="C33" s="27">
        <v>16.654</v>
      </c>
      <c r="D33" s="27">
        <v>16.260999999999999</v>
      </c>
      <c r="E33" s="27">
        <v>0.95399999999999996</v>
      </c>
      <c r="F33">
        <v>0</v>
      </c>
      <c r="G33">
        <v>0</v>
      </c>
      <c r="H33">
        <v>0</v>
      </c>
      <c r="I33">
        <v>0</v>
      </c>
    </row>
    <row r="34" spans="1:9" x14ac:dyDescent="0.25">
      <c r="A34" s="8">
        <v>41121</v>
      </c>
      <c r="B34" s="27">
        <v>16.391999999999999</v>
      </c>
      <c r="C34" s="27">
        <v>17.058</v>
      </c>
      <c r="D34" s="27">
        <v>16.716000000000001</v>
      </c>
      <c r="E34" s="27">
        <v>0.66600000000000004</v>
      </c>
      <c r="F34">
        <v>0</v>
      </c>
      <c r="G34">
        <v>0</v>
      </c>
      <c r="H34">
        <v>0</v>
      </c>
      <c r="I34">
        <v>0</v>
      </c>
    </row>
    <row r="35" spans="1:9" x14ac:dyDescent="0.25">
      <c r="A35" s="8">
        <v>41122</v>
      </c>
      <c r="B35" s="27">
        <v>16.367999999999999</v>
      </c>
      <c r="C35" s="27">
        <v>17.248999999999999</v>
      </c>
      <c r="D35" s="27">
        <v>16.841000000000001</v>
      </c>
      <c r="E35" s="27">
        <v>0.88100000000000001</v>
      </c>
      <c r="F35">
        <v>0</v>
      </c>
      <c r="G35">
        <v>0</v>
      </c>
      <c r="H35">
        <v>0</v>
      </c>
      <c r="I35">
        <v>0</v>
      </c>
    </row>
    <row r="36" spans="1:9" x14ac:dyDescent="0.25">
      <c r="A36" s="8">
        <v>41123</v>
      </c>
      <c r="B36" s="27">
        <v>16.677</v>
      </c>
      <c r="C36" s="27">
        <v>17.248999999999999</v>
      </c>
      <c r="D36" s="27">
        <v>16.963000000000001</v>
      </c>
      <c r="E36" s="27">
        <v>0.57199999999999995</v>
      </c>
      <c r="F36">
        <v>0</v>
      </c>
      <c r="G36">
        <v>0</v>
      </c>
      <c r="H36">
        <v>0</v>
      </c>
      <c r="I36">
        <v>0</v>
      </c>
    </row>
    <row r="37" spans="1:9" x14ac:dyDescent="0.25">
      <c r="A37" s="8">
        <v>41124</v>
      </c>
      <c r="B37" s="27">
        <v>16.82</v>
      </c>
      <c r="C37" s="27">
        <v>17.582000000000001</v>
      </c>
      <c r="D37" s="27">
        <v>17.206</v>
      </c>
      <c r="E37" s="27">
        <v>0.76200000000000001</v>
      </c>
      <c r="F37">
        <v>0</v>
      </c>
      <c r="G37">
        <v>0</v>
      </c>
      <c r="H37">
        <v>0</v>
      </c>
      <c r="I37">
        <v>0</v>
      </c>
    </row>
    <row r="38" spans="1:9" x14ac:dyDescent="0.25">
      <c r="A38" s="8">
        <v>41125</v>
      </c>
      <c r="B38" s="27">
        <v>17.033999999999999</v>
      </c>
      <c r="C38" s="27">
        <v>18.033000000000001</v>
      </c>
      <c r="D38" s="27">
        <v>17.548999999999999</v>
      </c>
      <c r="E38" s="27">
        <v>0.999</v>
      </c>
      <c r="F38">
        <v>1</v>
      </c>
      <c r="G38">
        <v>3.1E-2</v>
      </c>
      <c r="H38">
        <v>0</v>
      </c>
      <c r="I38">
        <v>0</v>
      </c>
    </row>
    <row r="39" spans="1:9" x14ac:dyDescent="0.25">
      <c r="A39" s="8">
        <v>41126</v>
      </c>
      <c r="B39" s="27">
        <v>16.748999999999999</v>
      </c>
      <c r="C39" s="27">
        <v>18.175999999999998</v>
      </c>
      <c r="D39" s="27">
        <v>17.664999999999999</v>
      </c>
      <c r="E39" s="27">
        <v>1.427</v>
      </c>
      <c r="F39">
        <v>6</v>
      </c>
      <c r="G39">
        <v>0.26200000000000001</v>
      </c>
      <c r="H39">
        <v>0</v>
      </c>
      <c r="I39">
        <v>0</v>
      </c>
    </row>
    <row r="40" spans="1:9" x14ac:dyDescent="0.25">
      <c r="A40" s="8">
        <v>41127</v>
      </c>
      <c r="B40" s="27">
        <v>16.463000000000001</v>
      </c>
      <c r="C40" s="27">
        <v>17.106000000000002</v>
      </c>
      <c r="D40" s="27">
        <v>16.742999999999999</v>
      </c>
      <c r="E40" s="27">
        <v>0.64300000000000002</v>
      </c>
      <c r="F40">
        <v>0</v>
      </c>
      <c r="G40">
        <v>0</v>
      </c>
      <c r="H40">
        <v>0</v>
      </c>
      <c r="I40">
        <v>0</v>
      </c>
    </row>
    <row r="41" spans="1:9" x14ac:dyDescent="0.25">
      <c r="A41" s="8">
        <v>41128</v>
      </c>
      <c r="B41" s="27">
        <v>16.152999999999999</v>
      </c>
      <c r="C41" s="27">
        <v>16.867999999999999</v>
      </c>
      <c r="D41" s="27">
        <v>16.481000000000002</v>
      </c>
      <c r="E41" s="27">
        <v>0.71499999999999997</v>
      </c>
      <c r="F41">
        <v>0</v>
      </c>
      <c r="G41">
        <v>0</v>
      </c>
      <c r="H41">
        <v>0</v>
      </c>
      <c r="I41">
        <v>0</v>
      </c>
    </row>
    <row r="42" spans="1:9" x14ac:dyDescent="0.25">
      <c r="A42" s="8">
        <v>41129</v>
      </c>
      <c r="B42" s="27">
        <v>16.082000000000001</v>
      </c>
      <c r="C42" s="27">
        <v>17.795999999999999</v>
      </c>
      <c r="D42" s="27">
        <v>16.687000000000001</v>
      </c>
      <c r="E42" s="27">
        <v>1.714</v>
      </c>
      <c r="F42">
        <v>0</v>
      </c>
      <c r="G42">
        <v>0</v>
      </c>
      <c r="H42">
        <v>0</v>
      </c>
      <c r="I42">
        <v>0</v>
      </c>
    </row>
    <row r="43" spans="1:9" x14ac:dyDescent="0.25">
      <c r="A43" s="8">
        <v>41130</v>
      </c>
      <c r="B43" s="27">
        <v>16.677</v>
      </c>
      <c r="C43" s="27">
        <v>17.32</v>
      </c>
      <c r="D43" s="27">
        <v>16.931999999999999</v>
      </c>
      <c r="E43" s="27">
        <v>0.64300000000000002</v>
      </c>
      <c r="F43">
        <v>0</v>
      </c>
      <c r="G43">
        <v>0</v>
      </c>
      <c r="H43">
        <v>0</v>
      </c>
      <c r="I43">
        <v>0</v>
      </c>
    </row>
    <row r="44" spans="1:9" x14ac:dyDescent="0.25">
      <c r="A44" s="8">
        <v>41131</v>
      </c>
      <c r="B44" s="27">
        <v>16.773</v>
      </c>
      <c r="C44" s="27">
        <v>17.748000000000001</v>
      </c>
      <c r="D44" s="27">
        <v>17.163</v>
      </c>
      <c r="E44" s="27">
        <v>0.97499999999999998</v>
      </c>
      <c r="F44">
        <v>0</v>
      </c>
      <c r="G44">
        <v>0</v>
      </c>
      <c r="H44">
        <v>0</v>
      </c>
      <c r="I44">
        <v>0</v>
      </c>
    </row>
    <row r="45" spans="1:9" x14ac:dyDescent="0.25">
      <c r="A45" s="8">
        <v>41132</v>
      </c>
      <c r="B45" s="27">
        <v>17.414999999999999</v>
      </c>
      <c r="C45" s="27">
        <v>18.437999999999999</v>
      </c>
      <c r="D45" s="27">
        <v>17.648</v>
      </c>
      <c r="E45" s="27">
        <v>1.0229999999999999</v>
      </c>
      <c r="F45">
        <v>2</v>
      </c>
      <c r="G45">
        <v>0.111</v>
      </c>
      <c r="H45">
        <v>0</v>
      </c>
      <c r="I45">
        <v>0</v>
      </c>
    </row>
    <row r="46" spans="1:9" x14ac:dyDescent="0.25">
      <c r="A46" s="8">
        <v>41133</v>
      </c>
      <c r="B46" s="27">
        <v>17.177</v>
      </c>
      <c r="C46" s="27">
        <v>18.460999999999999</v>
      </c>
      <c r="D46" s="27">
        <v>17.739000000000001</v>
      </c>
      <c r="E46" s="27">
        <v>1.284</v>
      </c>
      <c r="F46">
        <v>4</v>
      </c>
      <c r="G46">
        <v>0.16900000000000001</v>
      </c>
      <c r="H46">
        <v>0</v>
      </c>
      <c r="I46">
        <v>0</v>
      </c>
    </row>
    <row r="47" spans="1:9" x14ac:dyDescent="0.25">
      <c r="A47" s="8">
        <v>41134</v>
      </c>
      <c r="B47" s="27">
        <v>17.177</v>
      </c>
      <c r="C47" s="27">
        <v>18.033000000000001</v>
      </c>
      <c r="D47" s="27">
        <v>17.494</v>
      </c>
      <c r="E47" s="27">
        <v>0.85599999999999998</v>
      </c>
      <c r="F47">
        <v>1</v>
      </c>
      <c r="G47">
        <v>2.9000000000000001E-2</v>
      </c>
      <c r="H47">
        <v>0</v>
      </c>
      <c r="I47">
        <v>0</v>
      </c>
    </row>
    <row r="48" spans="1:9" x14ac:dyDescent="0.25">
      <c r="A48" s="8">
        <v>41135</v>
      </c>
      <c r="B48" s="27">
        <v>17.867000000000001</v>
      </c>
      <c r="C48" s="27">
        <v>18.818000000000001</v>
      </c>
      <c r="D48" s="27">
        <v>18.187000000000001</v>
      </c>
      <c r="E48" s="27">
        <v>0.95099999999999996</v>
      </c>
      <c r="F48">
        <v>15</v>
      </c>
      <c r="G48">
        <v>0.63400000000000001</v>
      </c>
      <c r="H48">
        <v>0</v>
      </c>
      <c r="I48">
        <v>0</v>
      </c>
    </row>
    <row r="49" spans="1:9" x14ac:dyDescent="0.25">
      <c r="A49" s="8">
        <v>41136</v>
      </c>
      <c r="B49" s="27">
        <v>16.986999999999998</v>
      </c>
      <c r="C49" s="27">
        <v>18.888999999999999</v>
      </c>
      <c r="D49" s="27">
        <v>18.247</v>
      </c>
      <c r="E49" s="27">
        <v>1.9019999999999999</v>
      </c>
      <c r="F49">
        <v>15</v>
      </c>
      <c r="G49">
        <v>0.60799999999999998</v>
      </c>
      <c r="H49">
        <v>0</v>
      </c>
      <c r="I49">
        <v>0</v>
      </c>
    </row>
    <row r="50" spans="1:9" x14ac:dyDescent="0.25">
      <c r="A50" s="8">
        <v>41137</v>
      </c>
      <c r="B50" s="27">
        <v>16.654</v>
      </c>
      <c r="C50" s="27">
        <v>18.437999999999999</v>
      </c>
      <c r="D50" s="27">
        <v>17.538</v>
      </c>
      <c r="E50" s="27">
        <v>1.784</v>
      </c>
      <c r="F50">
        <v>8</v>
      </c>
      <c r="G50">
        <v>0.34100000000000003</v>
      </c>
      <c r="H50">
        <v>0</v>
      </c>
      <c r="I50">
        <v>0</v>
      </c>
    </row>
    <row r="51" spans="1:9" x14ac:dyDescent="0.25">
      <c r="A51" s="8">
        <v>41138</v>
      </c>
      <c r="B51" s="27">
        <v>16.725000000000001</v>
      </c>
      <c r="C51" s="27">
        <v>18.39</v>
      </c>
      <c r="D51" s="27">
        <v>17.873999999999999</v>
      </c>
      <c r="E51" s="27">
        <v>1.665</v>
      </c>
      <c r="F51">
        <v>11</v>
      </c>
      <c r="G51">
        <v>0.437</v>
      </c>
      <c r="H51">
        <v>0</v>
      </c>
      <c r="I51">
        <v>0</v>
      </c>
    </row>
    <row r="52" spans="1:9" x14ac:dyDescent="0.25">
      <c r="A52" s="8">
        <v>41139</v>
      </c>
      <c r="B52" s="27">
        <v>16.606000000000002</v>
      </c>
      <c r="C52" s="27">
        <v>17.463000000000001</v>
      </c>
      <c r="D52" s="27">
        <v>16.856999999999999</v>
      </c>
      <c r="E52" s="27">
        <v>0.85699999999999998</v>
      </c>
      <c r="F52">
        <v>0</v>
      </c>
      <c r="G52">
        <v>0</v>
      </c>
      <c r="H52">
        <v>0</v>
      </c>
      <c r="I52">
        <v>0</v>
      </c>
    </row>
    <row r="53" spans="1:9" x14ac:dyDescent="0.25">
      <c r="A53" s="8">
        <v>41140</v>
      </c>
      <c r="B53" s="27">
        <v>16.677</v>
      </c>
      <c r="C53" s="27">
        <v>18.2</v>
      </c>
      <c r="D53" s="27">
        <v>17.329999999999998</v>
      </c>
      <c r="E53" s="27">
        <v>1.5229999999999999</v>
      </c>
      <c r="F53">
        <v>2</v>
      </c>
      <c r="G53">
        <v>9.0999999999999998E-2</v>
      </c>
      <c r="H53">
        <v>0</v>
      </c>
      <c r="I53">
        <v>0</v>
      </c>
    </row>
    <row r="54" spans="1:9" x14ac:dyDescent="0.25">
      <c r="A54" s="8">
        <v>41141</v>
      </c>
      <c r="B54" s="27">
        <v>16.725000000000001</v>
      </c>
      <c r="C54" s="27">
        <v>17.748000000000001</v>
      </c>
      <c r="D54" s="27">
        <v>17.335000000000001</v>
      </c>
      <c r="E54" s="27">
        <v>1.0229999999999999</v>
      </c>
      <c r="F54">
        <v>0</v>
      </c>
      <c r="G54">
        <v>0</v>
      </c>
      <c r="H54">
        <v>0</v>
      </c>
      <c r="I54">
        <v>0</v>
      </c>
    </row>
    <row r="55" spans="1:9" x14ac:dyDescent="0.25">
      <c r="A55" s="8">
        <v>41142</v>
      </c>
      <c r="B55" s="27">
        <v>16.510999999999999</v>
      </c>
      <c r="C55" s="27">
        <v>17.748000000000001</v>
      </c>
      <c r="D55" s="27">
        <v>17.015000000000001</v>
      </c>
      <c r="E55" s="27">
        <v>1.2370000000000001</v>
      </c>
      <c r="F55">
        <v>0</v>
      </c>
      <c r="G55">
        <v>0</v>
      </c>
      <c r="H55">
        <v>0</v>
      </c>
      <c r="I55">
        <v>0</v>
      </c>
    </row>
    <row r="56" spans="1:9" x14ac:dyDescent="0.25">
      <c r="A56" s="8">
        <v>41143</v>
      </c>
      <c r="B56" s="27">
        <v>17.177</v>
      </c>
      <c r="C56" s="27">
        <v>17.986000000000001</v>
      </c>
      <c r="D56" s="27">
        <v>17.532</v>
      </c>
      <c r="E56" s="27">
        <v>0.80900000000000005</v>
      </c>
      <c r="F56">
        <v>0</v>
      </c>
      <c r="G56">
        <v>0</v>
      </c>
      <c r="H56">
        <v>0</v>
      </c>
      <c r="I56">
        <v>0</v>
      </c>
    </row>
    <row r="57" spans="1:9" x14ac:dyDescent="0.25">
      <c r="A57" s="8">
        <v>41144</v>
      </c>
      <c r="B57" s="27">
        <v>16.725000000000001</v>
      </c>
      <c r="C57" s="27">
        <v>18.033000000000001</v>
      </c>
      <c r="D57" s="27">
        <v>17.27</v>
      </c>
      <c r="E57" s="27">
        <v>1.3080000000000001</v>
      </c>
      <c r="F57">
        <v>1</v>
      </c>
      <c r="G57">
        <v>1.4E-2</v>
      </c>
      <c r="H57">
        <v>0</v>
      </c>
      <c r="I57">
        <v>0</v>
      </c>
    </row>
    <row r="58" spans="1:9" x14ac:dyDescent="0.25">
      <c r="A58" s="8">
        <v>41145</v>
      </c>
      <c r="B58" s="27">
        <v>16.510999999999999</v>
      </c>
      <c r="C58" s="27">
        <v>17.795999999999999</v>
      </c>
      <c r="D58" s="27">
        <v>16.928999999999998</v>
      </c>
      <c r="E58" s="27">
        <v>1.2849999999999999</v>
      </c>
      <c r="F58">
        <v>0</v>
      </c>
      <c r="G58">
        <v>0</v>
      </c>
      <c r="H58">
        <v>0</v>
      </c>
      <c r="I58">
        <v>0</v>
      </c>
    </row>
    <row r="59" spans="1:9" x14ac:dyDescent="0.25">
      <c r="A59" s="8">
        <v>41146</v>
      </c>
      <c r="B59" s="27">
        <v>16.248999999999999</v>
      </c>
      <c r="C59" s="27">
        <v>17.152999999999999</v>
      </c>
      <c r="D59" s="27">
        <v>16.739000000000001</v>
      </c>
      <c r="E59" s="27">
        <v>0.90400000000000003</v>
      </c>
      <c r="F59">
        <v>0</v>
      </c>
      <c r="G59">
        <v>0</v>
      </c>
      <c r="H59">
        <v>0</v>
      </c>
      <c r="I59">
        <v>0</v>
      </c>
    </row>
    <row r="60" spans="1:9" x14ac:dyDescent="0.25">
      <c r="A60" s="8">
        <v>41147</v>
      </c>
      <c r="B60" s="27">
        <v>16.152999999999999</v>
      </c>
      <c r="C60" s="27">
        <v>17.390999999999998</v>
      </c>
      <c r="D60" s="27">
        <v>16.683</v>
      </c>
      <c r="E60" s="27">
        <v>1.238</v>
      </c>
      <c r="F60">
        <v>0</v>
      </c>
      <c r="G60">
        <v>0</v>
      </c>
      <c r="H60">
        <v>0</v>
      </c>
      <c r="I60">
        <v>0</v>
      </c>
    </row>
    <row r="61" spans="1:9" x14ac:dyDescent="0.25">
      <c r="A61" s="8">
        <v>41148</v>
      </c>
      <c r="B61" s="27">
        <v>17.058</v>
      </c>
      <c r="C61" s="27">
        <v>17.652999999999999</v>
      </c>
      <c r="D61" s="27">
        <v>17.21</v>
      </c>
      <c r="E61" s="27">
        <v>0.59499999999999997</v>
      </c>
      <c r="F61">
        <v>0</v>
      </c>
      <c r="G61">
        <v>0</v>
      </c>
      <c r="H61">
        <v>0</v>
      </c>
      <c r="I61">
        <v>0</v>
      </c>
    </row>
    <row r="62" spans="1:9" x14ac:dyDescent="0.25">
      <c r="A62" s="8">
        <v>41149</v>
      </c>
      <c r="B62" s="27">
        <v>17.058</v>
      </c>
      <c r="C62" s="27">
        <v>18.175999999999998</v>
      </c>
      <c r="D62" s="27">
        <v>17.632000000000001</v>
      </c>
      <c r="E62" s="27">
        <v>1.1180000000000001</v>
      </c>
      <c r="F62">
        <v>3</v>
      </c>
      <c r="G62">
        <v>0.11799999999999999</v>
      </c>
      <c r="H62">
        <v>0</v>
      </c>
      <c r="I62">
        <v>0</v>
      </c>
    </row>
    <row r="63" spans="1:9" x14ac:dyDescent="0.25">
      <c r="A63" s="8">
        <v>41150</v>
      </c>
      <c r="B63" s="27">
        <v>17.463000000000001</v>
      </c>
      <c r="C63" s="27">
        <v>18.533000000000001</v>
      </c>
      <c r="D63" s="27">
        <v>17.785</v>
      </c>
      <c r="E63" s="27">
        <v>1.07</v>
      </c>
      <c r="F63">
        <v>6</v>
      </c>
      <c r="G63">
        <v>0.22900000000000001</v>
      </c>
      <c r="H63">
        <v>0</v>
      </c>
      <c r="I63">
        <v>0</v>
      </c>
    </row>
    <row r="64" spans="1:9" x14ac:dyDescent="0.25">
      <c r="A64" s="8">
        <v>41151</v>
      </c>
      <c r="B64" s="27">
        <v>15.7</v>
      </c>
      <c r="C64" s="27">
        <v>17.724</v>
      </c>
      <c r="D64" s="27">
        <v>17.170000000000002</v>
      </c>
      <c r="E64" s="27">
        <v>2.024</v>
      </c>
      <c r="F64">
        <v>0</v>
      </c>
      <c r="G64">
        <v>0</v>
      </c>
      <c r="H64">
        <v>0</v>
      </c>
      <c r="I64">
        <v>0</v>
      </c>
    </row>
    <row r="65" spans="1:10" x14ac:dyDescent="0.25">
      <c r="A65" s="8">
        <v>41152</v>
      </c>
      <c r="B65" s="27">
        <v>15.676</v>
      </c>
      <c r="C65" s="27">
        <v>16.463000000000001</v>
      </c>
      <c r="D65" s="27">
        <v>15.996</v>
      </c>
      <c r="E65" s="27">
        <v>0.78700000000000003</v>
      </c>
      <c r="F65">
        <v>0</v>
      </c>
      <c r="G65">
        <v>0</v>
      </c>
      <c r="H65">
        <v>0</v>
      </c>
      <c r="I65">
        <v>0</v>
      </c>
    </row>
    <row r="68" spans="1:10" x14ac:dyDescent="0.25">
      <c r="F68" s="9" t="s">
        <v>20</v>
      </c>
      <c r="G68" s="10">
        <f>SUM(G4:G65)</f>
        <v>3.0740000000000003</v>
      </c>
      <c r="H68" s="9" t="s">
        <v>20</v>
      </c>
      <c r="I68" s="10">
        <f>SUM(I4:I65)</f>
        <v>0.90800000000000003</v>
      </c>
    </row>
    <row r="69" spans="1:10" x14ac:dyDescent="0.25">
      <c r="D69" s="1" t="s">
        <v>21</v>
      </c>
    </row>
    <row r="70" spans="1:10" x14ac:dyDescent="0.25">
      <c r="A70" s="11" t="s">
        <v>22</v>
      </c>
      <c r="B70" s="12">
        <f>MIN(B4:B65)</f>
        <v>13.425000000000001</v>
      </c>
      <c r="C70" s="13" t="s">
        <v>23</v>
      </c>
      <c r="D70" s="31">
        <v>41094</v>
      </c>
      <c r="E70" s="20"/>
      <c r="F70" s="20"/>
      <c r="G70" s="21"/>
      <c r="H70" s="22"/>
      <c r="I70" s="22"/>
      <c r="J70" s="3"/>
    </row>
    <row r="71" spans="1:10" x14ac:dyDescent="0.25">
      <c r="A71" s="11" t="s">
        <v>24</v>
      </c>
      <c r="B71" s="12">
        <f>MAX(C4:C65)</f>
        <v>18.888999999999999</v>
      </c>
      <c r="C71" s="13" t="s">
        <v>23</v>
      </c>
      <c r="D71" s="31">
        <v>41136.625</v>
      </c>
      <c r="E71" s="20"/>
      <c r="F71" s="20"/>
      <c r="G71" s="22"/>
      <c r="H71" s="22"/>
      <c r="I71" s="22"/>
    </row>
    <row r="72" spans="1:10" x14ac:dyDescent="0.25">
      <c r="A72" s="11" t="s">
        <v>25</v>
      </c>
      <c r="B72" s="12">
        <f>AVERAGE(D4:D65)</f>
        <v>16.762919354838711</v>
      </c>
      <c r="C72" s="13" t="s">
        <v>23</v>
      </c>
      <c r="D72" s="31"/>
      <c r="E72" s="20"/>
      <c r="F72" s="20"/>
      <c r="G72" s="21"/>
      <c r="H72" s="22"/>
      <c r="I72" s="22"/>
    </row>
    <row r="73" spans="1:10" x14ac:dyDescent="0.25">
      <c r="A73" s="11" t="s">
        <v>27</v>
      </c>
      <c r="B73" s="12">
        <f>MIN(E4:E65)</f>
        <v>0.5</v>
      </c>
      <c r="C73" s="13" t="s">
        <v>23</v>
      </c>
      <c r="D73" s="32">
        <v>41110</v>
      </c>
      <c r="E73" s="23"/>
      <c r="F73" s="23"/>
      <c r="G73" s="24"/>
      <c r="H73" s="25"/>
      <c r="I73" s="25"/>
    </row>
    <row r="74" spans="1:10" x14ac:dyDescent="0.25">
      <c r="A74" s="11" t="s">
        <v>26</v>
      </c>
      <c r="B74" s="12">
        <f>MAX(E4:E65)</f>
        <v>3.5619999999999998</v>
      </c>
      <c r="C74" s="13" t="s">
        <v>23</v>
      </c>
      <c r="D74" s="32">
        <v>41093</v>
      </c>
      <c r="E74" s="23"/>
      <c r="F74" s="23"/>
      <c r="G74" s="24"/>
      <c r="H74" s="25"/>
      <c r="I74" s="25"/>
    </row>
    <row r="75" spans="1:10" x14ac:dyDescent="0.25">
      <c r="A75" s="11" t="s">
        <v>28</v>
      </c>
      <c r="B75" s="12">
        <f>SUM(G4:G65)</f>
        <v>3.0740000000000003</v>
      </c>
      <c r="C75" s="11" t="s">
        <v>29</v>
      </c>
      <c r="D75" s="14"/>
      <c r="E75" s="14"/>
      <c r="F75" s="14"/>
      <c r="G75" s="14"/>
      <c r="H75" s="14"/>
      <c r="I75" s="14"/>
    </row>
    <row r="76" spans="1:10" x14ac:dyDescent="0.25">
      <c r="A76" s="11" t="s">
        <v>30</v>
      </c>
      <c r="B76" s="12">
        <f>SUM(I4:I65)</f>
        <v>0.90800000000000003</v>
      </c>
      <c r="C76" s="11" t="s">
        <v>29</v>
      </c>
      <c r="D76" s="14"/>
      <c r="E76" s="14"/>
      <c r="F76" s="14"/>
      <c r="G76" s="14"/>
      <c r="H76" s="14"/>
      <c r="I76" s="14"/>
    </row>
    <row r="79" spans="1:10" x14ac:dyDescent="0.25">
      <c r="B79" s="3" t="s">
        <v>41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E47" sqref="E47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F13" sqref="F13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31</v>
      </c>
      <c r="B1" t="s">
        <v>34</v>
      </c>
      <c r="D1" s="1" t="s">
        <v>36</v>
      </c>
    </row>
    <row r="2" spans="1:8" x14ac:dyDescent="0.25">
      <c r="A2" t="s">
        <v>32</v>
      </c>
      <c r="B2" t="s">
        <v>61</v>
      </c>
    </row>
    <row r="3" spans="1:8" x14ac:dyDescent="0.25">
      <c r="A3" t="s">
        <v>33</v>
      </c>
      <c r="B3" t="s">
        <v>35</v>
      </c>
      <c r="F3" s="15" t="s">
        <v>37</v>
      </c>
    </row>
    <row r="4" spans="1:8" x14ac:dyDescent="0.25">
      <c r="A4" s="8">
        <v>41091</v>
      </c>
      <c r="D4" s="5" t="s">
        <v>38</v>
      </c>
      <c r="E4" s="26">
        <f>MAX(B10:B65)</f>
        <v>17.818279761905099</v>
      </c>
      <c r="F4" s="17">
        <v>41138</v>
      </c>
      <c r="G4" s="28"/>
      <c r="H4" s="4"/>
    </row>
    <row r="5" spans="1:8" x14ac:dyDescent="0.25">
      <c r="A5" s="8">
        <v>41092</v>
      </c>
      <c r="F5" s="17"/>
    </row>
    <row r="6" spans="1:8" x14ac:dyDescent="0.25">
      <c r="A6" s="8">
        <v>41093</v>
      </c>
      <c r="F6" s="17"/>
    </row>
    <row r="7" spans="1:8" x14ac:dyDescent="0.25">
      <c r="A7" s="8">
        <v>41094</v>
      </c>
      <c r="F7" s="17"/>
    </row>
    <row r="8" spans="1:8" x14ac:dyDescent="0.25">
      <c r="A8" s="8">
        <v>41095</v>
      </c>
      <c r="F8" s="2"/>
    </row>
    <row r="9" spans="1:8" x14ac:dyDescent="0.25">
      <c r="A9" s="8">
        <v>41096</v>
      </c>
      <c r="F9" s="2"/>
    </row>
    <row r="10" spans="1:8" x14ac:dyDescent="0.25">
      <c r="A10" s="8">
        <v>41097</v>
      </c>
      <c r="B10" s="27">
        <v>15.8437172619047</v>
      </c>
      <c r="F10" s="2"/>
    </row>
    <row r="11" spans="1:8" x14ac:dyDescent="0.25">
      <c r="A11" s="8">
        <v>41098</v>
      </c>
      <c r="B11" s="27">
        <v>15.872869047619499</v>
      </c>
    </row>
    <row r="12" spans="1:8" x14ac:dyDescent="0.25">
      <c r="A12" s="8">
        <v>41099</v>
      </c>
      <c r="B12" s="27">
        <v>16.002244047619499</v>
      </c>
    </row>
    <row r="13" spans="1:8" x14ac:dyDescent="0.25">
      <c r="A13" s="8">
        <v>41100</v>
      </c>
      <c r="B13" s="27">
        <v>15.962395833333201</v>
      </c>
    </row>
    <row r="14" spans="1:8" x14ac:dyDescent="0.25">
      <c r="A14" s="8">
        <v>41101</v>
      </c>
      <c r="B14" s="27">
        <v>16.205997023809399</v>
      </c>
    </row>
    <row r="15" spans="1:8" x14ac:dyDescent="0.25">
      <c r="A15" s="8">
        <v>41102</v>
      </c>
      <c r="B15" s="27">
        <v>16.220113095237799</v>
      </c>
    </row>
    <row r="16" spans="1:8" x14ac:dyDescent="0.25">
      <c r="A16" s="8">
        <v>41103</v>
      </c>
      <c r="B16" s="27">
        <v>16.253958333333301</v>
      </c>
    </row>
    <row r="17" spans="1:2" x14ac:dyDescent="0.25">
      <c r="A17" s="8">
        <v>41104</v>
      </c>
      <c r="B17" s="27">
        <v>16.1856726190478</v>
      </c>
    </row>
    <row r="18" spans="1:2" x14ac:dyDescent="0.25">
      <c r="A18" s="8">
        <v>41105</v>
      </c>
      <c r="B18" s="27">
        <v>16.194601190476298</v>
      </c>
    </row>
    <row r="19" spans="1:2" x14ac:dyDescent="0.25">
      <c r="A19" s="8">
        <v>41106</v>
      </c>
      <c r="B19" s="27">
        <v>16.193538690476299</v>
      </c>
    </row>
    <row r="20" spans="1:2" x14ac:dyDescent="0.25">
      <c r="A20" s="8">
        <v>41107</v>
      </c>
      <c r="B20" s="27">
        <v>16.2546309523809</v>
      </c>
    </row>
    <row r="21" spans="1:2" x14ac:dyDescent="0.25">
      <c r="A21" s="8">
        <v>41108</v>
      </c>
      <c r="B21" s="27">
        <v>16.301794642857001</v>
      </c>
    </row>
    <row r="22" spans="1:2" x14ac:dyDescent="0.25">
      <c r="A22" s="8">
        <v>41109</v>
      </c>
      <c r="B22" s="27">
        <v>16.3574523809521</v>
      </c>
    </row>
    <row r="23" spans="1:2" x14ac:dyDescent="0.25">
      <c r="A23" s="8">
        <v>41110</v>
      </c>
      <c r="B23" s="27">
        <v>16.447324404761702</v>
      </c>
    </row>
    <row r="24" spans="1:2" x14ac:dyDescent="0.25">
      <c r="A24" s="8">
        <v>41111</v>
      </c>
      <c r="B24" s="27">
        <v>16.486297619047399</v>
      </c>
    </row>
    <row r="25" spans="1:2" x14ac:dyDescent="0.25">
      <c r="A25" s="8">
        <v>41112</v>
      </c>
      <c r="B25" s="27">
        <v>16.514101190475898</v>
      </c>
    </row>
    <row r="26" spans="1:2" x14ac:dyDescent="0.25">
      <c r="A26" s="8">
        <v>41113</v>
      </c>
      <c r="B26" s="27">
        <v>16.545830357142702</v>
      </c>
    </row>
    <row r="27" spans="1:2" x14ac:dyDescent="0.25">
      <c r="A27" s="8">
        <v>41114</v>
      </c>
      <c r="B27" s="27">
        <v>16.552601190476</v>
      </c>
    </row>
    <row r="28" spans="1:2" x14ac:dyDescent="0.25">
      <c r="A28" s="8">
        <v>41115</v>
      </c>
      <c r="B28" s="27">
        <v>16.563720238095101</v>
      </c>
    </row>
    <row r="29" spans="1:2" x14ac:dyDescent="0.25">
      <c r="A29" s="8">
        <v>41116</v>
      </c>
      <c r="B29" s="27">
        <v>16.5545714285714</v>
      </c>
    </row>
    <row r="30" spans="1:2" x14ac:dyDescent="0.25">
      <c r="A30" s="8">
        <v>41117</v>
      </c>
      <c r="B30" s="27">
        <v>16.516154761904701</v>
      </c>
    </row>
    <row r="31" spans="1:2" x14ac:dyDescent="0.25">
      <c r="A31" s="8">
        <v>41118</v>
      </c>
      <c r="B31" s="27">
        <v>16.5577946428571</v>
      </c>
    </row>
    <row r="32" spans="1:2" x14ac:dyDescent="0.25">
      <c r="A32" s="8">
        <v>41119</v>
      </c>
      <c r="B32" s="27">
        <v>16.544961309523799</v>
      </c>
    </row>
    <row r="33" spans="1:2" x14ac:dyDescent="0.25">
      <c r="A33" s="8">
        <v>41120</v>
      </c>
      <c r="B33" s="27">
        <v>16.498190476190398</v>
      </c>
    </row>
    <row r="34" spans="1:2" x14ac:dyDescent="0.25">
      <c r="A34" s="8">
        <v>41121</v>
      </c>
      <c r="B34" s="27">
        <v>16.5192023809524</v>
      </c>
    </row>
    <row r="35" spans="1:2" x14ac:dyDescent="0.25">
      <c r="A35" s="8">
        <v>41122</v>
      </c>
      <c r="B35" s="27">
        <v>16.569830357142902</v>
      </c>
    </row>
    <row r="36" spans="1:2" x14ac:dyDescent="0.25">
      <c r="A36" s="8">
        <v>41123</v>
      </c>
      <c r="B36" s="27">
        <v>16.635318452381</v>
      </c>
    </row>
    <row r="37" spans="1:2" x14ac:dyDescent="0.25">
      <c r="A37" s="8">
        <v>41124</v>
      </c>
      <c r="B37" s="27">
        <v>16.728964285714401</v>
      </c>
    </row>
    <row r="38" spans="1:2" x14ac:dyDescent="0.25">
      <c r="A38" s="8">
        <v>41125</v>
      </c>
      <c r="B38" s="27">
        <v>16.843333333333401</v>
      </c>
    </row>
    <row r="39" spans="1:2" x14ac:dyDescent="0.25">
      <c r="A39" s="8">
        <v>41126</v>
      </c>
      <c r="B39" s="27">
        <v>17.028705357142901</v>
      </c>
    </row>
    <row r="40" spans="1:2" x14ac:dyDescent="0.25">
      <c r="A40" s="8">
        <v>41127</v>
      </c>
      <c r="B40" s="27">
        <v>17.097494047619101</v>
      </c>
    </row>
    <row r="41" spans="1:2" x14ac:dyDescent="0.25">
      <c r="A41" s="8">
        <v>41128</v>
      </c>
      <c r="B41" s="27">
        <v>17.063961309523901</v>
      </c>
    </row>
    <row r="42" spans="1:2" x14ac:dyDescent="0.25">
      <c r="A42" s="8">
        <v>41129</v>
      </c>
      <c r="B42" s="27">
        <v>17.041895833333399</v>
      </c>
    </row>
    <row r="43" spans="1:2" x14ac:dyDescent="0.25">
      <c r="A43" s="8">
        <v>41130</v>
      </c>
      <c r="B43" s="27">
        <v>17.037508928571501</v>
      </c>
    </row>
    <row r="44" spans="1:2" x14ac:dyDescent="0.25">
      <c r="A44" s="8">
        <v>41131</v>
      </c>
      <c r="B44" s="27">
        <v>17.031276785714201</v>
      </c>
    </row>
    <row r="45" spans="1:2" x14ac:dyDescent="0.25">
      <c r="A45" s="8">
        <v>41132</v>
      </c>
      <c r="B45" s="27">
        <v>17.045434523809401</v>
      </c>
    </row>
    <row r="46" spans="1:2" x14ac:dyDescent="0.25">
      <c r="A46" s="8">
        <v>41133</v>
      </c>
      <c r="B46" s="27">
        <v>17.056059523809299</v>
      </c>
    </row>
    <row r="47" spans="1:2" x14ac:dyDescent="0.25">
      <c r="A47" s="8">
        <v>41134</v>
      </c>
      <c r="B47" s="27">
        <v>17.163407738095099</v>
      </c>
    </row>
    <row r="48" spans="1:2" x14ac:dyDescent="0.25">
      <c r="A48" s="8">
        <v>41135</v>
      </c>
      <c r="B48" s="27">
        <v>17.407148809523701</v>
      </c>
    </row>
    <row r="49" spans="1:2" x14ac:dyDescent="0.25">
      <c r="A49" s="8">
        <v>41136</v>
      </c>
      <c r="B49" s="27">
        <v>17.6300476190479</v>
      </c>
    </row>
    <row r="50" spans="1:2" x14ac:dyDescent="0.25">
      <c r="A50" s="8">
        <v>41137</v>
      </c>
      <c r="B50" s="27">
        <v>17.716622023809698</v>
      </c>
    </row>
    <row r="51" spans="1:2" x14ac:dyDescent="0.25">
      <c r="A51" s="8">
        <v>41138</v>
      </c>
      <c r="B51" s="27">
        <v>17.818279761905099</v>
      </c>
    </row>
    <row r="52" spans="1:2" x14ac:dyDescent="0.25">
      <c r="A52" s="8">
        <v>41139</v>
      </c>
      <c r="B52" s="27">
        <v>17.705273809524201</v>
      </c>
    </row>
    <row r="53" spans="1:2" x14ac:dyDescent="0.25">
      <c r="A53" s="8">
        <v>41140</v>
      </c>
      <c r="B53" s="27">
        <v>17.646785714286199</v>
      </c>
    </row>
    <row r="54" spans="1:2" x14ac:dyDescent="0.25">
      <c r="A54" s="8">
        <v>41141</v>
      </c>
      <c r="B54" s="27">
        <v>17.624008928571801</v>
      </c>
    </row>
    <row r="55" spans="1:2" x14ac:dyDescent="0.25">
      <c r="A55" s="8">
        <v>41142</v>
      </c>
      <c r="B55" s="27">
        <v>17.4565744047623</v>
      </c>
    </row>
    <row r="56" spans="1:2" x14ac:dyDescent="0.25">
      <c r="A56" s="8">
        <v>41143</v>
      </c>
      <c r="B56" s="27">
        <v>17.354386904761899</v>
      </c>
    </row>
    <row r="57" spans="1:2" x14ac:dyDescent="0.25">
      <c r="A57" s="8">
        <v>41144</v>
      </c>
      <c r="B57" s="27">
        <v>17.316104166666801</v>
      </c>
    </row>
    <row r="58" spans="1:2" x14ac:dyDescent="0.25">
      <c r="A58" s="8">
        <v>41145</v>
      </c>
      <c r="B58" s="27">
        <v>17.1810892857144</v>
      </c>
    </row>
    <row r="59" spans="1:2" x14ac:dyDescent="0.25">
      <c r="A59" s="8">
        <v>41146</v>
      </c>
      <c r="B59" s="27">
        <v>17.164214285714401</v>
      </c>
    </row>
    <row r="60" spans="1:2" x14ac:dyDescent="0.25">
      <c r="A60" s="8">
        <v>41147</v>
      </c>
      <c r="B60" s="27">
        <v>17.071773809524</v>
      </c>
    </row>
    <row r="61" spans="1:2" x14ac:dyDescent="0.25">
      <c r="A61" s="8">
        <v>41148</v>
      </c>
      <c r="B61" s="27">
        <v>17.053991071428801</v>
      </c>
    </row>
    <row r="62" spans="1:2" x14ac:dyDescent="0.25">
      <c r="A62" s="8">
        <v>41149</v>
      </c>
      <c r="B62" s="27">
        <v>17.142139880952499</v>
      </c>
    </row>
    <row r="63" spans="1:2" x14ac:dyDescent="0.25">
      <c r="A63" s="8">
        <v>41150</v>
      </c>
      <c r="B63" s="27">
        <v>17.178306547619201</v>
      </c>
    </row>
    <row r="64" spans="1:2" x14ac:dyDescent="0.25">
      <c r="A64" s="8">
        <v>41151</v>
      </c>
      <c r="B64" s="27">
        <v>17.164026785714402</v>
      </c>
    </row>
    <row r="65" spans="1:2" x14ac:dyDescent="0.25">
      <c r="A65" s="8">
        <v>41152</v>
      </c>
      <c r="B65" s="27">
        <v>17.030659032091201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F5" sqref="F5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31</v>
      </c>
      <c r="B1" t="s">
        <v>34</v>
      </c>
      <c r="D1" s="1" t="s">
        <v>39</v>
      </c>
    </row>
    <row r="2" spans="1:7" x14ac:dyDescent="0.25">
      <c r="A2" t="s">
        <v>32</v>
      </c>
      <c r="B2" t="s">
        <v>61</v>
      </c>
    </row>
    <row r="3" spans="1:7" x14ac:dyDescent="0.25">
      <c r="A3" t="s">
        <v>33</v>
      </c>
      <c r="B3" t="s">
        <v>35</v>
      </c>
      <c r="F3" s="15" t="s">
        <v>37</v>
      </c>
    </row>
    <row r="4" spans="1:7" x14ac:dyDescent="0.25">
      <c r="A4" s="8">
        <v>41091</v>
      </c>
      <c r="D4" s="9" t="s">
        <v>38</v>
      </c>
      <c r="E4" s="26">
        <f>MAX(B10:B65)</f>
        <v>18.4952857142857</v>
      </c>
      <c r="F4" s="17">
        <v>41138</v>
      </c>
      <c r="G4" s="28"/>
    </row>
    <row r="5" spans="1:7" x14ac:dyDescent="0.25">
      <c r="A5" s="8">
        <v>41092</v>
      </c>
      <c r="F5" s="17"/>
    </row>
    <row r="6" spans="1:7" x14ac:dyDescent="0.25">
      <c r="A6" s="8">
        <v>41093</v>
      </c>
      <c r="F6" s="17"/>
    </row>
    <row r="7" spans="1:7" x14ac:dyDescent="0.25">
      <c r="A7" s="8">
        <v>41094</v>
      </c>
      <c r="F7" s="17"/>
    </row>
    <row r="8" spans="1:7" x14ac:dyDescent="0.25">
      <c r="A8" s="8">
        <v>41095</v>
      </c>
      <c r="F8" s="17"/>
    </row>
    <row r="9" spans="1:7" x14ac:dyDescent="0.25">
      <c r="A9" s="8">
        <v>41096</v>
      </c>
      <c r="F9" s="17"/>
    </row>
    <row r="10" spans="1:7" x14ac:dyDescent="0.25">
      <c r="A10" s="8">
        <v>41097</v>
      </c>
      <c r="B10" s="27">
        <v>16.608714285714299</v>
      </c>
      <c r="F10" s="2"/>
    </row>
    <row r="11" spans="1:7" x14ac:dyDescent="0.25">
      <c r="A11" s="8">
        <v>41098</v>
      </c>
      <c r="B11" s="27">
        <v>16.499857142857099</v>
      </c>
    </row>
    <row r="12" spans="1:7" x14ac:dyDescent="0.25">
      <c r="A12" s="8">
        <v>41099</v>
      </c>
      <c r="B12" s="27">
        <v>16.6428571428571</v>
      </c>
    </row>
    <row r="13" spans="1:7" x14ac:dyDescent="0.25">
      <c r="A13" s="8">
        <v>41100</v>
      </c>
      <c r="B13" s="27">
        <v>16.608857142857101</v>
      </c>
    </row>
    <row r="14" spans="1:7" x14ac:dyDescent="0.25">
      <c r="A14" s="8">
        <v>41101</v>
      </c>
      <c r="B14" s="27">
        <v>16.830428571428602</v>
      </c>
    </row>
    <row r="15" spans="1:7" x14ac:dyDescent="0.25">
      <c r="A15" s="8">
        <v>41102</v>
      </c>
      <c r="B15" s="27">
        <v>16.7828571428571</v>
      </c>
    </row>
    <row r="16" spans="1:7" x14ac:dyDescent="0.25">
      <c r="A16" s="8">
        <v>41103</v>
      </c>
      <c r="B16" s="27">
        <v>16.745428571428601</v>
      </c>
    </row>
    <row r="17" spans="1:2" x14ac:dyDescent="0.25">
      <c r="A17" s="8">
        <v>41104</v>
      </c>
      <c r="B17" s="27">
        <v>16.731857142857098</v>
      </c>
    </row>
    <row r="18" spans="1:2" x14ac:dyDescent="0.25">
      <c r="A18" s="8">
        <v>41105</v>
      </c>
      <c r="B18" s="27">
        <v>16.728571428571399</v>
      </c>
    </row>
    <row r="19" spans="1:2" x14ac:dyDescent="0.25">
      <c r="A19" s="8">
        <v>41106</v>
      </c>
      <c r="B19" s="27">
        <v>16.728571428571399</v>
      </c>
    </row>
    <row r="20" spans="1:2" x14ac:dyDescent="0.25">
      <c r="A20" s="8">
        <v>41107</v>
      </c>
      <c r="B20" s="27">
        <v>16.765999999999998</v>
      </c>
    </row>
    <row r="21" spans="1:2" x14ac:dyDescent="0.25">
      <c r="A21" s="8">
        <v>41108</v>
      </c>
      <c r="B21" s="27">
        <v>16.7897142857143</v>
      </c>
    </row>
    <row r="22" spans="1:2" x14ac:dyDescent="0.25">
      <c r="A22" s="8">
        <v>41109</v>
      </c>
      <c r="B22" s="27">
        <v>16.820285714285699</v>
      </c>
    </row>
    <row r="23" spans="1:2" x14ac:dyDescent="0.25">
      <c r="A23" s="8">
        <v>41110</v>
      </c>
      <c r="B23" s="27">
        <v>16.874714285714301</v>
      </c>
    </row>
    <row r="24" spans="1:2" x14ac:dyDescent="0.25">
      <c r="A24" s="8">
        <v>41111</v>
      </c>
      <c r="B24" s="27">
        <v>16.935857142857099</v>
      </c>
    </row>
    <row r="25" spans="1:2" x14ac:dyDescent="0.25">
      <c r="A25" s="8">
        <v>41112</v>
      </c>
      <c r="B25" s="27">
        <v>16.9834285714286</v>
      </c>
    </row>
    <row r="26" spans="1:2" x14ac:dyDescent="0.25">
      <c r="A26" s="8">
        <v>41113</v>
      </c>
      <c r="B26" s="27">
        <v>17.058285714285699</v>
      </c>
    </row>
    <row r="27" spans="1:2" x14ac:dyDescent="0.25">
      <c r="A27" s="8">
        <v>41114</v>
      </c>
      <c r="B27" s="27">
        <v>17.1024285714286</v>
      </c>
    </row>
    <row r="28" spans="1:2" x14ac:dyDescent="0.25">
      <c r="A28" s="8">
        <v>41115</v>
      </c>
      <c r="B28" s="27">
        <v>17.1194285714286</v>
      </c>
    </row>
    <row r="29" spans="1:2" x14ac:dyDescent="0.25">
      <c r="A29" s="8">
        <v>41116</v>
      </c>
      <c r="B29" s="27">
        <v>17.095714285714301</v>
      </c>
    </row>
    <row r="30" spans="1:2" x14ac:dyDescent="0.25">
      <c r="A30" s="8">
        <v>41117</v>
      </c>
      <c r="B30" s="27">
        <v>17.047999999999998</v>
      </c>
    </row>
    <row r="31" spans="1:2" x14ac:dyDescent="0.25">
      <c r="A31" s="8">
        <v>41118</v>
      </c>
      <c r="B31" s="27">
        <v>17.044571428571398</v>
      </c>
    </row>
    <row r="32" spans="1:2" x14ac:dyDescent="0.25">
      <c r="A32" s="8">
        <v>41119</v>
      </c>
      <c r="B32" s="27">
        <v>17.037714285714301</v>
      </c>
    </row>
    <row r="33" spans="1:2" x14ac:dyDescent="0.25">
      <c r="A33" s="8">
        <v>41120</v>
      </c>
      <c r="B33" s="27">
        <v>16.935714285714301</v>
      </c>
    </row>
    <row r="34" spans="1:2" x14ac:dyDescent="0.25">
      <c r="A34" s="8">
        <v>41121</v>
      </c>
      <c r="B34" s="27">
        <v>16.898285714285699</v>
      </c>
    </row>
    <row r="35" spans="1:2" x14ac:dyDescent="0.25">
      <c r="A35" s="8">
        <v>41122</v>
      </c>
      <c r="B35" s="27">
        <v>16.946000000000002</v>
      </c>
    </row>
    <row r="36" spans="1:2" x14ac:dyDescent="0.25">
      <c r="A36" s="8">
        <v>41123</v>
      </c>
      <c r="B36" s="27">
        <v>17.017428571428599</v>
      </c>
    </row>
    <row r="37" spans="1:2" x14ac:dyDescent="0.25">
      <c r="A37" s="8">
        <v>41124</v>
      </c>
      <c r="B37" s="27">
        <v>17.1297142857143</v>
      </c>
    </row>
    <row r="38" spans="1:2" x14ac:dyDescent="0.25">
      <c r="A38" s="8">
        <v>41125</v>
      </c>
      <c r="B38" s="27">
        <v>17.251999999999999</v>
      </c>
    </row>
    <row r="39" spans="1:2" x14ac:dyDescent="0.25">
      <c r="A39" s="8">
        <v>41126</v>
      </c>
      <c r="B39" s="27">
        <v>17.4287142857143</v>
      </c>
    </row>
    <row r="40" spans="1:2" x14ac:dyDescent="0.25">
      <c r="A40" s="8">
        <v>41127</v>
      </c>
      <c r="B40" s="27">
        <v>17.493285714285701</v>
      </c>
    </row>
    <row r="41" spans="1:2" x14ac:dyDescent="0.25">
      <c r="A41" s="8">
        <v>41128</v>
      </c>
      <c r="B41" s="27">
        <v>17.466142857142898</v>
      </c>
    </row>
    <row r="42" spans="1:2" x14ac:dyDescent="0.25">
      <c r="A42" s="8">
        <v>41129</v>
      </c>
      <c r="B42" s="27">
        <v>17.544285714285699</v>
      </c>
    </row>
    <row r="43" spans="1:2" x14ac:dyDescent="0.25">
      <c r="A43" s="8">
        <v>41130</v>
      </c>
      <c r="B43" s="27">
        <v>17.554428571428598</v>
      </c>
    </row>
    <row r="44" spans="1:2" x14ac:dyDescent="0.25">
      <c r="A44" s="8">
        <v>41131</v>
      </c>
      <c r="B44" s="27">
        <v>17.5781428571429</v>
      </c>
    </row>
    <row r="45" spans="1:2" x14ac:dyDescent="0.25">
      <c r="A45" s="8">
        <v>41132</v>
      </c>
      <c r="B45" s="27">
        <v>17.635999999999999</v>
      </c>
    </row>
    <row r="46" spans="1:2" x14ac:dyDescent="0.25">
      <c r="A46" s="8">
        <v>41133</v>
      </c>
      <c r="B46" s="27">
        <v>17.676714285714301</v>
      </c>
    </row>
    <row r="47" spans="1:2" x14ac:dyDescent="0.25">
      <c r="A47" s="8">
        <v>41134</v>
      </c>
      <c r="B47" s="27">
        <v>17.809142857142898</v>
      </c>
    </row>
    <row r="48" spans="1:2" x14ac:dyDescent="0.25">
      <c r="A48" s="8">
        <v>41135</v>
      </c>
      <c r="B48" s="27">
        <v>18.087714285714299</v>
      </c>
    </row>
    <row r="49" spans="1:2" x14ac:dyDescent="0.25">
      <c r="A49" s="8">
        <v>41136</v>
      </c>
      <c r="B49" s="27">
        <v>18.243857142857099</v>
      </c>
    </row>
    <row r="50" spans="1:2" x14ac:dyDescent="0.25">
      <c r="A50" s="8">
        <v>41137</v>
      </c>
      <c r="B50" s="27">
        <v>18.4035714285714</v>
      </c>
    </row>
    <row r="51" spans="1:2" x14ac:dyDescent="0.25">
      <c r="A51" s="8">
        <v>41138</v>
      </c>
      <c r="B51" s="27">
        <v>18.4952857142857</v>
      </c>
    </row>
    <row r="52" spans="1:2" x14ac:dyDescent="0.25">
      <c r="A52" s="8">
        <v>41139</v>
      </c>
      <c r="B52" s="27">
        <v>18.356000000000002</v>
      </c>
    </row>
    <row r="53" spans="1:2" x14ac:dyDescent="0.25">
      <c r="A53" s="8">
        <v>41140</v>
      </c>
      <c r="B53" s="27">
        <v>18.3187142857143</v>
      </c>
    </row>
    <row r="54" spans="1:2" x14ac:dyDescent="0.25">
      <c r="A54" s="8">
        <v>41141</v>
      </c>
      <c r="B54" s="27">
        <v>18.277999999999999</v>
      </c>
    </row>
    <row r="55" spans="1:2" x14ac:dyDescent="0.25">
      <c r="A55" s="8">
        <v>41142</v>
      </c>
      <c r="B55" s="27">
        <v>18.125142857142901</v>
      </c>
    </row>
    <row r="56" spans="1:2" x14ac:dyDescent="0.25">
      <c r="A56" s="8">
        <v>41143</v>
      </c>
      <c r="B56" s="27">
        <v>17.9961428571429</v>
      </c>
    </row>
    <row r="57" spans="1:2" x14ac:dyDescent="0.25">
      <c r="A57" s="8">
        <v>41144</v>
      </c>
      <c r="B57" s="27">
        <v>17.938285714285701</v>
      </c>
    </row>
    <row r="58" spans="1:2" x14ac:dyDescent="0.25">
      <c r="A58" s="8">
        <v>41145</v>
      </c>
      <c r="B58" s="27">
        <v>17.853428571428601</v>
      </c>
    </row>
    <row r="59" spans="1:2" x14ac:dyDescent="0.25">
      <c r="A59" s="8">
        <v>41146</v>
      </c>
      <c r="B59" s="27">
        <v>17.809142857142898</v>
      </c>
    </row>
    <row r="60" spans="1:2" x14ac:dyDescent="0.25">
      <c r="A60" s="8">
        <v>41147</v>
      </c>
      <c r="B60" s="27">
        <v>17.693571428571399</v>
      </c>
    </row>
    <row r="61" spans="1:2" x14ac:dyDescent="0.25">
      <c r="A61" s="8">
        <v>41148</v>
      </c>
      <c r="B61" s="27">
        <v>17.68</v>
      </c>
    </row>
    <row r="62" spans="1:2" x14ac:dyDescent="0.25">
      <c r="A62" s="8">
        <v>41149</v>
      </c>
      <c r="B62" s="27">
        <v>17.741142857142901</v>
      </c>
    </row>
    <row r="63" spans="1:2" x14ac:dyDescent="0.25">
      <c r="A63" s="8">
        <v>41150</v>
      </c>
      <c r="B63" s="27">
        <v>17.819285714285702</v>
      </c>
    </row>
    <row r="64" spans="1:2" x14ac:dyDescent="0.25">
      <c r="A64" s="8">
        <v>41151</v>
      </c>
      <c r="B64" s="27">
        <v>17.7751428571429</v>
      </c>
    </row>
    <row r="65" spans="1:2" x14ac:dyDescent="0.25">
      <c r="A65" s="8">
        <v>41152</v>
      </c>
      <c r="B65" s="27">
        <v>17.584714285714298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2"/>
  <sheetViews>
    <sheetView workbookViewId="0">
      <selection activeCell="K2" sqref="K2"/>
    </sheetView>
  </sheetViews>
  <sheetFormatPr defaultRowHeight="15" x14ac:dyDescent="0.25"/>
  <cols>
    <col min="2" max="2" width="12.4257812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2.140625" customWidth="1"/>
    <col min="7" max="7" width="10.85546875" customWidth="1"/>
    <col min="8" max="8" width="10.42578125" bestFit="1" customWidth="1"/>
    <col min="9" max="9" width="10.85546875" bestFit="1" customWidth="1"/>
    <col min="10" max="10" width="14" bestFit="1" customWidth="1"/>
    <col min="11" max="11" width="18.140625" customWidth="1"/>
    <col min="12" max="12" width="15.140625" bestFit="1" customWidth="1"/>
    <col min="13" max="13" width="15.7109375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bestFit="1" customWidth="1"/>
    <col min="18" max="18" width="14.5703125" customWidth="1"/>
    <col min="19" max="19" width="18" bestFit="1" customWidth="1"/>
    <col min="20" max="20" width="21" bestFit="1" customWidth="1"/>
    <col min="21" max="21" width="26.28515625" bestFit="1" customWidth="1"/>
    <col min="22" max="23" width="22.140625" bestFit="1" customWidth="1"/>
    <col min="24" max="24" width="17.7109375" bestFit="1" customWidth="1"/>
    <col min="25" max="25" width="20.7109375" bestFit="1" customWidth="1"/>
    <col min="26" max="26" width="25" bestFit="1" customWidth="1"/>
    <col min="27" max="28" width="21.85546875" bestFit="1" customWidth="1"/>
    <col min="29" max="29" width="8" bestFit="1" customWidth="1"/>
    <col min="30" max="30" width="11.5703125" customWidth="1"/>
    <col min="31" max="31" width="14.140625" customWidth="1"/>
    <col min="32" max="32" width="14.28515625" customWidth="1"/>
    <col min="33" max="36" width="12.42578125" customWidth="1"/>
    <col min="37" max="37" width="9.28515625" bestFit="1" customWidth="1"/>
    <col min="38" max="38" width="12.5703125" bestFit="1" customWidth="1"/>
    <col min="39" max="39" width="15.42578125" bestFit="1" customWidth="1"/>
    <col min="40" max="40" width="16.85546875" bestFit="1" customWidth="1"/>
    <col min="41" max="41" width="13.7109375" bestFit="1" customWidth="1"/>
    <col min="42" max="43" width="12.42578125" bestFit="1" customWidth="1"/>
    <col min="44" max="44" width="12.42578125" customWidth="1"/>
    <col min="45" max="45" width="8.85546875" bestFit="1" customWidth="1"/>
    <col min="46" max="46" width="9.28515625" bestFit="1" customWidth="1"/>
  </cols>
  <sheetData>
    <row r="1" spans="1:73" x14ac:dyDescent="0.25">
      <c r="A1" s="42" t="s">
        <v>64</v>
      </c>
      <c r="B1" s="42" t="s">
        <v>65</v>
      </c>
      <c r="C1" s="42" t="s">
        <v>66</v>
      </c>
      <c r="D1" s="42" t="s">
        <v>67</v>
      </c>
      <c r="E1" s="42" t="s">
        <v>68</v>
      </c>
      <c r="F1" s="42" t="s">
        <v>69</v>
      </c>
      <c r="G1" s="42" t="s">
        <v>70</v>
      </c>
      <c r="H1" s="42" t="s">
        <v>71</v>
      </c>
      <c r="I1" s="42" t="s">
        <v>72</v>
      </c>
      <c r="J1" s="42" t="s">
        <v>73</v>
      </c>
      <c r="K1" s="42" t="s">
        <v>74</v>
      </c>
      <c r="L1" s="42" t="s">
        <v>75</v>
      </c>
      <c r="M1" s="42" t="s">
        <v>76</v>
      </c>
      <c r="N1" s="42" t="s">
        <v>77</v>
      </c>
      <c r="O1" s="42" t="s">
        <v>78</v>
      </c>
      <c r="P1" s="42" t="s">
        <v>79</v>
      </c>
      <c r="Q1" s="42" t="s">
        <v>80</v>
      </c>
      <c r="R1" s="43" t="s">
        <v>81</v>
      </c>
      <c r="S1" s="42" t="s">
        <v>82</v>
      </c>
      <c r="T1" s="42" t="s">
        <v>83</v>
      </c>
      <c r="U1" s="42" t="s">
        <v>84</v>
      </c>
      <c r="V1" s="43" t="s">
        <v>85</v>
      </c>
      <c r="W1" s="43" t="s">
        <v>86</v>
      </c>
      <c r="X1" s="42" t="s">
        <v>87</v>
      </c>
      <c r="Y1" s="42" t="s">
        <v>88</v>
      </c>
      <c r="Z1" s="42" t="s">
        <v>89</v>
      </c>
      <c r="AA1" s="42" t="s">
        <v>90</v>
      </c>
      <c r="AB1" s="42" t="s">
        <v>91</v>
      </c>
      <c r="AC1" s="42" t="s">
        <v>92</v>
      </c>
      <c r="AD1" s="42" t="s">
        <v>93</v>
      </c>
      <c r="AE1" s="42" t="s">
        <v>94</v>
      </c>
      <c r="AF1" s="42" t="s">
        <v>95</v>
      </c>
      <c r="AG1" s="42" t="s">
        <v>96</v>
      </c>
      <c r="AH1" s="43" t="s">
        <v>97</v>
      </c>
      <c r="AI1" s="43" t="s">
        <v>98</v>
      </c>
      <c r="AJ1" s="43" t="s">
        <v>99</v>
      </c>
      <c r="AK1" s="42" t="s">
        <v>100</v>
      </c>
      <c r="AL1" s="42" t="s">
        <v>101</v>
      </c>
      <c r="AM1" s="42" t="s">
        <v>102</v>
      </c>
      <c r="AN1" s="42" t="s">
        <v>103</v>
      </c>
      <c r="AO1" s="42" t="s">
        <v>104</v>
      </c>
      <c r="AP1" s="43" t="s">
        <v>105</v>
      </c>
      <c r="AQ1" s="43" t="s">
        <v>106</v>
      </c>
      <c r="AR1" s="43" t="s">
        <v>107</v>
      </c>
      <c r="AS1" s="42" t="s">
        <v>108</v>
      </c>
      <c r="AT1" s="42" t="s">
        <v>109</v>
      </c>
      <c r="AU1" s="42" t="s">
        <v>110</v>
      </c>
      <c r="AV1" s="42" t="s">
        <v>111</v>
      </c>
      <c r="AW1" s="42" t="s">
        <v>112</v>
      </c>
      <c r="AX1" s="42" t="s">
        <v>113</v>
      </c>
      <c r="AY1" s="42" t="s">
        <v>114</v>
      </c>
      <c r="AZ1" s="42" t="s">
        <v>115</v>
      </c>
      <c r="BA1" s="42" t="s">
        <v>116</v>
      </c>
      <c r="BB1" s="42" t="s">
        <v>117</v>
      </c>
      <c r="BC1" s="42" t="s">
        <v>118</v>
      </c>
      <c r="BD1" s="42" t="s">
        <v>119</v>
      </c>
      <c r="BE1" s="42" t="s">
        <v>120</v>
      </c>
      <c r="BF1" s="42" t="s">
        <v>121</v>
      </c>
      <c r="BG1" s="42" t="s">
        <v>122</v>
      </c>
      <c r="BH1" s="42" t="s">
        <v>123</v>
      </c>
      <c r="BI1" s="42" t="s">
        <v>124</v>
      </c>
      <c r="BJ1" s="42" t="s">
        <v>125</v>
      </c>
      <c r="BK1" s="42" t="s">
        <v>126</v>
      </c>
      <c r="BL1" s="42" t="s">
        <v>127</v>
      </c>
      <c r="BM1" s="42" t="s">
        <v>128</v>
      </c>
      <c r="BN1" s="42" t="s">
        <v>129</v>
      </c>
      <c r="BO1" s="42" t="s">
        <v>130</v>
      </c>
      <c r="BP1" s="42" t="s">
        <v>131</v>
      </c>
      <c r="BQ1" s="42" t="s">
        <v>132</v>
      </c>
      <c r="BR1" s="42" t="s">
        <v>133</v>
      </c>
      <c r="BS1" s="42" t="s">
        <v>134</v>
      </c>
      <c r="BT1" s="42" t="s">
        <v>135</v>
      </c>
      <c r="BU1" s="42" t="s">
        <v>136</v>
      </c>
    </row>
    <row r="2" spans="1:73" s="58" customFormat="1" ht="60" x14ac:dyDescent="0.25">
      <c r="A2" s="44" t="str">
        <f>StatSummary!$B$3</f>
        <v>REST</v>
      </c>
      <c r="B2" s="44" t="str">
        <f>StatSummary!$B$7</f>
        <v>REST12w2_1154748_TempSummary_2012</v>
      </c>
      <c r="C2" s="44" t="str">
        <f>StatSummary!$B$2</f>
        <v>Redwood Creek Estuary</v>
      </c>
      <c r="D2" s="44">
        <f>StatSummary!$A$1</f>
        <v>2012</v>
      </c>
      <c r="E2" s="44" t="str">
        <f>StatSummary!$B$4</f>
        <v>water</v>
      </c>
      <c r="F2" s="45">
        <f>StatSummary!$B$9</f>
        <v>41091</v>
      </c>
      <c r="G2" s="46">
        <f>StatSummary!$C$9</f>
        <v>41152</v>
      </c>
      <c r="H2" s="47">
        <f>StatSummary!$B$16</f>
        <v>16.762919354838711</v>
      </c>
      <c r="I2" s="47">
        <f>DailyStats!$B$71</f>
        <v>18.888999999999999</v>
      </c>
      <c r="J2" s="48">
        <f>DailyStats!$D$71</f>
        <v>41136.625</v>
      </c>
      <c r="K2" s="49">
        <f>StatSummary!$E$15</f>
        <v>1</v>
      </c>
      <c r="L2" s="50">
        <f>DailyStats!$E$71</f>
        <v>0</v>
      </c>
      <c r="M2" s="50">
        <f>DailyStats!$F$71</f>
        <v>0</v>
      </c>
      <c r="N2" s="51">
        <f>DailyStats!$B$70</f>
        <v>13.425000000000001</v>
      </c>
      <c r="O2" s="52">
        <f>DailyStats!$D$70</f>
        <v>41094</v>
      </c>
      <c r="P2" s="49">
        <f>StatSummary!$E$14</f>
        <v>1</v>
      </c>
      <c r="Q2" s="53">
        <f>DailyStats!$E$70</f>
        <v>0</v>
      </c>
      <c r="R2" s="54">
        <f>DailyStats!$F$70</f>
        <v>0</v>
      </c>
      <c r="S2" s="47">
        <f>DailyStats!$B$74</f>
        <v>3.5619999999999998</v>
      </c>
      <c r="T2" s="46">
        <f>DailyStats!$D$74</f>
        <v>41093</v>
      </c>
      <c r="U2" s="49">
        <f>StatSummary!$E$18</f>
        <v>1</v>
      </c>
      <c r="V2" s="46">
        <f>DailyStats!$E$74</f>
        <v>0</v>
      </c>
      <c r="W2" s="46">
        <f>DailyStats!$F$74</f>
        <v>0</v>
      </c>
      <c r="X2" s="47">
        <f>DailyStats!$B$73</f>
        <v>0.5</v>
      </c>
      <c r="Y2" s="55">
        <f>DailyStats!$D$73</f>
        <v>41110</v>
      </c>
      <c r="Z2" s="49">
        <f>StatSummary!$E$17</f>
        <v>1</v>
      </c>
      <c r="AA2" s="56">
        <f>DailyStats!$E$73</f>
        <v>0</v>
      </c>
      <c r="AB2" s="57">
        <f>DailyStats!$F$73</f>
        <v>0</v>
      </c>
      <c r="AC2" s="47">
        <f>StatSummary!$B$21</f>
        <v>17.818279761905099</v>
      </c>
      <c r="AE2" s="59">
        <f>MWAT!$F$4</f>
        <v>41138</v>
      </c>
      <c r="AF2" s="49">
        <f>StatSummary!$E$21</f>
        <v>1</v>
      </c>
      <c r="AG2" s="57">
        <f>MWAT!$F$5</f>
        <v>0</v>
      </c>
      <c r="AH2" s="57">
        <f>MWAT!$F$6</f>
        <v>0</v>
      </c>
      <c r="AI2" s="57">
        <f>MWAT!$F$7</f>
        <v>0</v>
      </c>
      <c r="AJ2" s="57">
        <f>MWAT!$F$8</f>
        <v>0</v>
      </c>
      <c r="AK2" s="47">
        <f>StatSummary!$B$22</f>
        <v>18.4952857142857</v>
      </c>
      <c r="AL2" s="57"/>
      <c r="AM2" s="57">
        <f>MWMT!$F$4</f>
        <v>41138</v>
      </c>
      <c r="AN2" s="49">
        <f>StatSummary!$E$22</f>
        <v>1</v>
      </c>
      <c r="AO2" s="57">
        <f>MWMT!$F$5</f>
        <v>0</v>
      </c>
      <c r="AP2" s="17">
        <f>MWMT!$F$6</f>
        <v>0</v>
      </c>
      <c r="AQ2" s="57">
        <f>MWMT!$F$7</f>
        <v>0</v>
      </c>
      <c r="AR2" s="57">
        <f>MWMT!$F$8</f>
        <v>0</v>
      </c>
      <c r="AS2" s="61">
        <f>DailyStats!$B$76</f>
        <v>0.90800000000000003</v>
      </c>
      <c r="AT2" s="61">
        <f>DailyStats!$B$75</f>
        <v>3.0740000000000003</v>
      </c>
      <c r="AU2" s="44" t="s">
        <v>137</v>
      </c>
      <c r="AV2" s="60"/>
      <c r="AW2" s="44" t="s">
        <v>137</v>
      </c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44" t="s">
        <v>137</v>
      </c>
      <c r="BR2" s="44" t="s">
        <v>137</v>
      </c>
      <c r="BS2" s="60"/>
      <c r="BT2" s="60"/>
      <c r="BU2" s="6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2014-04-11T22:47:53Z</cp:lastPrinted>
  <dcterms:created xsi:type="dcterms:W3CDTF">2014-04-10T19:57:54Z</dcterms:created>
  <dcterms:modified xsi:type="dcterms:W3CDTF">2015-07-17T17:19:57Z</dcterms:modified>
</cp:coreProperties>
</file>