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170" yWindow="135" windowWidth="11670" windowHeight="9615" activeTab="1"/>
  </bookViews>
  <sheets>
    <sheet name="StatSummary" sheetId="1" r:id="rId1"/>
    <sheet name="DailyStats" sheetId="2" r:id="rId2"/>
    <sheet name="Plots" sheetId="3" r:id="rId3"/>
    <sheet name="MWAT" sheetId="4" r:id="rId4"/>
    <sheet name="MWMT" sheetId="5" r:id="rId5"/>
    <sheet name="Import_Data" sheetId="6" r:id="rId6"/>
  </sheets>
  <definedNames>
    <definedName name="_xlnm._FilterDatabase" localSheetId="1" hidden="1">DailyStats!$A$3:$J$65</definedName>
    <definedName name="_xlnm._FilterDatabase" localSheetId="3" hidden="1">MWAT!$A$9:$H$65</definedName>
    <definedName name="_xlnm._FilterDatabase" localSheetId="4" hidden="1">MWMT!$A$9:$G$65</definedName>
  </definedNames>
  <calcPr calcId="145621"/>
</workbook>
</file>

<file path=xl/calcChain.xml><?xml version="1.0" encoding="utf-8"?>
<calcChain xmlns="http://schemas.openxmlformats.org/spreadsheetml/2006/main">
  <c r="AR2" i="6" l="1"/>
  <c r="AQ2" i="6"/>
  <c r="AP2" i="6"/>
  <c r="AO2" i="6"/>
  <c r="AM2" i="6"/>
  <c r="AJ2" i="6"/>
  <c r="AI2" i="6"/>
  <c r="AH2" i="6"/>
  <c r="AG2" i="6"/>
  <c r="AE2" i="6"/>
  <c r="AB2" i="6"/>
  <c r="AA2" i="6"/>
  <c r="Y2" i="6"/>
  <c r="W2" i="6"/>
  <c r="V2" i="6"/>
  <c r="T2" i="6"/>
  <c r="R2" i="6"/>
  <c r="Q2" i="6"/>
  <c r="O2" i="6"/>
  <c r="M2" i="6"/>
  <c r="L2" i="6"/>
  <c r="J2" i="6"/>
  <c r="AN2" i="6"/>
  <c r="AF2" i="6"/>
  <c r="Z2" i="6"/>
  <c r="U2" i="6"/>
  <c r="P2" i="6"/>
  <c r="K2" i="6"/>
  <c r="G2" i="6"/>
  <c r="F2" i="6"/>
  <c r="E2" i="6"/>
  <c r="D2" i="6"/>
  <c r="C2" i="6"/>
  <c r="B2" i="6"/>
  <c r="A2" i="6"/>
  <c r="C17" i="1" l="1"/>
  <c r="C18" i="1"/>
  <c r="C15" i="1"/>
  <c r="C14" i="1"/>
  <c r="C22" i="1" l="1"/>
  <c r="C21" i="1"/>
  <c r="E4" i="5" l="1"/>
  <c r="B22" i="1" s="1"/>
  <c r="AK2" i="6" s="1"/>
  <c r="E4" i="4"/>
  <c r="B21" i="1" s="1"/>
  <c r="AC2" i="6" s="1"/>
  <c r="B76" i="2" l="1"/>
  <c r="AS2" i="6" s="1"/>
  <c r="B75" i="2"/>
  <c r="AT2" i="6" s="1"/>
  <c r="B73" i="2"/>
  <c r="B74" i="2"/>
  <c r="B72" i="2"/>
  <c r="B16" i="1" s="1"/>
  <c r="H2" i="6" s="1"/>
  <c r="B71" i="2"/>
  <c r="B70" i="2"/>
  <c r="I68" i="2"/>
  <c r="G68" i="2"/>
  <c r="B15" i="1" l="1"/>
  <c r="I2" i="6"/>
  <c r="B17" i="1"/>
  <c r="X2" i="6"/>
  <c r="B14" i="1"/>
  <c r="N2" i="6"/>
  <c r="B18" i="1"/>
  <c r="S2" i="6"/>
</calcChain>
</file>

<file path=xl/sharedStrings.xml><?xml version="1.0" encoding="utf-8"?>
<sst xmlns="http://schemas.openxmlformats.org/spreadsheetml/2006/main" count="158" uniqueCount="139">
  <si>
    <t>Location:</t>
  </si>
  <si>
    <t>Station Code:</t>
  </si>
  <si>
    <t>Medium:</t>
  </si>
  <si>
    <t>Probe S/N:</t>
  </si>
  <si>
    <t>Paired Probe S/N:</t>
  </si>
  <si>
    <t>Filename:</t>
  </si>
  <si>
    <t>Period of Record:</t>
  </si>
  <si>
    <t>SUMMARY STATISTICS for Period of Record:</t>
  </si>
  <si>
    <t>1st Occurance:</t>
  </si>
  <si>
    <t>Total Samples:</t>
  </si>
  <si>
    <t>Sample Interval:</t>
  </si>
  <si>
    <t>Total Occurances:</t>
  </si>
  <si>
    <r>
      <t>18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</si>
  <si>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r>
      <t>15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</si>
  <si>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Time</t>
  </si>
  <si>
    <t>Points Above</t>
  </si>
  <si>
    <t>Dur. Above</t>
  </si>
  <si>
    <t>Points Below</t>
  </si>
  <si>
    <t>Dur. Below</t>
  </si>
  <si>
    <t>Total Days</t>
  </si>
  <si>
    <t>Dates &amp; Times</t>
  </si>
  <si>
    <t>Min</t>
  </si>
  <si>
    <t>⁰C</t>
  </si>
  <si>
    <t>Max</t>
  </si>
  <si>
    <t>Mean</t>
  </si>
  <si>
    <t>Max Diurnal Range</t>
  </si>
  <si>
    <t>Min Diurnal Range</t>
  </si>
  <si>
    <t>Duration Above 18C</t>
  </si>
  <si>
    <t>Days</t>
  </si>
  <si>
    <t>Duration Below 15C</t>
  </si>
  <si>
    <t>Date+Time</t>
  </si>
  <si>
    <t>UTC-07:00</t>
  </si>
  <si>
    <t>MM/dd/yyyy HH:mm:ss</t>
  </si>
  <si>
    <t>Values(Corr)</t>
  </si>
  <si>
    <t>°C</t>
  </si>
  <si>
    <t>MWAT</t>
  </si>
  <si>
    <t>Dates:</t>
  </si>
  <si>
    <t>MAX:</t>
  </si>
  <si>
    <t>MWMT</t>
  </si>
  <si>
    <t>Insert the Aquarius plot HERE</t>
  </si>
  <si>
    <t>Insert the Aqaurius Qstats jpeg HERE</t>
  </si>
  <si>
    <t>60min</t>
  </si>
  <si>
    <t>none</t>
  </si>
  <si>
    <t>Daily Statistics</t>
  </si>
  <si>
    <r>
      <t xml:space="preserve">Minimum 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</si>
  <si>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Maximum ⁰C</t>
  </si>
  <si>
    <t>Mean  ⁰C</t>
  </si>
  <si>
    <t>Range  ⁰C</t>
  </si>
  <si>
    <r>
      <t>Outliers (Change in Stream Temp. &gt; 3</t>
    </r>
    <r>
      <rPr>
        <sz val="11"/>
        <color theme="1"/>
        <rFont val="Calibri"/>
        <family val="2"/>
      </rPr>
      <t>⁰C</t>
    </r>
    <r>
      <rPr>
        <sz val="11"/>
        <color theme="1"/>
        <rFont val="Calibri"/>
        <family val="2"/>
        <scheme val="minor"/>
      </rPr>
      <t>):</t>
    </r>
  </si>
  <si>
    <t>Min. Temperature (⁰C):</t>
  </si>
  <si>
    <t>Min Diurnal Temp Range (⁰C):</t>
  </si>
  <si>
    <t>Max Diurnal Temp Range (⁰C):</t>
  </si>
  <si>
    <t>Ave. Temperature (⁰C):</t>
  </si>
  <si>
    <t>Max. Temperature (⁰C):</t>
  </si>
  <si>
    <t>MWAT (⁰C):</t>
  </si>
  <si>
    <t>MWMT (⁰C):</t>
  </si>
  <si>
    <t>Air Temperature Data Summary</t>
  </si>
  <si>
    <t>Lower Redwood Creek</t>
  </si>
  <si>
    <t>RLOW</t>
  </si>
  <si>
    <t>air</t>
  </si>
  <si>
    <t>RLOW12a_1150626_TempSummary_2012</t>
  </si>
  <si>
    <t>Air Temp.RLOW12a_1150626.csv Datalogged</t>
  </si>
  <si>
    <t>Air Temp.RLOW12a_1150626.csv Datalogged - [Corrected - Daily - Mean]</t>
  </si>
  <si>
    <t>Air Temp.RLOW12a_1150626.csv Datalogged - [Corrected - Daily - Maximum]</t>
  </si>
  <si>
    <r>
      <t>Excel Julian Dates: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41091 to 41153</t>
    </r>
  </si>
  <si>
    <t>StationID</t>
  </si>
  <si>
    <t>FileName</t>
  </si>
  <si>
    <t>StationName</t>
  </si>
  <si>
    <t>WaterYear</t>
  </si>
  <si>
    <t>Medium</t>
  </si>
  <si>
    <t>AnalysisStartDate</t>
  </si>
  <si>
    <t>AnalysisEndDate</t>
  </si>
  <si>
    <t>AvgTempC</t>
  </si>
  <si>
    <t>MaxTempC</t>
  </si>
  <si>
    <t>MaxTempDate</t>
  </si>
  <si>
    <t>MaxTempDateAddl</t>
  </si>
  <si>
    <t>MaxTempDate2</t>
  </si>
  <si>
    <t>MaxTempDate3</t>
  </si>
  <si>
    <t>MinTempC</t>
  </si>
  <si>
    <t>MinTempDate</t>
  </si>
  <si>
    <t>MinTempDateAddl</t>
  </si>
  <si>
    <t>MinTempDate2</t>
  </si>
  <si>
    <t>MinTempDate3</t>
  </si>
  <si>
    <t>MaxDiurnalRangeC</t>
  </si>
  <si>
    <t>MaxDiurnalRangeDate</t>
  </si>
  <si>
    <t>MaxDiurnalRangeDatesAddl</t>
  </si>
  <si>
    <t>MaxDiurnalRangeDate2</t>
  </si>
  <si>
    <t>MaxDiurnalRangeDate3</t>
  </si>
  <si>
    <t>MinDiurnalRangeC</t>
  </si>
  <si>
    <t>MinDiurnalRangeDate</t>
  </si>
  <si>
    <t>MinDiurnalRangeDateAddl</t>
  </si>
  <si>
    <t>MinDiurnalRangeDate2</t>
  </si>
  <si>
    <t>MinDiurnalRangeDate3</t>
  </si>
  <si>
    <t>MWATC</t>
  </si>
  <si>
    <t>MWATDate</t>
  </si>
  <si>
    <t>MWATDateOri</t>
  </si>
  <si>
    <t>MWATDateAddl</t>
  </si>
  <si>
    <t>MWATDate2</t>
  </si>
  <si>
    <t>MWATDate3</t>
  </si>
  <si>
    <t>MWATDate4</t>
  </si>
  <si>
    <t>MWATDate5</t>
  </si>
  <si>
    <t>MWMTC</t>
  </si>
  <si>
    <t>MWMTCDate</t>
  </si>
  <si>
    <t>MWMTCDateOri</t>
  </si>
  <si>
    <t>MWMTCDateAddl</t>
  </si>
  <si>
    <t>MWMTCDate2</t>
  </si>
  <si>
    <t>MWMTDate3</t>
  </si>
  <si>
    <t>MWMTDate4</t>
  </si>
  <si>
    <t>MWMTDate5</t>
  </si>
  <si>
    <t>HrsLT15C</t>
  </si>
  <si>
    <t>HrsGT18C</t>
  </si>
  <si>
    <t>Comments</t>
  </si>
  <si>
    <t>DataCode</t>
  </si>
  <si>
    <t>Edits</t>
  </si>
  <si>
    <t>TotExposureHrsGT14C</t>
  </si>
  <si>
    <t>HrsGT14C</t>
  </si>
  <si>
    <t>GT14CStart</t>
  </si>
  <si>
    <t>GT15CEnd</t>
  </si>
  <si>
    <t>TotExposureHrsGT16C</t>
  </si>
  <si>
    <t>HrsGT16C</t>
  </si>
  <si>
    <t>GT16CStart</t>
  </si>
  <si>
    <t>GT16CEnd</t>
  </si>
  <si>
    <t>TotExposureHrsGT18C</t>
  </si>
  <si>
    <t>GT18CStart</t>
  </si>
  <si>
    <t>GT18CEnd</t>
  </si>
  <si>
    <t>TotExposureHrsGT20C</t>
  </si>
  <si>
    <t>ConsecRiskHrsGT20C</t>
  </si>
  <si>
    <t>GT20CStart</t>
  </si>
  <si>
    <t>Gt20CEnd</t>
  </si>
  <si>
    <t>TotExposureHrsGT22C</t>
  </si>
  <si>
    <t>HrsGT22C</t>
  </si>
  <si>
    <t>GT22CStart</t>
  </si>
  <si>
    <t>GT22CEnd</t>
  </si>
  <si>
    <t>TotExposureHrsGT24C</t>
  </si>
  <si>
    <t>HrsGT24C</t>
  </si>
  <si>
    <t>GT24CStart</t>
  </si>
  <si>
    <t>GT24CEnd</t>
  </si>
  <si>
    <t>TotExposureHrsLT15C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</si>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</sst>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m/d/yy\ h:mm;@"/>
    <numFmt numFmtId="165" formatCode="m/d/yy;@"/>
    <numFmt numFmtId="166" formatCode="0.0"/>
  </numFmts>
  <fonts count="18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6"/>
      <color theme="6" tint="-0.499984740745262"/>
      <name val="Calibri"/>
      <family val="2"/>
      <scheme val="minor"/>
    </font>
    <font>
      <sz val="11"/>
      <color theme="1"/>
      <name val="Calibri"/>
      <family val="2"/>
    </font>
    <font>
      <b/>
      <sz val="9"/>
      <color theme="8" tint="-0.249977111117893"/>
      <name val="Calibri"/>
      <family val="2"/>
      <scheme val="minor"/>
    </font>
    <font>
      <b/>
      <sz val="9"/>
      <color theme="8" tint="-0.249977111117893"/>
      <name val="Calibri"/>
      <family val="2"/>
    </font>
    <font>
      <sz val="9"/>
      <color theme="1"/>
      <name val="Calibri"/>
      <family val="2"/>
      <scheme val="minor"/>
    </font>
    <font>
      <b/>
      <sz val="10"/>
      <color rgb="FFFF0000"/>
      <name val="Tahoma"/>
      <family val="2"/>
    </font>
    <font>
      <sz val="8"/>
      <color rgb="FFFF0000"/>
      <name val="Calibri"/>
      <family val="2"/>
      <scheme val="minor"/>
    </font>
    <font>
      <sz val="8"/>
      <color rgb="FF3E3E3E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color theme="6" tint="-0.499984740745262"/>
      <name val="Calibri"/>
      <family val="2"/>
      <scheme val="minor"/>
    </font>
    <font>
      <sz val="8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rgb="FFFFFF00"/>
        <bgColor indexed="0"/>
      </patternFill>
    </fill>
  </fills>
  <borders count="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2">
    <xf numFmtId="0" fontId="0" fillId="0" borderId="0"/>
    <xf numFmtId="0" fontId="15" fillId="0" borderId="0"/>
  </cellStyleXfs>
  <cellXfs count="64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1" fillId="0" borderId="0" xfId="0" applyFont="1"/>
    <xf numFmtId="0" fontId="0" fillId="0" borderId="0" xfId="0" applyFont="1"/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1" fontId="1" fillId="0" borderId="0" xfId="0" applyNumberFormat="1" applyFont="1" applyAlignment="1">
      <alignment horizontal="center"/>
    </xf>
    <xf numFmtId="14" fontId="0" fillId="0" borderId="0" xfId="0" applyNumberFormat="1"/>
    <xf numFmtId="0" fontId="2" fillId="0" borderId="0" xfId="0" applyFont="1" applyAlignment="1">
      <alignment horizontal="right"/>
    </xf>
    <xf numFmtId="166" fontId="2" fillId="0" borderId="0" xfId="0" applyNumberFormat="1" applyFont="1"/>
    <xf numFmtId="0" fontId="6" fillId="0" borderId="0" xfId="0" applyFont="1"/>
    <xf numFmtId="166" fontId="6" fillId="0" borderId="0" xfId="0" applyNumberFormat="1" applyFont="1"/>
    <xf numFmtId="0" fontId="7" fillId="0" borderId="0" xfId="0" applyFont="1"/>
    <xf numFmtId="165" fontId="8" fillId="0" borderId="0" xfId="0" applyNumberFormat="1" applyFont="1" applyBorder="1" applyAlignment="1">
      <alignment horizontal="left"/>
    </xf>
    <xf numFmtId="0" fontId="2" fillId="0" borderId="0" xfId="0" applyFont="1" applyAlignment="1">
      <alignment horizontal="center"/>
    </xf>
    <xf numFmtId="0" fontId="1" fillId="0" borderId="0" xfId="0" applyFont="1" applyFill="1"/>
    <xf numFmtId="165" fontId="0" fillId="0" borderId="0" xfId="0" applyNumberForma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164" fontId="10" fillId="0" borderId="0" xfId="0" applyNumberFormat="1" applyFont="1" applyBorder="1" applyAlignment="1">
      <alignment horizontal="left"/>
    </xf>
    <xf numFmtId="164" fontId="11" fillId="0" borderId="0" xfId="0" applyNumberFormat="1" applyFont="1" applyBorder="1" applyAlignment="1">
      <alignment horizontal="left"/>
    </xf>
    <xf numFmtId="164" fontId="12" fillId="0" borderId="0" xfId="0" applyNumberFormat="1" applyFont="1" applyBorder="1" applyAlignment="1">
      <alignment horizontal="left"/>
    </xf>
    <xf numFmtId="165" fontId="10" fillId="0" borderId="0" xfId="0" applyNumberFormat="1" applyFont="1" applyBorder="1" applyAlignment="1">
      <alignment horizontal="left"/>
    </xf>
    <xf numFmtId="165" fontId="11" fillId="0" borderId="0" xfId="0" applyNumberFormat="1" applyFont="1" applyBorder="1" applyAlignment="1">
      <alignment horizontal="left"/>
    </xf>
    <xf numFmtId="165" fontId="12" fillId="0" borderId="0" xfId="0" applyNumberFormat="1" applyFont="1" applyBorder="1" applyAlignment="1">
      <alignment horizontal="left"/>
    </xf>
    <xf numFmtId="166" fontId="0" fillId="0" borderId="0" xfId="0" applyNumberFormat="1" applyAlignment="1">
      <alignment horizontal="center"/>
    </xf>
    <xf numFmtId="166" fontId="0" fillId="0" borderId="0" xfId="0" applyNumberFormat="1"/>
    <xf numFmtId="14" fontId="9" fillId="0" borderId="0" xfId="0" applyNumberFormat="1" applyFont="1" applyAlignment="1">
      <alignment horizontal="left"/>
    </xf>
    <xf numFmtId="0" fontId="13" fillId="0" borderId="0" xfId="0" applyFont="1"/>
    <xf numFmtId="0" fontId="4" fillId="2" borderId="0" xfId="0" applyFont="1" applyFill="1" applyBorder="1"/>
    <xf numFmtId="0" fontId="3" fillId="0" borderId="0" xfId="0" applyFont="1" applyAlignment="1">
      <alignment horizontal="left"/>
    </xf>
    <xf numFmtId="164" fontId="14" fillId="0" borderId="0" xfId="0" applyNumberFormat="1" applyFont="1" applyBorder="1" applyAlignment="1">
      <alignment horizontal="left"/>
    </xf>
    <xf numFmtId="165" fontId="14" fillId="0" borderId="0" xfId="0" applyNumberFormat="1" applyFont="1" applyBorder="1" applyAlignment="1">
      <alignment horizontal="left"/>
    </xf>
    <xf numFmtId="164" fontId="3" fillId="0" borderId="0" xfId="0" applyNumberFormat="1" applyFont="1" applyAlignment="1">
      <alignment horizontal="right"/>
    </xf>
    <xf numFmtId="0" fontId="3" fillId="0" borderId="0" xfId="0" applyFont="1"/>
    <xf numFmtId="1" fontId="3" fillId="0" borderId="0" xfId="0" applyNumberFormat="1" applyFont="1" applyAlignment="1">
      <alignment horizontal="center"/>
    </xf>
    <xf numFmtId="1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right"/>
    </xf>
    <xf numFmtId="165" fontId="3" fillId="0" borderId="0" xfId="0" applyNumberFormat="1" applyFont="1" applyAlignment="1">
      <alignment horizontal="right"/>
    </xf>
    <xf numFmtId="165" fontId="3" fillId="0" borderId="0" xfId="0" applyNumberFormat="1" applyFont="1" applyFill="1" applyAlignment="1">
      <alignment horizontal="right"/>
    </xf>
    <xf numFmtId="1" fontId="3" fillId="0" borderId="0" xfId="0" applyNumberFormat="1" applyFont="1" applyFill="1" applyAlignment="1">
      <alignment horizontal="center"/>
    </xf>
    <xf numFmtId="14" fontId="0" fillId="0" borderId="0" xfId="0" applyNumberFormat="1" applyFont="1"/>
    <xf numFmtId="0" fontId="16" fillId="3" borderId="2" xfId="1" applyFont="1" applyFill="1" applyBorder="1" applyAlignment="1">
      <alignment horizontal="left"/>
    </xf>
    <xf numFmtId="0" fontId="16" fillId="4" borderId="2" xfId="1" applyFont="1" applyFill="1" applyBorder="1" applyAlignment="1">
      <alignment horizontal="left"/>
    </xf>
    <xf numFmtId="0" fontId="16" fillId="0" borderId="3" xfId="1" applyFont="1" applyFill="1" applyBorder="1" applyAlignment="1">
      <alignment horizontal="left" wrapText="1"/>
    </xf>
    <xf numFmtId="165" fontId="16" fillId="0" borderId="3" xfId="1" applyNumberFormat="1" applyFont="1" applyFill="1" applyBorder="1" applyAlignment="1">
      <alignment horizontal="left" wrapText="1"/>
    </xf>
    <xf numFmtId="14" fontId="16" fillId="0" borderId="3" xfId="1" applyNumberFormat="1" applyFont="1" applyFill="1" applyBorder="1" applyAlignment="1">
      <alignment horizontal="left" wrapText="1"/>
    </xf>
    <xf numFmtId="166" fontId="16" fillId="0" borderId="3" xfId="1" applyNumberFormat="1" applyFont="1" applyFill="1" applyBorder="1" applyAlignment="1">
      <alignment horizontal="left" wrapText="1"/>
    </xf>
    <xf numFmtId="164" fontId="16" fillId="0" borderId="3" xfId="1" applyNumberFormat="1" applyFont="1" applyFill="1" applyBorder="1" applyAlignment="1">
      <alignment horizontal="left" wrapText="1"/>
    </xf>
    <xf numFmtId="1" fontId="16" fillId="0" borderId="3" xfId="1" applyNumberFormat="1" applyFont="1" applyFill="1" applyBorder="1" applyAlignment="1">
      <alignment horizontal="left" wrapText="1"/>
    </xf>
    <xf numFmtId="164" fontId="5" fillId="0" borderId="0" xfId="0" applyNumberFormat="1" applyFont="1"/>
    <xf numFmtId="166" fontId="5" fillId="0" borderId="0" xfId="0" applyNumberFormat="1" applyFont="1" applyAlignment="1">
      <alignment horizontal="center"/>
    </xf>
    <xf numFmtId="164" fontId="17" fillId="0" borderId="0" xfId="0" applyNumberFormat="1" applyFont="1" applyAlignment="1">
      <alignment horizontal="right"/>
    </xf>
    <xf numFmtId="164" fontId="16" fillId="0" borderId="0" xfId="1" applyNumberFormat="1" applyFont="1" applyAlignment="1">
      <alignment horizontal="left"/>
    </xf>
    <xf numFmtId="164" fontId="3" fillId="0" borderId="0" xfId="0" applyNumberFormat="1" applyFont="1" applyBorder="1" applyAlignment="1">
      <alignment horizontal="left"/>
    </xf>
    <xf numFmtId="165" fontId="17" fillId="0" borderId="0" xfId="0" applyNumberFormat="1" applyFont="1" applyBorder="1" applyAlignment="1">
      <alignment horizontal="left"/>
    </xf>
    <xf numFmtId="14" fontId="17" fillId="0" borderId="0" xfId="0" applyNumberFormat="1" applyFont="1" applyFill="1" applyAlignment="1">
      <alignment horizontal="left"/>
    </xf>
    <xf numFmtId="14" fontId="16" fillId="0" borderId="0" xfId="1" applyNumberFormat="1" applyFont="1" applyAlignment="1">
      <alignment horizontal="left"/>
    </xf>
    <xf numFmtId="0" fontId="5" fillId="0" borderId="0" xfId="0" applyFont="1"/>
    <xf numFmtId="14" fontId="17" fillId="0" borderId="0" xfId="0" applyNumberFormat="1" applyFont="1" applyFill="1" applyAlignment="1">
      <alignment horizontal="right"/>
    </xf>
    <xf numFmtId="0" fontId="16" fillId="0" borderId="0" xfId="1" applyFont="1" applyAlignment="1">
      <alignment horizontal="left"/>
    </xf>
    <xf numFmtId="0" fontId="4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center"/>
    </xf>
  </cellXfs>
  <cellStyles count="2">
    <cellStyle name="Normal" xfId="0" builtinId="0"/>
    <cellStyle name="Normal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>
                <a:solidFill>
                  <a:sysClr val="windowText" lastClr="000000"/>
                </a:solidFill>
              </a:rPr>
              <a:t>RLOW12a_1150626</a:t>
            </a:r>
            <a:r>
              <a:rPr lang="en-US">
                <a:solidFill>
                  <a:srgbClr val="FF0000"/>
                </a:solidFill>
              </a:rPr>
              <a:t> </a:t>
            </a:r>
            <a:r>
              <a:rPr lang="en-US"/>
              <a:t>- Daily Air Tempurature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5441668494608219E-2"/>
          <c:y val="0.20268573725972114"/>
          <c:w val="0.76931100471230718"/>
          <c:h val="0.67664155781105673"/>
        </c:manualLayout>
      </c:layout>
      <c:scatterChart>
        <c:scatterStyle val="smoothMarker"/>
        <c:varyColors val="0"/>
        <c:ser>
          <c:idx val="2"/>
          <c:order val="0"/>
          <c:tx>
            <c:strRef>
              <c:f>DailyStats!$C$3</c:f>
              <c:strCache>
                <c:ptCount val="1"/>
                <c:pt idx="0">
                  <c:v>Maximum ⁰C</c:v>
                </c:pt>
              </c:strCache>
            </c:strRef>
          </c:tx>
          <c:spPr>
            <a:ln>
              <a:prstDash val="sysDot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41091</c:v>
                </c:pt>
                <c:pt idx="1">
                  <c:v>41092</c:v>
                </c:pt>
                <c:pt idx="2">
                  <c:v>41093</c:v>
                </c:pt>
                <c:pt idx="3">
                  <c:v>41094</c:v>
                </c:pt>
                <c:pt idx="4">
                  <c:v>41095</c:v>
                </c:pt>
                <c:pt idx="5">
                  <c:v>41096</c:v>
                </c:pt>
                <c:pt idx="6">
                  <c:v>41097</c:v>
                </c:pt>
                <c:pt idx="7">
                  <c:v>41098</c:v>
                </c:pt>
                <c:pt idx="8">
                  <c:v>41099</c:v>
                </c:pt>
                <c:pt idx="9">
                  <c:v>41100</c:v>
                </c:pt>
                <c:pt idx="10">
                  <c:v>41101</c:v>
                </c:pt>
                <c:pt idx="11">
                  <c:v>41102</c:v>
                </c:pt>
                <c:pt idx="12">
                  <c:v>41103</c:v>
                </c:pt>
                <c:pt idx="13">
                  <c:v>41104</c:v>
                </c:pt>
                <c:pt idx="14">
                  <c:v>41105</c:v>
                </c:pt>
                <c:pt idx="15">
                  <c:v>41106</c:v>
                </c:pt>
                <c:pt idx="16">
                  <c:v>41107</c:v>
                </c:pt>
                <c:pt idx="17">
                  <c:v>41108</c:v>
                </c:pt>
                <c:pt idx="18">
                  <c:v>41109</c:v>
                </c:pt>
                <c:pt idx="19">
                  <c:v>41110</c:v>
                </c:pt>
                <c:pt idx="20">
                  <c:v>41111</c:v>
                </c:pt>
                <c:pt idx="21">
                  <c:v>41112</c:v>
                </c:pt>
                <c:pt idx="22">
                  <c:v>41113</c:v>
                </c:pt>
                <c:pt idx="23">
                  <c:v>41114</c:v>
                </c:pt>
                <c:pt idx="24">
                  <c:v>41115</c:v>
                </c:pt>
                <c:pt idx="25">
                  <c:v>41116</c:v>
                </c:pt>
                <c:pt idx="26">
                  <c:v>41117</c:v>
                </c:pt>
                <c:pt idx="27">
                  <c:v>41118</c:v>
                </c:pt>
                <c:pt idx="28">
                  <c:v>41119</c:v>
                </c:pt>
                <c:pt idx="29">
                  <c:v>41120</c:v>
                </c:pt>
                <c:pt idx="30">
                  <c:v>41121</c:v>
                </c:pt>
                <c:pt idx="31">
                  <c:v>41122</c:v>
                </c:pt>
                <c:pt idx="32">
                  <c:v>41123</c:v>
                </c:pt>
                <c:pt idx="33">
                  <c:v>41124</c:v>
                </c:pt>
                <c:pt idx="34">
                  <c:v>41125</c:v>
                </c:pt>
                <c:pt idx="35">
                  <c:v>41126</c:v>
                </c:pt>
                <c:pt idx="36">
                  <c:v>41127</c:v>
                </c:pt>
                <c:pt idx="37">
                  <c:v>41128</c:v>
                </c:pt>
                <c:pt idx="38">
                  <c:v>41129</c:v>
                </c:pt>
                <c:pt idx="39">
                  <c:v>41130</c:v>
                </c:pt>
                <c:pt idx="40">
                  <c:v>41131</c:v>
                </c:pt>
                <c:pt idx="41">
                  <c:v>41132</c:v>
                </c:pt>
                <c:pt idx="42">
                  <c:v>41133</c:v>
                </c:pt>
                <c:pt idx="43">
                  <c:v>41134</c:v>
                </c:pt>
                <c:pt idx="44">
                  <c:v>41135</c:v>
                </c:pt>
                <c:pt idx="45">
                  <c:v>41136</c:v>
                </c:pt>
                <c:pt idx="46">
                  <c:v>41137</c:v>
                </c:pt>
                <c:pt idx="47">
                  <c:v>41138</c:v>
                </c:pt>
                <c:pt idx="48">
                  <c:v>41139</c:v>
                </c:pt>
                <c:pt idx="49">
                  <c:v>41140</c:v>
                </c:pt>
                <c:pt idx="50">
                  <c:v>41141</c:v>
                </c:pt>
                <c:pt idx="51">
                  <c:v>41142</c:v>
                </c:pt>
                <c:pt idx="52">
                  <c:v>41143</c:v>
                </c:pt>
                <c:pt idx="53">
                  <c:v>41144</c:v>
                </c:pt>
                <c:pt idx="54">
                  <c:v>41145</c:v>
                </c:pt>
                <c:pt idx="55">
                  <c:v>41146</c:v>
                </c:pt>
                <c:pt idx="56">
                  <c:v>41147</c:v>
                </c:pt>
                <c:pt idx="57">
                  <c:v>41148</c:v>
                </c:pt>
                <c:pt idx="58">
                  <c:v>41149</c:v>
                </c:pt>
                <c:pt idx="59">
                  <c:v>41150</c:v>
                </c:pt>
                <c:pt idx="60">
                  <c:v>41151</c:v>
                </c:pt>
                <c:pt idx="61">
                  <c:v>41152</c:v>
                </c:pt>
              </c:numCache>
            </c:numRef>
          </c:xVal>
          <c:yVal>
            <c:numRef>
              <c:f>DailyStats!$C$4:$C$65</c:f>
              <c:numCache>
                <c:formatCode>0.0</c:formatCode>
                <c:ptCount val="62"/>
                <c:pt idx="0">
                  <c:v>17.510000000000002</c:v>
                </c:pt>
                <c:pt idx="1">
                  <c:v>15.27</c:v>
                </c:pt>
                <c:pt idx="2">
                  <c:v>17.701000000000001</c:v>
                </c:pt>
                <c:pt idx="3">
                  <c:v>16.677</c:v>
                </c:pt>
                <c:pt idx="4">
                  <c:v>15.007999999999999</c:v>
                </c:pt>
                <c:pt idx="5">
                  <c:v>17.652999999999999</c:v>
                </c:pt>
                <c:pt idx="6">
                  <c:v>19.27</c:v>
                </c:pt>
                <c:pt idx="7">
                  <c:v>18.509</c:v>
                </c:pt>
                <c:pt idx="8">
                  <c:v>17.486000000000001</c:v>
                </c:pt>
                <c:pt idx="9">
                  <c:v>16.463000000000001</c:v>
                </c:pt>
                <c:pt idx="10">
                  <c:v>16.677</c:v>
                </c:pt>
                <c:pt idx="11">
                  <c:v>14.553000000000001</c:v>
                </c:pt>
                <c:pt idx="12">
                  <c:v>17.177</c:v>
                </c:pt>
                <c:pt idx="13">
                  <c:v>16.106000000000002</c:v>
                </c:pt>
                <c:pt idx="14">
                  <c:v>15.223000000000001</c:v>
                </c:pt>
                <c:pt idx="15">
                  <c:v>15.986000000000001</c:v>
                </c:pt>
                <c:pt idx="16">
                  <c:v>15.151</c:v>
                </c:pt>
                <c:pt idx="17">
                  <c:v>16.773</c:v>
                </c:pt>
                <c:pt idx="18">
                  <c:v>17.225000000000001</c:v>
                </c:pt>
                <c:pt idx="19">
                  <c:v>18.960999999999999</c:v>
                </c:pt>
                <c:pt idx="20">
                  <c:v>16.867999999999999</c:v>
                </c:pt>
                <c:pt idx="21">
                  <c:v>16.701000000000001</c:v>
                </c:pt>
                <c:pt idx="22">
                  <c:v>21.27</c:v>
                </c:pt>
                <c:pt idx="23">
                  <c:v>17.818999999999999</c:v>
                </c:pt>
                <c:pt idx="24">
                  <c:v>16.533999999999999</c:v>
                </c:pt>
                <c:pt idx="25">
                  <c:v>16.677</c:v>
                </c:pt>
                <c:pt idx="26">
                  <c:v>17.510000000000002</c:v>
                </c:pt>
                <c:pt idx="27">
                  <c:v>15.939</c:v>
                </c:pt>
                <c:pt idx="28">
                  <c:v>15.247</c:v>
                </c:pt>
                <c:pt idx="29">
                  <c:v>18.556999999999999</c:v>
                </c:pt>
                <c:pt idx="30">
                  <c:v>18.39</c:v>
                </c:pt>
                <c:pt idx="31">
                  <c:v>16.986999999999998</c:v>
                </c:pt>
                <c:pt idx="32">
                  <c:v>17.082000000000001</c:v>
                </c:pt>
                <c:pt idx="33">
                  <c:v>18.533000000000001</c:v>
                </c:pt>
                <c:pt idx="34">
                  <c:v>19.318000000000001</c:v>
                </c:pt>
                <c:pt idx="35">
                  <c:v>16.939</c:v>
                </c:pt>
                <c:pt idx="36">
                  <c:v>16.463000000000001</c:v>
                </c:pt>
                <c:pt idx="37">
                  <c:v>15.914999999999999</c:v>
                </c:pt>
                <c:pt idx="38">
                  <c:v>19.318000000000001</c:v>
                </c:pt>
                <c:pt idx="39">
                  <c:v>17.771999999999998</c:v>
                </c:pt>
                <c:pt idx="40">
                  <c:v>19.175000000000001</c:v>
                </c:pt>
                <c:pt idx="41">
                  <c:v>18.771000000000001</c:v>
                </c:pt>
                <c:pt idx="42">
                  <c:v>18.460999999999999</c:v>
                </c:pt>
                <c:pt idx="43">
                  <c:v>20.317</c:v>
                </c:pt>
                <c:pt idx="44">
                  <c:v>20.96</c:v>
                </c:pt>
                <c:pt idx="45">
                  <c:v>17.748000000000001</c:v>
                </c:pt>
                <c:pt idx="46">
                  <c:v>17.652999999999999</c:v>
                </c:pt>
                <c:pt idx="47">
                  <c:v>15.629</c:v>
                </c:pt>
                <c:pt idx="48">
                  <c:v>18.460999999999999</c:v>
                </c:pt>
                <c:pt idx="49">
                  <c:v>18.533000000000001</c:v>
                </c:pt>
                <c:pt idx="50">
                  <c:v>17.463000000000001</c:v>
                </c:pt>
                <c:pt idx="51">
                  <c:v>18.056999999999999</c:v>
                </c:pt>
                <c:pt idx="52">
                  <c:v>19.318000000000001</c:v>
                </c:pt>
                <c:pt idx="53">
                  <c:v>17.724</c:v>
                </c:pt>
                <c:pt idx="54">
                  <c:v>19.555</c:v>
                </c:pt>
                <c:pt idx="55">
                  <c:v>15.962999999999999</c:v>
                </c:pt>
                <c:pt idx="56">
                  <c:v>20.341000000000001</c:v>
                </c:pt>
                <c:pt idx="57">
                  <c:v>20.364999999999998</c:v>
                </c:pt>
                <c:pt idx="58">
                  <c:v>20.579000000000001</c:v>
                </c:pt>
                <c:pt idx="59">
                  <c:v>20.96</c:v>
                </c:pt>
                <c:pt idx="60">
                  <c:v>16.654</c:v>
                </c:pt>
                <c:pt idx="61">
                  <c:v>14.888</c:v>
                </c:pt>
              </c:numCache>
            </c:numRef>
          </c:yVal>
          <c:smooth val="1"/>
        </c:ser>
        <c:ser>
          <c:idx val="0"/>
          <c:order val="1"/>
          <c:tx>
            <c:strRef>
              <c:f>DailyStats!$D$3</c:f>
              <c:strCache>
                <c:ptCount val="1"/>
                <c:pt idx="0">
                  <c:v>Mean  ⁰C</c:v>
                </c:pt>
              </c:strCache>
            </c:strRef>
          </c:tx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41091</c:v>
                </c:pt>
                <c:pt idx="1">
                  <c:v>41092</c:v>
                </c:pt>
                <c:pt idx="2">
                  <c:v>41093</c:v>
                </c:pt>
                <c:pt idx="3">
                  <c:v>41094</c:v>
                </c:pt>
                <c:pt idx="4">
                  <c:v>41095</c:v>
                </c:pt>
                <c:pt idx="5">
                  <c:v>41096</c:v>
                </c:pt>
                <c:pt idx="6">
                  <c:v>41097</c:v>
                </c:pt>
                <c:pt idx="7">
                  <c:v>41098</c:v>
                </c:pt>
                <c:pt idx="8">
                  <c:v>41099</c:v>
                </c:pt>
                <c:pt idx="9">
                  <c:v>41100</c:v>
                </c:pt>
                <c:pt idx="10">
                  <c:v>41101</c:v>
                </c:pt>
                <c:pt idx="11">
                  <c:v>41102</c:v>
                </c:pt>
                <c:pt idx="12">
                  <c:v>41103</c:v>
                </c:pt>
                <c:pt idx="13">
                  <c:v>41104</c:v>
                </c:pt>
                <c:pt idx="14">
                  <c:v>41105</c:v>
                </c:pt>
                <c:pt idx="15">
                  <c:v>41106</c:v>
                </c:pt>
                <c:pt idx="16">
                  <c:v>41107</c:v>
                </c:pt>
                <c:pt idx="17">
                  <c:v>41108</c:v>
                </c:pt>
                <c:pt idx="18">
                  <c:v>41109</c:v>
                </c:pt>
                <c:pt idx="19">
                  <c:v>41110</c:v>
                </c:pt>
                <c:pt idx="20">
                  <c:v>41111</c:v>
                </c:pt>
                <c:pt idx="21">
                  <c:v>41112</c:v>
                </c:pt>
                <c:pt idx="22">
                  <c:v>41113</c:v>
                </c:pt>
                <c:pt idx="23">
                  <c:v>41114</c:v>
                </c:pt>
                <c:pt idx="24">
                  <c:v>41115</c:v>
                </c:pt>
                <c:pt idx="25">
                  <c:v>41116</c:v>
                </c:pt>
                <c:pt idx="26">
                  <c:v>41117</c:v>
                </c:pt>
                <c:pt idx="27">
                  <c:v>41118</c:v>
                </c:pt>
                <c:pt idx="28">
                  <c:v>41119</c:v>
                </c:pt>
                <c:pt idx="29">
                  <c:v>41120</c:v>
                </c:pt>
                <c:pt idx="30">
                  <c:v>41121</c:v>
                </c:pt>
                <c:pt idx="31">
                  <c:v>41122</c:v>
                </c:pt>
                <c:pt idx="32">
                  <c:v>41123</c:v>
                </c:pt>
                <c:pt idx="33">
                  <c:v>41124</c:v>
                </c:pt>
                <c:pt idx="34">
                  <c:v>41125</c:v>
                </c:pt>
                <c:pt idx="35">
                  <c:v>41126</c:v>
                </c:pt>
                <c:pt idx="36">
                  <c:v>41127</c:v>
                </c:pt>
                <c:pt idx="37">
                  <c:v>41128</c:v>
                </c:pt>
                <c:pt idx="38">
                  <c:v>41129</c:v>
                </c:pt>
                <c:pt idx="39">
                  <c:v>41130</c:v>
                </c:pt>
                <c:pt idx="40">
                  <c:v>41131</c:v>
                </c:pt>
                <c:pt idx="41">
                  <c:v>41132</c:v>
                </c:pt>
                <c:pt idx="42">
                  <c:v>41133</c:v>
                </c:pt>
                <c:pt idx="43">
                  <c:v>41134</c:v>
                </c:pt>
                <c:pt idx="44">
                  <c:v>41135</c:v>
                </c:pt>
                <c:pt idx="45">
                  <c:v>41136</c:v>
                </c:pt>
                <c:pt idx="46">
                  <c:v>41137</c:v>
                </c:pt>
                <c:pt idx="47">
                  <c:v>41138</c:v>
                </c:pt>
                <c:pt idx="48">
                  <c:v>41139</c:v>
                </c:pt>
                <c:pt idx="49">
                  <c:v>41140</c:v>
                </c:pt>
                <c:pt idx="50">
                  <c:v>41141</c:v>
                </c:pt>
                <c:pt idx="51">
                  <c:v>41142</c:v>
                </c:pt>
                <c:pt idx="52">
                  <c:v>41143</c:v>
                </c:pt>
                <c:pt idx="53">
                  <c:v>41144</c:v>
                </c:pt>
                <c:pt idx="54">
                  <c:v>41145</c:v>
                </c:pt>
                <c:pt idx="55">
                  <c:v>41146</c:v>
                </c:pt>
                <c:pt idx="56">
                  <c:v>41147</c:v>
                </c:pt>
                <c:pt idx="57">
                  <c:v>41148</c:v>
                </c:pt>
                <c:pt idx="58">
                  <c:v>41149</c:v>
                </c:pt>
                <c:pt idx="59">
                  <c:v>41150</c:v>
                </c:pt>
                <c:pt idx="60">
                  <c:v>41151</c:v>
                </c:pt>
                <c:pt idx="61">
                  <c:v>41152</c:v>
                </c:pt>
              </c:numCache>
            </c:numRef>
          </c:xVal>
          <c:yVal>
            <c:numRef>
              <c:f>DailyStats!$D$4:$D$65</c:f>
              <c:numCache>
                <c:formatCode>0.0</c:formatCode>
                <c:ptCount val="62"/>
                <c:pt idx="0">
                  <c:v>15.307</c:v>
                </c:pt>
                <c:pt idx="1">
                  <c:v>13.742000000000001</c:v>
                </c:pt>
                <c:pt idx="2">
                  <c:v>13.378</c:v>
                </c:pt>
                <c:pt idx="3">
                  <c:v>13.196999999999999</c:v>
                </c:pt>
                <c:pt idx="4">
                  <c:v>13.487</c:v>
                </c:pt>
                <c:pt idx="5">
                  <c:v>14.319000000000001</c:v>
                </c:pt>
                <c:pt idx="6">
                  <c:v>14.282</c:v>
                </c:pt>
                <c:pt idx="7">
                  <c:v>14.09</c:v>
                </c:pt>
                <c:pt idx="8">
                  <c:v>13.752000000000001</c:v>
                </c:pt>
                <c:pt idx="9">
                  <c:v>13.601000000000001</c:v>
                </c:pt>
                <c:pt idx="10">
                  <c:v>13.576000000000001</c:v>
                </c:pt>
                <c:pt idx="11">
                  <c:v>13.083</c:v>
                </c:pt>
                <c:pt idx="12">
                  <c:v>13.856999999999999</c:v>
                </c:pt>
                <c:pt idx="13">
                  <c:v>13.433</c:v>
                </c:pt>
                <c:pt idx="14">
                  <c:v>13.257</c:v>
                </c:pt>
                <c:pt idx="15">
                  <c:v>13.612</c:v>
                </c:pt>
                <c:pt idx="16">
                  <c:v>13.786</c:v>
                </c:pt>
                <c:pt idx="17">
                  <c:v>14.496</c:v>
                </c:pt>
                <c:pt idx="18">
                  <c:v>14.733000000000001</c:v>
                </c:pt>
                <c:pt idx="19">
                  <c:v>15.419</c:v>
                </c:pt>
                <c:pt idx="20">
                  <c:v>13.956</c:v>
                </c:pt>
                <c:pt idx="21">
                  <c:v>14.13</c:v>
                </c:pt>
                <c:pt idx="22">
                  <c:v>14.355</c:v>
                </c:pt>
                <c:pt idx="23">
                  <c:v>13.715999999999999</c:v>
                </c:pt>
                <c:pt idx="24">
                  <c:v>13.195</c:v>
                </c:pt>
                <c:pt idx="25">
                  <c:v>12.867000000000001</c:v>
                </c:pt>
                <c:pt idx="26">
                  <c:v>14.331</c:v>
                </c:pt>
                <c:pt idx="27">
                  <c:v>14.115</c:v>
                </c:pt>
                <c:pt idx="28">
                  <c:v>14.074999999999999</c:v>
                </c:pt>
                <c:pt idx="29">
                  <c:v>14.930999999999999</c:v>
                </c:pt>
                <c:pt idx="30">
                  <c:v>14.209</c:v>
                </c:pt>
                <c:pt idx="31">
                  <c:v>13.606</c:v>
                </c:pt>
                <c:pt idx="32">
                  <c:v>13.502000000000001</c:v>
                </c:pt>
                <c:pt idx="33">
                  <c:v>13.62</c:v>
                </c:pt>
                <c:pt idx="34">
                  <c:v>14.753</c:v>
                </c:pt>
                <c:pt idx="35">
                  <c:v>15.555999999999999</c:v>
                </c:pt>
                <c:pt idx="36">
                  <c:v>14.547000000000001</c:v>
                </c:pt>
                <c:pt idx="37">
                  <c:v>13.628</c:v>
                </c:pt>
                <c:pt idx="38">
                  <c:v>15.241</c:v>
                </c:pt>
                <c:pt idx="39">
                  <c:v>14.852</c:v>
                </c:pt>
                <c:pt idx="40">
                  <c:v>14.833</c:v>
                </c:pt>
                <c:pt idx="41">
                  <c:v>14.307</c:v>
                </c:pt>
                <c:pt idx="42">
                  <c:v>13.651999999999999</c:v>
                </c:pt>
                <c:pt idx="43">
                  <c:v>13.749000000000001</c:v>
                </c:pt>
                <c:pt idx="44">
                  <c:v>14.896000000000001</c:v>
                </c:pt>
                <c:pt idx="45">
                  <c:v>14.272</c:v>
                </c:pt>
                <c:pt idx="46">
                  <c:v>13.986000000000001</c:v>
                </c:pt>
                <c:pt idx="47">
                  <c:v>13.276999999999999</c:v>
                </c:pt>
                <c:pt idx="48">
                  <c:v>13.329000000000001</c:v>
                </c:pt>
                <c:pt idx="49">
                  <c:v>13.523999999999999</c:v>
                </c:pt>
                <c:pt idx="50">
                  <c:v>13.587999999999999</c:v>
                </c:pt>
                <c:pt idx="51">
                  <c:v>14.593</c:v>
                </c:pt>
                <c:pt idx="52">
                  <c:v>14.981999999999999</c:v>
                </c:pt>
                <c:pt idx="53">
                  <c:v>13.148999999999999</c:v>
                </c:pt>
                <c:pt idx="54">
                  <c:v>13.111000000000001</c:v>
                </c:pt>
                <c:pt idx="55">
                  <c:v>12.063000000000001</c:v>
                </c:pt>
                <c:pt idx="56">
                  <c:v>15.38</c:v>
                </c:pt>
                <c:pt idx="57">
                  <c:v>15.91</c:v>
                </c:pt>
                <c:pt idx="58">
                  <c:v>15.05</c:v>
                </c:pt>
                <c:pt idx="59">
                  <c:v>14.590999999999999</c:v>
                </c:pt>
                <c:pt idx="60">
                  <c:v>12.597</c:v>
                </c:pt>
                <c:pt idx="61">
                  <c:v>13.145</c:v>
                </c:pt>
              </c:numCache>
            </c:numRef>
          </c:yVal>
          <c:smooth val="1"/>
        </c:ser>
        <c:ser>
          <c:idx val="1"/>
          <c:order val="2"/>
          <c:tx>
            <c:strRef>
              <c:f>DailyStats!$B$3</c:f>
              <c:strCache>
                <c:ptCount val="1"/>
                <c:pt idx="0">
                  <c:v>Minimum ⁰C</c:v>
                </c:pt>
              </c:strCache>
            </c:strRef>
          </c:tx>
          <c:spPr>
            <a:ln>
              <a:prstDash val="sysDash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41091</c:v>
                </c:pt>
                <c:pt idx="1">
                  <c:v>41092</c:v>
                </c:pt>
                <c:pt idx="2">
                  <c:v>41093</c:v>
                </c:pt>
                <c:pt idx="3">
                  <c:v>41094</c:v>
                </c:pt>
                <c:pt idx="4">
                  <c:v>41095</c:v>
                </c:pt>
                <c:pt idx="5">
                  <c:v>41096</c:v>
                </c:pt>
                <c:pt idx="6">
                  <c:v>41097</c:v>
                </c:pt>
                <c:pt idx="7">
                  <c:v>41098</c:v>
                </c:pt>
                <c:pt idx="8">
                  <c:v>41099</c:v>
                </c:pt>
                <c:pt idx="9">
                  <c:v>41100</c:v>
                </c:pt>
                <c:pt idx="10">
                  <c:v>41101</c:v>
                </c:pt>
                <c:pt idx="11">
                  <c:v>41102</c:v>
                </c:pt>
                <c:pt idx="12">
                  <c:v>41103</c:v>
                </c:pt>
                <c:pt idx="13">
                  <c:v>41104</c:v>
                </c:pt>
                <c:pt idx="14">
                  <c:v>41105</c:v>
                </c:pt>
                <c:pt idx="15">
                  <c:v>41106</c:v>
                </c:pt>
                <c:pt idx="16">
                  <c:v>41107</c:v>
                </c:pt>
                <c:pt idx="17">
                  <c:v>41108</c:v>
                </c:pt>
                <c:pt idx="18">
                  <c:v>41109</c:v>
                </c:pt>
                <c:pt idx="19">
                  <c:v>41110</c:v>
                </c:pt>
                <c:pt idx="20">
                  <c:v>41111</c:v>
                </c:pt>
                <c:pt idx="21">
                  <c:v>41112</c:v>
                </c:pt>
                <c:pt idx="22">
                  <c:v>41113</c:v>
                </c:pt>
                <c:pt idx="23">
                  <c:v>41114</c:v>
                </c:pt>
                <c:pt idx="24">
                  <c:v>41115</c:v>
                </c:pt>
                <c:pt idx="25">
                  <c:v>41116</c:v>
                </c:pt>
                <c:pt idx="26">
                  <c:v>41117</c:v>
                </c:pt>
                <c:pt idx="27">
                  <c:v>41118</c:v>
                </c:pt>
                <c:pt idx="28">
                  <c:v>41119</c:v>
                </c:pt>
                <c:pt idx="29">
                  <c:v>41120</c:v>
                </c:pt>
                <c:pt idx="30">
                  <c:v>41121</c:v>
                </c:pt>
                <c:pt idx="31">
                  <c:v>41122</c:v>
                </c:pt>
                <c:pt idx="32">
                  <c:v>41123</c:v>
                </c:pt>
                <c:pt idx="33">
                  <c:v>41124</c:v>
                </c:pt>
                <c:pt idx="34">
                  <c:v>41125</c:v>
                </c:pt>
                <c:pt idx="35">
                  <c:v>41126</c:v>
                </c:pt>
                <c:pt idx="36">
                  <c:v>41127</c:v>
                </c:pt>
                <c:pt idx="37">
                  <c:v>41128</c:v>
                </c:pt>
                <c:pt idx="38">
                  <c:v>41129</c:v>
                </c:pt>
                <c:pt idx="39">
                  <c:v>41130</c:v>
                </c:pt>
                <c:pt idx="40">
                  <c:v>41131</c:v>
                </c:pt>
                <c:pt idx="41">
                  <c:v>41132</c:v>
                </c:pt>
                <c:pt idx="42">
                  <c:v>41133</c:v>
                </c:pt>
                <c:pt idx="43">
                  <c:v>41134</c:v>
                </c:pt>
                <c:pt idx="44">
                  <c:v>41135</c:v>
                </c:pt>
                <c:pt idx="45">
                  <c:v>41136</c:v>
                </c:pt>
                <c:pt idx="46">
                  <c:v>41137</c:v>
                </c:pt>
                <c:pt idx="47">
                  <c:v>41138</c:v>
                </c:pt>
                <c:pt idx="48">
                  <c:v>41139</c:v>
                </c:pt>
                <c:pt idx="49">
                  <c:v>41140</c:v>
                </c:pt>
                <c:pt idx="50">
                  <c:v>41141</c:v>
                </c:pt>
                <c:pt idx="51">
                  <c:v>41142</c:v>
                </c:pt>
                <c:pt idx="52">
                  <c:v>41143</c:v>
                </c:pt>
                <c:pt idx="53">
                  <c:v>41144</c:v>
                </c:pt>
                <c:pt idx="54">
                  <c:v>41145</c:v>
                </c:pt>
                <c:pt idx="55">
                  <c:v>41146</c:v>
                </c:pt>
                <c:pt idx="56">
                  <c:v>41147</c:v>
                </c:pt>
                <c:pt idx="57">
                  <c:v>41148</c:v>
                </c:pt>
                <c:pt idx="58">
                  <c:v>41149</c:v>
                </c:pt>
                <c:pt idx="59">
                  <c:v>41150</c:v>
                </c:pt>
                <c:pt idx="60">
                  <c:v>41151</c:v>
                </c:pt>
                <c:pt idx="61">
                  <c:v>41152</c:v>
                </c:pt>
              </c:numCache>
            </c:numRef>
          </c:xVal>
          <c:yVal>
            <c:numRef>
              <c:f>DailyStats!$B$4:$B$65</c:f>
              <c:numCache>
                <c:formatCode>0.0</c:formatCode>
                <c:ptCount val="62"/>
                <c:pt idx="0">
                  <c:v>13.618</c:v>
                </c:pt>
                <c:pt idx="1">
                  <c:v>12.606</c:v>
                </c:pt>
                <c:pt idx="2">
                  <c:v>9.6319999999999997</c:v>
                </c:pt>
                <c:pt idx="3">
                  <c:v>9.3119999999999994</c:v>
                </c:pt>
                <c:pt idx="4">
                  <c:v>12.05</c:v>
                </c:pt>
                <c:pt idx="5">
                  <c:v>12.388999999999999</c:v>
                </c:pt>
                <c:pt idx="6">
                  <c:v>12.582000000000001</c:v>
                </c:pt>
                <c:pt idx="7">
                  <c:v>12.292</c:v>
                </c:pt>
                <c:pt idx="8">
                  <c:v>12.558</c:v>
                </c:pt>
                <c:pt idx="9">
                  <c:v>12.170999999999999</c:v>
                </c:pt>
                <c:pt idx="10">
                  <c:v>11.856</c:v>
                </c:pt>
                <c:pt idx="11">
                  <c:v>12.170999999999999</c:v>
                </c:pt>
                <c:pt idx="12">
                  <c:v>12.147</c:v>
                </c:pt>
                <c:pt idx="13">
                  <c:v>11.443</c:v>
                </c:pt>
                <c:pt idx="14">
                  <c:v>11.297000000000001</c:v>
                </c:pt>
                <c:pt idx="15">
                  <c:v>12.000999999999999</c:v>
                </c:pt>
                <c:pt idx="16">
                  <c:v>12.63</c:v>
                </c:pt>
                <c:pt idx="17">
                  <c:v>12.702999999999999</c:v>
                </c:pt>
                <c:pt idx="18">
                  <c:v>12.847</c:v>
                </c:pt>
                <c:pt idx="19">
                  <c:v>12.484999999999999</c:v>
                </c:pt>
                <c:pt idx="20">
                  <c:v>12.074</c:v>
                </c:pt>
                <c:pt idx="21">
                  <c:v>11.102</c:v>
                </c:pt>
                <c:pt idx="22">
                  <c:v>9.657</c:v>
                </c:pt>
                <c:pt idx="23">
                  <c:v>10.198</c:v>
                </c:pt>
                <c:pt idx="24">
                  <c:v>11.394</c:v>
                </c:pt>
                <c:pt idx="25">
                  <c:v>10.882999999999999</c:v>
                </c:pt>
                <c:pt idx="26">
                  <c:v>12.436999999999999</c:v>
                </c:pt>
                <c:pt idx="27">
                  <c:v>12.92</c:v>
                </c:pt>
                <c:pt idx="28">
                  <c:v>13.209</c:v>
                </c:pt>
                <c:pt idx="29">
                  <c:v>12.654</c:v>
                </c:pt>
                <c:pt idx="30">
                  <c:v>11.102</c:v>
                </c:pt>
                <c:pt idx="31">
                  <c:v>10.956</c:v>
                </c:pt>
                <c:pt idx="32">
                  <c:v>11.71</c:v>
                </c:pt>
                <c:pt idx="33">
                  <c:v>11.346</c:v>
                </c:pt>
                <c:pt idx="34">
                  <c:v>11.224</c:v>
                </c:pt>
                <c:pt idx="35">
                  <c:v>14.457000000000001</c:v>
                </c:pt>
                <c:pt idx="36">
                  <c:v>12.92</c:v>
                </c:pt>
                <c:pt idx="37">
                  <c:v>11.102</c:v>
                </c:pt>
                <c:pt idx="38">
                  <c:v>11.832000000000001</c:v>
                </c:pt>
                <c:pt idx="39">
                  <c:v>13.04</c:v>
                </c:pt>
                <c:pt idx="40">
                  <c:v>12.098000000000001</c:v>
                </c:pt>
                <c:pt idx="41">
                  <c:v>11.686</c:v>
                </c:pt>
                <c:pt idx="42">
                  <c:v>11.224</c:v>
                </c:pt>
                <c:pt idx="43">
                  <c:v>10.492000000000001</c:v>
                </c:pt>
                <c:pt idx="44">
                  <c:v>10.98</c:v>
                </c:pt>
                <c:pt idx="45">
                  <c:v>11.394</c:v>
                </c:pt>
                <c:pt idx="46">
                  <c:v>12.413</c:v>
                </c:pt>
                <c:pt idx="47">
                  <c:v>11.613</c:v>
                </c:pt>
                <c:pt idx="48">
                  <c:v>10.834</c:v>
                </c:pt>
                <c:pt idx="49">
                  <c:v>10.907</c:v>
                </c:pt>
                <c:pt idx="50">
                  <c:v>11.273</c:v>
                </c:pt>
                <c:pt idx="51">
                  <c:v>12.413</c:v>
                </c:pt>
                <c:pt idx="52">
                  <c:v>10.956</c:v>
                </c:pt>
                <c:pt idx="53">
                  <c:v>9.8539999999999992</c:v>
                </c:pt>
                <c:pt idx="54">
                  <c:v>8.1950000000000003</c:v>
                </c:pt>
                <c:pt idx="55">
                  <c:v>8.5429999999999993</c:v>
                </c:pt>
                <c:pt idx="56">
                  <c:v>12.243</c:v>
                </c:pt>
                <c:pt idx="57">
                  <c:v>12.364000000000001</c:v>
                </c:pt>
                <c:pt idx="58">
                  <c:v>11.224</c:v>
                </c:pt>
                <c:pt idx="59">
                  <c:v>10.198</c:v>
                </c:pt>
                <c:pt idx="60">
                  <c:v>8.7919999999999998</c:v>
                </c:pt>
                <c:pt idx="61">
                  <c:v>11.273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1002368"/>
        <c:axId val="131004288"/>
      </c:scatterChart>
      <c:valAx>
        <c:axId val="131002368"/>
        <c:scaling>
          <c:orientation val="minMax"/>
          <c:max val="41153"/>
          <c:min val="41091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31004288"/>
        <c:crosses val="autoZero"/>
        <c:crossBetween val="midCat"/>
      </c:valAx>
      <c:valAx>
        <c:axId val="131004288"/>
        <c:scaling>
          <c:orientation val="minMax"/>
          <c:min val="8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Air </a:t>
                </a:r>
                <a:r>
                  <a:rPr lang="en-US"/>
                  <a:t> Temperature (</a:t>
                </a:r>
                <a:r>
                  <a:rPr lang="en-US">
                    <a:latin typeface="Calibri"/>
                    <a:cs typeface="Calibri"/>
                  </a:rPr>
                  <a:t>⁰</a:t>
                </a:r>
                <a:r>
                  <a:rPr lang="en-US"/>
                  <a:t>C)</a:t>
                </a:r>
              </a:p>
            </c:rich>
          </c:tx>
          <c:layout>
            <c:manualLayout>
              <c:xMode val="edge"/>
              <c:yMode val="edge"/>
              <c:x val="1.0897202038934318E-2"/>
              <c:y val="0.28447954121341867"/>
            </c:manualLayout>
          </c:layout>
          <c:overlay val="0"/>
        </c:title>
        <c:numFmt formatCode="0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31002368"/>
        <c:crosses val="autoZero"/>
        <c:crossBetween val="midCat"/>
        <c:majorUnit val="2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5939548941517696"/>
          <c:y val="0.42485624990517906"/>
          <c:w val="0.13073264383871824"/>
          <c:h val="0.24277494576183803"/>
        </c:manualLayout>
      </c:layout>
      <c:overlay val="0"/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>
                <a:solidFill>
                  <a:sysClr val="windowText" lastClr="000000"/>
                </a:solidFill>
              </a:rPr>
              <a:t>RLOW12a_1150626 </a:t>
            </a:r>
            <a:r>
              <a:rPr lang="en-US"/>
              <a:t>- Diurnal Range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7732308701796884E-2"/>
          <c:y val="0.16740134723044067"/>
          <c:w val="0.76600974157076562"/>
          <c:h val="0.71192594784033503"/>
        </c:manualLayout>
      </c:layout>
      <c:scatterChart>
        <c:scatterStyle val="smoothMarker"/>
        <c:varyColors val="0"/>
        <c:ser>
          <c:idx val="0"/>
          <c:order val="0"/>
          <c:tx>
            <c:strRef>
              <c:f>DailyStats!$E$3</c:f>
              <c:strCache>
                <c:ptCount val="1"/>
                <c:pt idx="0">
                  <c:v>Range  ⁰C</c:v>
                </c:pt>
              </c:strCache>
            </c:strRef>
          </c:tx>
          <c:spPr>
            <a:ln>
              <a:solidFill>
                <a:srgbClr val="7030A0"/>
              </a:solidFill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41091</c:v>
                </c:pt>
                <c:pt idx="1">
                  <c:v>41092</c:v>
                </c:pt>
                <c:pt idx="2">
                  <c:v>41093</c:v>
                </c:pt>
                <c:pt idx="3">
                  <c:v>41094</c:v>
                </c:pt>
                <c:pt idx="4">
                  <c:v>41095</c:v>
                </c:pt>
                <c:pt idx="5">
                  <c:v>41096</c:v>
                </c:pt>
                <c:pt idx="6">
                  <c:v>41097</c:v>
                </c:pt>
                <c:pt idx="7">
                  <c:v>41098</c:v>
                </c:pt>
                <c:pt idx="8">
                  <c:v>41099</c:v>
                </c:pt>
                <c:pt idx="9">
                  <c:v>41100</c:v>
                </c:pt>
                <c:pt idx="10">
                  <c:v>41101</c:v>
                </c:pt>
                <c:pt idx="11">
                  <c:v>41102</c:v>
                </c:pt>
                <c:pt idx="12">
                  <c:v>41103</c:v>
                </c:pt>
                <c:pt idx="13">
                  <c:v>41104</c:v>
                </c:pt>
                <c:pt idx="14">
                  <c:v>41105</c:v>
                </c:pt>
                <c:pt idx="15">
                  <c:v>41106</c:v>
                </c:pt>
                <c:pt idx="16">
                  <c:v>41107</c:v>
                </c:pt>
                <c:pt idx="17">
                  <c:v>41108</c:v>
                </c:pt>
                <c:pt idx="18">
                  <c:v>41109</c:v>
                </c:pt>
                <c:pt idx="19">
                  <c:v>41110</c:v>
                </c:pt>
                <c:pt idx="20">
                  <c:v>41111</c:v>
                </c:pt>
                <c:pt idx="21">
                  <c:v>41112</c:v>
                </c:pt>
                <c:pt idx="22">
                  <c:v>41113</c:v>
                </c:pt>
                <c:pt idx="23">
                  <c:v>41114</c:v>
                </c:pt>
                <c:pt idx="24">
                  <c:v>41115</c:v>
                </c:pt>
                <c:pt idx="25">
                  <c:v>41116</c:v>
                </c:pt>
                <c:pt idx="26">
                  <c:v>41117</c:v>
                </c:pt>
                <c:pt idx="27">
                  <c:v>41118</c:v>
                </c:pt>
                <c:pt idx="28">
                  <c:v>41119</c:v>
                </c:pt>
                <c:pt idx="29">
                  <c:v>41120</c:v>
                </c:pt>
                <c:pt idx="30">
                  <c:v>41121</c:v>
                </c:pt>
                <c:pt idx="31">
                  <c:v>41122</c:v>
                </c:pt>
                <c:pt idx="32">
                  <c:v>41123</c:v>
                </c:pt>
                <c:pt idx="33">
                  <c:v>41124</c:v>
                </c:pt>
                <c:pt idx="34">
                  <c:v>41125</c:v>
                </c:pt>
                <c:pt idx="35">
                  <c:v>41126</c:v>
                </c:pt>
                <c:pt idx="36">
                  <c:v>41127</c:v>
                </c:pt>
                <c:pt idx="37">
                  <c:v>41128</c:v>
                </c:pt>
                <c:pt idx="38">
                  <c:v>41129</c:v>
                </c:pt>
                <c:pt idx="39">
                  <c:v>41130</c:v>
                </c:pt>
                <c:pt idx="40">
                  <c:v>41131</c:v>
                </c:pt>
                <c:pt idx="41">
                  <c:v>41132</c:v>
                </c:pt>
                <c:pt idx="42">
                  <c:v>41133</c:v>
                </c:pt>
                <c:pt idx="43">
                  <c:v>41134</c:v>
                </c:pt>
                <c:pt idx="44">
                  <c:v>41135</c:v>
                </c:pt>
                <c:pt idx="45">
                  <c:v>41136</c:v>
                </c:pt>
                <c:pt idx="46">
                  <c:v>41137</c:v>
                </c:pt>
                <c:pt idx="47">
                  <c:v>41138</c:v>
                </c:pt>
                <c:pt idx="48">
                  <c:v>41139</c:v>
                </c:pt>
                <c:pt idx="49">
                  <c:v>41140</c:v>
                </c:pt>
                <c:pt idx="50">
                  <c:v>41141</c:v>
                </c:pt>
                <c:pt idx="51">
                  <c:v>41142</c:v>
                </c:pt>
                <c:pt idx="52">
                  <c:v>41143</c:v>
                </c:pt>
                <c:pt idx="53">
                  <c:v>41144</c:v>
                </c:pt>
                <c:pt idx="54">
                  <c:v>41145</c:v>
                </c:pt>
                <c:pt idx="55">
                  <c:v>41146</c:v>
                </c:pt>
                <c:pt idx="56">
                  <c:v>41147</c:v>
                </c:pt>
                <c:pt idx="57">
                  <c:v>41148</c:v>
                </c:pt>
                <c:pt idx="58">
                  <c:v>41149</c:v>
                </c:pt>
                <c:pt idx="59">
                  <c:v>41150</c:v>
                </c:pt>
                <c:pt idx="60">
                  <c:v>41151</c:v>
                </c:pt>
                <c:pt idx="61">
                  <c:v>41152</c:v>
                </c:pt>
              </c:numCache>
            </c:numRef>
          </c:xVal>
          <c:yVal>
            <c:numRef>
              <c:f>DailyStats!$E$4:$E$65</c:f>
              <c:numCache>
                <c:formatCode>0.0</c:formatCode>
                <c:ptCount val="62"/>
                <c:pt idx="0">
                  <c:v>3.8919999999999999</c:v>
                </c:pt>
                <c:pt idx="1">
                  <c:v>2.6640000000000001</c:v>
                </c:pt>
                <c:pt idx="2">
                  <c:v>8.0690000000000008</c:v>
                </c:pt>
                <c:pt idx="3">
                  <c:v>7.3650000000000002</c:v>
                </c:pt>
                <c:pt idx="4">
                  <c:v>2.9580000000000002</c:v>
                </c:pt>
                <c:pt idx="5">
                  <c:v>5.2640000000000002</c:v>
                </c:pt>
                <c:pt idx="6">
                  <c:v>6.6879999999999997</c:v>
                </c:pt>
                <c:pt idx="7">
                  <c:v>6.2169999999999996</c:v>
                </c:pt>
                <c:pt idx="8">
                  <c:v>4.9279999999999999</c:v>
                </c:pt>
                <c:pt idx="9">
                  <c:v>4.2919999999999998</c:v>
                </c:pt>
                <c:pt idx="10">
                  <c:v>4.8209999999999997</c:v>
                </c:pt>
                <c:pt idx="11">
                  <c:v>2.3820000000000001</c:v>
                </c:pt>
                <c:pt idx="12">
                  <c:v>5.03</c:v>
                </c:pt>
                <c:pt idx="13">
                  <c:v>4.6630000000000003</c:v>
                </c:pt>
                <c:pt idx="14">
                  <c:v>3.9260000000000002</c:v>
                </c:pt>
                <c:pt idx="15">
                  <c:v>3.9849999999999999</c:v>
                </c:pt>
                <c:pt idx="16">
                  <c:v>2.5209999999999999</c:v>
                </c:pt>
                <c:pt idx="17">
                  <c:v>4.07</c:v>
                </c:pt>
                <c:pt idx="18">
                  <c:v>4.3780000000000001</c:v>
                </c:pt>
                <c:pt idx="19">
                  <c:v>6.476</c:v>
                </c:pt>
                <c:pt idx="20">
                  <c:v>4.7939999999999996</c:v>
                </c:pt>
                <c:pt idx="21">
                  <c:v>5.5990000000000002</c:v>
                </c:pt>
                <c:pt idx="22">
                  <c:v>11.613</c:v>
                </c:pt>
                <c:pt idx="23">
                  <c:v>7.6210000000000004</c:v>
                </c:pt>
                <c:pt idx="24">
                  <c:v>5.14</c:v>
                </c:pt>
                <c:pt idx="25">
                  <c:v>5.7939999999999996</c:v>
                </c:pt>
                <c:pt idx="26">
                  <c:v>5.0730000000000004</c:v>
                </c:pt>
                <c:pt idx="27">
                  <c:v>3.0190000000000001</c:v>
                </c:pt>
                <c:pt idx="28">
                  <c:v>2.0379999999999998</c:v>
                </c:pt>
                <c:pt idx="29">
                  <c:v>5.9029999999999996</c:v>
                </c:pt>
                <c:pt idx="30">
                  <c:v>7.2880000000000003</c:v>
                </c:pt>
                <c:pt idx="31">
                  <c:v>6.0309999999999997</c:v>
                </c:pt>
                <c:pt idx="32">
                  <c:v>5.3719999999999999</c:v>
                </c:pt>
                <c:pt idx="33">
                  <c:v>7.1870000000000003</c:v>
                </c:pt>
                <c:pt idx="34">
                  <c:v>8.0939999999999994</c:v>
                </c:pt>
                <c:pt idx="35">
                  <c:v>2.4820000000000002</c:v>
                </c:pt>
                <c:pt idx="36">
                  <c:v>3.5430000000000001</c:v>
                </c:pt>
                <c:pt idx="37">
                  <c:v>4.8129999999999997</c:v>
                </c:pt>
                <c:pt idx="38">
                  <c:v>7.4859999999999998</c:v>
                </c:pt>
                <c:pt idx="39">
                  <c:v>4.7320000000000002</c:v>
                </c:pt>
                <c:pt idx="40">
                  <c:v>7.077</c:v>
                </c:pt>
                <c:pt idx="41">
                  <c:v>7.085</c:v>
                </c:pt>
                <c:pt idx="42">
                  <c:v>7.2370000000000001</c:v>
                </c:pt>
                <c:pt idx="43">
                  <c:v>9.8249999999999993</c:v>
                </c:pt>
                <c:pt idx="44">
                  <c:v>9.98</c:v>
                </c:pt>
                <c:pt idx="45">
                  <c:v>6.3540000000000001</c:v>
                </c:pt>
                <c:pt idx="46">
                  <c:v>5.24</c:v>
                </c:pt>
                <c:pt idx="47">
                  <c:v>4.016</c:v>
                </c:pt>
                <c:pt idx="48">
                  <c:v>7.6269999999999998</c:v>
                </c:pt>
                <c:pt idx="49">
                  <c:v>7.6260000000000003</c:v>
                </c:pt>
                <c:pt idx="50">
                  <c:v>6.19</c:v>
                </c:pt>
                <c:pt idx="51">
                  <c:v>5.6440000000000001</c:v>
                </c:pt>
                <c:pt idx="52">
                  <c:v>8.3620000000000001</c:v>
                </c:pt>
                <c:pt idx="53">
                  <c:v>7.87</c:v>
                </c:pt>
                <c:pt idx="54">
                  <c:v>11.36</c:v>
                </c:pt>
                <c:pt idx="55">
                  <c:v>7.42</c:v>
                </c:pt>
                <c:pt idx="56">
                  <c:v>8.0980000000000008</c:v>
                </c:pt>
                <c:pt idx="57">
                  <c:v>8.0009999999999994</c:v>
                </c:pt>
                <c:pt idx="58">
                  <c:v>9.3550000000000004</c:v>
                </c:pt>
                <c:pt idx="59">
                  <c:v>10.762</c:v>
                </c:pt>
                <c:pt idx="60">
                  <c:v>7.8620000000000001</c:v>
                </c:pt>
                <c:pt idx="61">
                  <c:v>3.6150000000000002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610944"/>
        <c:axId val="138614656"/>
      </c:scatterChart>
      <c:valAx>
        <c:axId val="138610944"/>
        <c:scaling>
          <c:orientation val="minMax"/>
          <c:max val="41153"/>
          <c:min val="41091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38614656"/>
        <c:crosses val="autoZero"/>
        <c:crossBetween val="midCat"/>
      </c:valAx>
      <c:valAx>
        <c:axId val="138614656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Air  Temperature </a:t>
                </a:r>
                <a:r>
                  <a:rPr lang="en-US"/>
                  <a:t>(⁰C)</a:t>
                </a:r>
              </a:p>
            </c:rich>
          </c:tx>
          <c:layout>
            <c:manualLayout>
              <c:xMode val="edge"/>
              <c:yMode val="edge"/>
              <c:x val="1.0759749921770728E-2"/>
              <c:y val="0.25334045848147096"/>
            </c:manualLayout>
          </c:layout>
          <c:overlay val="0"/>
        </c:title>
        <c:numFmt formatCode="0.0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38610944"/>
        <c:crosses val="autoZero"/>
        <c:crossBetween val="midCat"/>
      </c:valAx>
      <c:spPr>
        <a:noFill/>
        <a:ln>
          <a:solidFill>
            <a:schemeClr val="bg1">
              <a:lumMod val="65000"/>
            </a:schemeClr>
          </a:solidFill>
        </a:ln>
      </c:spPr>
    </c:plotArea>
    <c:plotVisOnly val="1"/>
    <c:dispBlanksAs val="gap"/>
    <c:showDLblsOverMax val="0"/>
  </c:chart>
  <c:txPr>
    <a:bodyPr/>
    <a:lstStyle/>
    <a:p>
      <a:pPr>
        <a:defRPr sz="1000" b="1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>
                <a:solidFill>
                  <a:sysClr val="windowText" lastClr="000000"/>
                </a:solidFill>
              </a:rPr>
              <a:t>RLOW12a_1150626</a:t>
            </a:r>
            <a:r>
              <a:rPr lang="en-US" baseline="0">
                <a:solidFill>
                  <a:srgbClr val="FF0000"/>
                </a:solidFill>
              </a:rPr>
              <a:t> </a:t>
            </a:r>
            <a:r>
              <a:rPr lang="en-US"/>
              <a:t>- MWMT and MWAT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5548909751665658E-2"/>
          <c:y val="0.20268573725972114"/>
          <c:w val="0.77197910357359711"/>
          <c:h val="0.67664155781105673"/>
        </c:manualLayout>
      </c:layout>
      <c:scatterChart>
        <c:scatterStyle val="smoothMarker"/>
        <c:varyColors val="0"/>
        <c:ser>
          <c:idx val="0"/>
          <c:order val="0"/>
          <c:tx>
            <c:v>MWMT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MWMT!$A$10:$A$65</c:f>
              <c:numCache>
                <c:formatCode>m/d/yyyy</c:formatCode>
                <c:ptCount val="56"/>
                <c:pt idx="0">
                  <c:v>41097</c:v>
                </c:pt>
                <c:pt idx="1">
                  <c:v>41098</c:v>
                </c:pt>
                <c:pt idx="2">
                  <c:v>41099</c:v>
                </c:pt>
                <c:pt idx="3">
                  <c:v>41100</c:v>
                </c:pt>
                <c:pt idx="4">
                  <c:v>41101</c:v>
                </c:pt>
                <c:pt idx="5">
                  <c:v>41102</c:v>
                </c:pt>
                <c:pt idx="6">
                  <c:v>41103</c:v>
                </c:pt>
                <c:pt idx="7">
                  <c:v>41104</c:v>
                </c:pt>
                <c:pt idx="8">
                  <c:v>41105</c:v>
                </c:pt>
                <c:pt idx="9">
                  <c:v>41106</c:v>
                </c:pt>
                <c:pt idx="10">
                  <c:v>41107</c:v>
                </c:pt>
                <c:pt idx="11">
                  <c:v>41108</c:v>
                </c:pt>
                <c:pt idx="12">
                  <c:v>41109</c:v>
                </c:pt>
                <c:pt idx="13">
                  <c:v>41110</c:v>
                </c:pt>
                <c:pt idx="14">
                  <c:v>41111</c:v>
                </c:pt>
                <c:pt idx="15">
                  <c:v>41112</c:v>
                </c:pt>
                <c:pt idx="16">
                  <c:v>41113</c:v>
                </c:pt>
                <c:pt idx="17">
                  <c:v>41114</c:v>
                </c:pt>
                <c:pt idx="18">
                  <c:v>41115</c:v>
                </c:pt>
                <c:pt idx="19">
                  <c:v>41116</c:v>
                </c:pt>
                <c:pt idx="20">
                  <c:v>41117</c:v>
                </c:pt>
                <c:pt idx="21">
                  <c:v>41118</c:v>
                </c:pt>
                <c:pt idx="22">
                  <c:v>41119</c:v>
                </c:pt>
                <c:pt idx="23">
                  <c:v>41120</c:v>
                </c:pt>
                <c:pt idx="24">
                  <c:v>41121</c:v>
                </c:pt>
                <c:pt idx="25">
                  <c:v>41122</c:v>
                </c:pt>
                <c:pt idx="26">
                  <c:v>41123</c:v>
                </c:pt>
                <c:pt idx="27">
                  <c:v>41124</c:v>
                </c:pt>
                <c:pt idx="28">
                  <c:v>41125</c:v>
                </c:pt>
                <c:pt idx="29">
                  <c:v>41126</c:v>
                </c:pt>
                <c:pt idx="30">
                  <c:v>41127</c:v>
                </c:pt>
                <c:pt idx="31">
                  <c:v>41128</c:v>
                </c:pt>
                <c:pt idx="32">
                  <c:v>41129</c:v>
                </c:pt>
                <c:pt idx="33">
                  <c:v>41130</c:v>
                </c:pt>
                <c:pt idx="34">
                  <c:v>41131</c:v>
                </c:pt>
                <c:pt idx="35">
                  <c:v>41132</c:v>
                </c:pt>
                <c:pt idx="36">
                  <c:v>41133</c:v>
                </c:pt>
                <c:pt idx="37">
                  <c:v>41134</c:v>
                </c:pt>
                <c:pt idx="38">
                  <c:v>41135</c:v>
                </c:pt>
                <c:pt idx="39">
                  <c:v>41136</c:v>
                </c:pt>
                <c:pt idx="40">
                  <c:v>41137</c:v>
                </c:pt>
                <c:pt idx="41">
                  <c:v>41138</c:v>
                </c:pt>
                <c:pt idx="42">
                  <c:v>41139</c:v>
                </c:pt>
                <c:pt idx="43">
                  <c:v>41140</c:v>
                </c:pt>
                <c:pt idx="44">
                  <c:v>41141</c:v>
                </c:pt>
                <c:pt idx="45">
                  <c:v>41142</c:v>
                </c:pt>
                <c:pt idx="46">
                  <c:v>41143</c:v>
                </c:pt>
                <c:pt idx="47">
                  <c:v>41144</c:v>
                </c:pt>
                <c:pt idx="48">
                  <c:v>41145</c:v>
                </c:pt>
                <c:pt idx="49">
                  <c:v>41146</c:v>
                </c:pt>
                <c:pt idx="50">
                  <c:v>41147</c:v>
                </c:pt>
                <c:pt idx="51">
                  <c:v>41148</c:v>
                </c:pt>
                <c:pt idx="52">
                  <c:v>41149</c:v>
                </c:pt>
                <c:pt idx="53">
                  <c:v>41150</c:v>
                </c:pt>
                <c:pt idx="54">
                  <c:v>41151</c:v>
                </c:pt>
                <c:pt idx="55">
                  <c:v>41152</c:v>
                </c:pt>
              </c:numCache>
            </c:numRef>
          </c:xVal>
          <c:yVal>
            <c:numRef>
              <c:f>MWMT!$B$10:$B$65</c:f>
              <c:numCache>
                <c:formatCode>0.0</c:formatCode>
                <c:ptCount val="56"/>
                <c:pt idx="0">
                  <c:v>17.012714285714299</c:v>
                </c:pt>
                <c:pt idx="1">
                  <c:v>17.155428571428601</c:v>
                </c:pt>
                <c:pt idx="2">
                  <c:v>17.472000000000001</c:v>
                </c:pt>
                <c:pt idx="3">
                  <c:v>17.295142857142899</c:v>
                </c:pt>
                <c:pt idx="4">
                  <c:v>17.295142857142899</c:v>
                </c:pt>
                <c:pt idx="5">
                  <c:v>17.230142857142901</c:v>
                </c:pt>
                <c:pt idx="6">
                  <c:v>17.1621428571429</c:v>
                </c:pt>
                <c:pt idx="7">
                  <c:v>16.710142857142898</c:v>
                </c:pt>
                <c:pt idx="8">
                  <c:v>16.240714285714301</c:v>
                </c:pt>
                <c:pt idx="9">
                  <c:v>16.0264285714286</c:v>
                </c:pt>
                <c:pt idx="10">
                  <c:v>15.839</c:v>
                </c:pt>
                <c:pt idx="11">
                  <c:v>15.852714285714301</c:v>
                </c:pt>
                <c:pt idx="12">
                  <c:v>16.234428571428602</c:v>
                </c:pt>
                <c:pt idx="13">
                  <c:v>16.4892857142857</c:v>
                </c:pt>
                <c:pt idx="14">
                  <c:v>16.5981428571429</c:v>
                </c:pt>
                <c:pt idx="15">
                  <c:v>16.8092857142857</c:v>
                </c:pt>
                <c:pt idx="16">
                  <c:v>17.564142857142901</c:v>
                </c:pt>
                <c:pt idx="17">
                  <c:v>17.945285714285699</c:v>
                </c:pt>
                <c:pt idx="18">
                  <c:v>17.911142857142899</c:v>
                </c:pt>
                <c:pt idx="19">
                  <c:v>17.832857142857101</c:v>
                </c:pt>
                <c:pt idx="20">
                  <c:v>17.625571428571401</c:v>
                </c:pt>
                <c:pt idx="21">
                  <c:v>17.492857142857101</c:v>
                </c:pt>
                <c:pt idx="22">
                  <c:v>17.285142857142901</c:v>
                </c:pt>
                <c:pt idx="23">
                  <c:v>16.8975714285714</c:v>
                </c:pt>
                <c:pt idx="24">
                  <c:v>16.9791428571429</c:v>
                </c:pt>
                <c:pt idx="25">
                  <c:v>17.0438571428571</c:v>
                </c:pt>
                <c:pt idx="26">
                  <c:v>17.101714285714301</c:v>
                </c:pt>
                <c:pt idx="27">
                  <c:v>17.2478571428571</c:v>
                </c:pt>
                <c:pt idx="28">
                  <c:v>17.730571428571398</c:v>
                </c:pt>
                <c:pt idx="29">
                  <c:v>17.9722857142857</c:v>
                </c:pt>
                <c:pt idx="30">
                  <c:v>17.673142857142899</c:v>
                </c:pt>
                <c:pt idx="31">
                  <c:v>17.3195714285714</c:v>
                </c:pt>
                <c:pt idx="32">
                  <c:v>17.652571428571399</c:v>
                </c:pt>
                <c:pt idx="33">
                  <c:v>17.751142857142899</c:v>
                </c:pt>
                <c:pt idx="34">
                  <c:v>17.842857142857099</c:v>
                </c:pt>
                <c:pt idx="35">
                  <c:v>17.764714285714302</c:v>
                </c:pt>
                <c:pt idx="36">
                  <c:v>17.9821428571429</c:v>
                </c:pt>
                <c:pt idx="37">
                  <c:v>18.532714285714299</c:v>
                </c:pt>
                <c:pt idx="38">
                  <c:v>19.2534285714286</c:v>
                </c:pt>
                <c:pt idx="39">
                  <c:v>19.029142857142901</c:v>
                </c:pt>
                <c:pt idx="40">
                  <c:v>19.012142857142901</c:v>
                </c:pt>
                <c:pt idx="41">
                  <c:v>18.5055714285714</c:v>
                </c:pt>
                <c:pt idx="42">
                  <c:v>18.461285714285701</c:v>
                </c:pt>
                <c:pt idx="43">
                  <c:v>18.471571428571401</c:v>
                </c:pt>
                <c:pt idx="44">
                  <c:v>18.063857142857099</c:v>
                </c:pt>
                <c:pt idx="45">
                  <c:v>17.649142857142898</c:v>
                </c:pt>
                <c:pt idx="46">
                  <c:v>17.873428571428601</c:v>
                </c:pt>
                <c:pt idx="47">
                  <c:v>17.8835714285714</c:v>
                </c:pt>
                <c:pt idx="48">
                  <c:v>18.444428571428599</c:v>
                </c:pt>
                <c:pt idx="49">
                  <c:v>18.087571428571401</c:v>
                </c:pt>
                <c:pt idx="50">
                  <c:v>18.345857142857099</c:v>
                </c:pt>
                <c:pt idx="51">
                  <c:v>18.760428571428601</c:v>
                </c:pt>
                <c:pt idx="52">
                  <c:v>19.1207142857143</c:v>
                </c:pt>
                <c:pt idx="53">
                  <c:v>19.355285714285699</c:v>
                </c:pt>
                <c:pt idx="54">
                  <c:v>19.202428571428602</c:v>
                </c:pt>
                <c:pt idx="55">
                  <c:v>18.535714285714299</c:v>
                </c:pt>
              </c:numCache>
            </c:numRef>
          </c:yVal>
          <c:smooth val="1"/>
        </c:ser>
        <c:ser>
          <c:idx val="1"/>
          <c:order val="1"/>
          <c:tx>
            <c:v>MWAT</c:v>
          </c:tx>
          <c:spPr>
            <a:ln>
              <a:solidFill>
                <a:schemeClr val="accent6"/>
              </a:solidFill>
              <a:prstDash val="sysDash"/>
            </a:ln>
          </c:spPr>
          <c:marker>
            <c:symbol val="none"/>
          </c:marker>
          <c:xVal>
            <c:numRef>
              <c:f>MWAT!$A$10:$A$65</c:f>
              <c:numCache>
                <c:formatCode>m/d/yyyy</c:formatCode>
                <c:ptCount val="56"/>
                <c:pt idx="0">
                  <c:v>41097</c:v>
                </c:pt>
                <c:pt idx="1">
                  <c:v>41098</c:v>
                </c:pt>
                <c:pt idx="2">
                  <c:v>41099</c:v>
                </c:pt>
                <c:pt idx="3">
                  <c:v>41100</c:v>
                </c:pt>
                <c:pt idx="4">
                  <c:v>41101</c:v>
                </c:pt>
                <c:pt idx="5">
                  <c:v>41102</c:v>
                </c:pt>
                <c:pt idx="6">
                  <c:v>41103</c:v>
                </c:pt>
                <c:pt idx="7">
                  <c:v>41104</c:v>
                </c:pt>
                <c:pt idx="8">
                  <c:v>41105</c:v>
                </c:pt>
                <c:pt idx="9">
                  <c:v>41106</c:v>
                </c:pt>
                <c:pt idx="10">
                  <c:v>41107</c:v>
                </c:pt>
                <c:pt idx="11">
                  <c:v>41108</c:v>
                </c:pt>
                <c:pt idx="12">
                  <c:v>41109</c:v>
                </c:pt>
                <c:pt idx="13">
                  <c:v>41110</c:v>
                </c:pt>
                <c:pt idx="14">
                  <c:v>41111</c:v>
                </c:pt>
                <c:pt idx="15">
                  <c:v>41112</c:v>
                </c:pt>
                <c:pt idx="16">
                  <c:v>41113</c:v>
                </c:pt>
                <c:pt idx="17">
                  <c:v>41114</c:v>
                </c:pt>
                <c:pt idx="18">
                  <c:v>41115</c:v>
                </c:pt>
                <c:pt idx="19">
                  <c:v>41116</c:v>
                </c:pt>
                <c:pt idx="20">
                  <c:v>41117</c:v>
                </c:pt>
                <c:pt idx="21">
                  <c:v>41118</c:v>
                </c:pt>
                <c:pt idx="22">
                  <c:v>41119</c:v>
                </c:pt>
                <c:pt idx="23">
                  <c:v>41120</c:v>
                </c:pt>
                <c:pt idx="24">
                  <c:v>41121</c:v>
                </c:pt>
                <c:pt idx="25">
                  <c:v>41122</c:v>
                </c:pt>
                <c:pt idx="26">
                  <c:v>41123</c:v>
                </c:pt>
                <c:pt idx="27">
                  <c:v>41124</c:v>
                </c:pt>
                <c:pt idx="28">
                  <c:v>41125</c:v>
                </c:pt>
                <c:pt idx="29">
                  <c:v>41126</c:v>
                </c:pt>
                <c:pt idx="30">
                  <c:v>41127</c:v>
                </c:pt>
                <c:pt idx="31">
                  <c:v>41128</c:v>
                </c:pt>
                <c:pt idx="32">
                  <c:v>41129</c:v>
                </c:pt>
                <c:pt idx="33">
                  <c:v>41130</c:v>
                </c:pt>
                <c:pt idx="34">
                  <c:v>41131</c:v>
                </c:pt>
                <c:pt idx="35">
                  <c:v>41132</c:v>
                </c:pt>
                <c:pt idx="36">
                  <c:v>41133</c:v>
                </c:pt>
                <c:pt idx="37">
                  <c:v>41134</c:v>
                </c:pt>
                <c:pt idx="38">
                  <c:v>41135</c:v>
                </c:pt>
                <c:pt idx="39">
                  <c:v>41136</c:v>
                </c:pt>
                <c:pt idx="40">
                  <c:v>41137</c:v>
                </c:pt>
                <c:pt idx="41">
                  <c:v>41138</c:v>
                </c:pt>
                <c:pt idx="42">
                  <c:v>41139</c:v>
                </c:pt>
                <c:pt idx="43">
                  <c:v>41140</c:v>
                </c:pt>
                <c:pt idx="44">
                  <c:v>41141</c:v>
                </c:pt>
                <c:pt idx="45">
                  <c:v>41142</c:v>
                </c:pt>
                <c:pt idx="46">
                  <c:v>41143</c:v>
                </c:pt>
                <c:pt idx="47">
                  <c:v>41144</c:v>
                </c:pt>
                <c:pt idx="48">
                  <c:v>41145</c:v>
                </c:pt>
                <c:pt idx="49">
                  <c:v>41146</c:v>
                </c:pt>
                <c:pt idx="50">
                  <c:v>41147</c:v>
                </c:pt>
                <c:pt idx="51">
                  <c:v>41148</c:v>
                </c:pt>
                <c:pt idx="52">
                  <c:v>41149</c:v>
                </c:pt>
                <c:pt idx="53">
                  <c:v>41150</c:v>
                </c:pt>
                <c:pt idx="54">
                  <c:v>41151</c:v>
                </c:pt>
                <c:pt idx="55">
                  <c:v>41152</c:v>
                </c:pt>
              </c:numCache>
            </c:numRef>
          </c:xVal>
          <c:yVal>
            <c:numRef>
              <c:f>MWAT!$B$10:$B$65</c:f>
              <c:numCache>
                <c:formatCode>0.0</c:formatCode>
                <c:ptCount val="56"/>
                <c:pt idx="0">
                  <c:v>13.9588690476205</c:v>
                </c:pt>
                <c:pt idx="1">
                  <c:v>13.784943452382601</c:v>
                </c:pt>
                <c:pt idx="2">
                  <c:v>13.786363095239601</c:v>
                </c:pt>
                <c:pt idx="3">
                  <c:v>13.818208333334599</c:v>
                </c:pt>
                <c:pt idx="4">
                  <c:v>13.8722232142865</c:v>
                </c:pt>
                <c:pt idx="5">
                  <c:v>13.814544642857999</c:v>
                </c:pt>
                <c:pt idx="6">
                  <c:v>13.748586309524899</c:v>
                </c:pt>
                <c:pt idx="7">
                  <c:v>13.6273125000011</c:v>
                </c:pt>
                <c:pt idx="8">
                  <c:v>13.508303571429099</c:v>
                </c:pt>
                <c:pt idx="9">
                  <c:v>13.4883720238108</c:v>
                </c:pt>
                <c:pt idx="10">
                  <c:v>13.5148154761914</c:v>
                </c:pt>
                <c:pt idx="11">
                  <c:v>13.646333333335001</c:v>
                </c:pt>
                <c:pt idx="12">
                  <c:v>13.8820089285735</c:v>
                </c:pt>
                <c:pt idx="13">
                  <c:v>14.105104166668101</c:v>
                </c:pt>
                <c:pt idx="14">
                  <c:v>14.179744047620099</c:v>
                </c:pt>
                <c:pt idx="15">
                  <c:v>14.3044315476207</c:v>
                </c:pt>
                <c:pt idx="16">
                  <c:v>14.4105982142871</c:v>
                </c:pt>
                <c:pt idx="17">
                  <c:v>14.4006875000014</c:v>
                </c:pt>
                <c:pt idx="18">
                  <c:v>14.214833333334701</c:v>
                </c:pt>
                <c:pt idx="19">
                  <c:v>13.948306547619801</c:v>
                </c:pt>
                <c:pt idx="20">
                  <c:v>13.792854166667899</c:v>
                </c:pt>
                <c:pt idx="21">
                  <c:v>13.815574404763201</c:v>
                </c:pt>
                <c:pt idx="22">
                  <c:v>13.807752976191001</c:v>
                </c:pt>
                <c:pt idx="23">
                  <c:v>13.8899494047619</c:v>
                </c:pt>
                <c:pt idx="24">
                  <c:v>13.9602589285718</c:v>
                </c:pt>
                <c:pt idx="25">
                  <c:v>14.0189702380959</c:v>
                </c:pt>
                <c:pt idx="26">
                  <c:v>14.1096964285722</c:v>
                </c:pt>
                <c:pt idx="27">
                  <c:v>14.008175595238599</c:v>
                </c:pt>
                <c:pt idx="28">
                  <c:v>14.099306547619801</c:v>
                </c:pt>
                <c:pt idx="29">
                  <c:v>14.310934523809699</c:v>
                </c:pt>
                <c:pt idx="30">
                  <c:v>14.2561041666669</c:v>
                </c:pt>
                <c:pt idx="31">
                  <c:v>14.173160714285601</c:v>
                </c:pt>
                <c:pt idx="32">
                  <c:v>14.4067113095237</c:v>
                </c:pt>
                <c:pt idx="33">
                  <c:v>14.599565476190399</c:v>
                </c:pt>
                <c:pt idx="34">
                  <c:v>14.7727976190476</c:v>
                </c:pt>
                <c:pt idx="35">
                  <c:v>14.7090952380955</c:v>
                </c:pt>
                <c:pt idx="36">
                  <c:v>14.4370386904775</c:v>
                </c:pt>
                <c:pt idx="37">
                  <c:v>14.3230208333352</c:v>
                </c:pt>
                <c:pt idx="38">
                  <c:v>14.504202380954199</c:v>
                </c:pt>
                <c:pt idx="39">
                  <c:v>14.3657589285718</c:v>
                </c:pt>
                <c:pt idx="40">
                  <c:v>14.2419910714283</c:v>
                </c:pt>
                <c:pt idx="41">
                  <c:v>14.019684523809101</c:v>
                </c:pt>
                <c:pt idx="42">
                  <c:v>13.880029761904501</c:v>
                </c:pt>
                <c:pt idx="43">
                  <c:v>13.861779761904801</c:v>
                </c:pt>
                <c:pt idx="44">
                  <c:v>13.83888095238</c:v>
                </c:pt>
                <c:pt idx="45">
                  <c:v>13.7955714285707</c:v>
                </c:pt>
                <c:pt idx="46">
                  <c:v>13.897053571429201</c:v>
                </c:pt>
                <c:pt idx="47">
                  <c:v>13.7775386904776</c:v>
                </c:pt>
                <c:pt idx="48">
                  <c:v>13.7538035714302</c:v>
                </c:pt>
                <c:pt idx="49">
                  <c:v>13.572931547620399</c:v>
                </c:pt>
                <c:pt idx="50">
                  <c:v>13.8379970238105</c:v>
                </c:pt>
                <c:pt idx="51">
                  <c:v>14.1696755952391</c:v>
                </c:pt>
                <c:pt idx="52">
                  <c:v>14.2349494047634</c:v>
                </c:pt>
                <c:pt idx="53">
                  <c:v>14.1789851190492</c:v>
                </c:pt>
                <c:pt idx="54">
                  <c:v>14.1001607142863</c:v>
                </c:pt>
                <c:pt idx="55">
                  <c:v>14.105000258799301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5554816"/>
        <c:axId val="154739840"/>
      </c:scatterChart>
      <c:valAx>
        <c:axId val="145554816"/>
        <c:scaling>
          <c:orientation val="minMax"/>
          <c:max val="41153"/>
          <c:min val="41091"/>
        </c:scaling>
        <c:delete val="0"/>
        <c:axPos val="b"/>
        <c:numFmt formatCode="m/d/yyyy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54739840"/>
        <c:crosses val="autoZero"/>
        <c:crossBetween val="midCat"/>
      </c:valAx>
      <c:valAx>
        <c:axId val="154739840"/>
        <c:scaling>
          <c:orientation val="minMax"/>
          <c:max val="20"/>
          <c:min val="12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 sz="1000" b="1" i="0" u="none" strike="noStrike" baseline="0">
                    <a:solidFill>
                      <a:sysClr val="windowText" lastClr="000000"/>
                    </a:solidFill>
                    <a:latin typeface="Calibri"/>
                    <a:cs typeface="Calibri"/>
                  </a:rPr>
                  <a:t>Air </a:t>
                </a:r>
                <a:r>
                  <a:rPr lang="en-US" sz="1000" b="1" i="0" u="none" strike="noStrike" baseline="0">
                    <a:solidFill>
                      <a:srgbClr val="000000"/>
                    </a:solidFill>
                    <a:latin typeface="Calibri"/>
                    <a:cs typeface="Calibri"/>
                  </a:rPr>
                  <a:t> Temperature (⁰C)</a:t>
                </a:r>
              </a:p>
            </c:rich>
          </c:tx>
          <c:layout>
            <c:manualLayout>
              <c:xMode val="edge"/>
              <c:yMode val="edge"/>
              <c:x val="1.2855192087475553E-2"/>
              <c:y val="0.28021634578914723"/>
            </c:manualLayout>
          </c:layout>
          <c:overlay val="0"/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45554816"/>
        <c:crosses val="autoZero"/>
        <c:crossBetween val="midCat"/>
        <c:majorUnit val="1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6315293515139868"/>
          <c:y val="0.48651328266047755"/>
          <c:w val="0.10821163817937392"/>
          <c:h val="0.17052061050172201"/>
        </c:manualLayout>
      </c:layout>
      <c:overlay val="0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323850</xdr:colOff>
      <xdr:row>1</xdr:row>
      <xdr:rowOff>142875</xdr:rowOff>
    </xdr:from>
    <xdr:to>
      <xdr:col>6</xdr:col>
      <xdr:colOff>244537</xdr:colOff>
      <xdr:row>7</xdr:row>
      <xdr:rowOff>95913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72100" y="409575"/>
          <a:ext cx="530287" cy="1096038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23</xdr:row>
      <xdr:rowOff>1</xdr:rowOff>
    </xdr:from>
    <xdr:to>
      <xdr:col>6</xdr:col>
      <xdr:colOff>92114</xdr:colOff>
      <xdr:row>40</xdr:row>
      <xdr:rowOff>38101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457701"/>
          <a:ext cx="5930939" cy="32766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77</xdr:row>
      <xdr:rowOff>0</xdr:rowOff>
    </xdr:from>
    <xdr:to>
      <xdr:col>4</xdr:col>
      <xdr:colOff>480060</xdr:colOff>
      <xdr:row>89</xdr:row>
      <xdr:rowOff>76200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7275" y="3514725"/>
          <a:ext cx="2766060" cy="23622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12</xdr:col>
      <xdr:colOff>523875</xdr:colOff>
      <xdr:row>14</xdr:row>
      <xdr:rowOff>76200</xdr:rowOff>
    </xdr:to>
    <xdr:graphicFrame macro="">
      <xdr:nvGraphicFramePr>
        <xdr:cNvPr id="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15</xdr:row>
      <xdr:rowOff>0</xdr:rowOff>
    </xdr:from>
    <xdr:to>
      <xdr:col>12</xdr:col>
      <xdr:colOff>514350</xdr:colOff>
      <xdr:row>29</xdr:row>
      <xdr:rowOff>83820</xdr:rowOff>
    </xdr:to>
    <xdr:graphicFrame macro="">
      <xdr:nvGraphicFramePr>
        <xdr:cNvPr id="4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12</xdr:col>
      <xdr:colOff>495300</xdr:colOff>
      <xdr:row>44</xdr:row>
      <xdr:rowOff>83820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8"/>
  <sheetViews>
    <sheetView zoomScaleNormal="100" workbookViewId="0">
      <selection activeCell="A17" sqref="A17:XFD17"/>
    </sheetView>
  </sheetViews>
  <sheetFormatPr defaultRowHeight="15" x14ac:dyDescent="0.25"/>
  <cols>
    <col min="1" max="1" width="36.7109375" customWidth="1"/>
    <col min="2" max="2" width="9.5703125" customWidth="1"/>
    <col min="3" max="3" width="13.85546875" bestFit="1" customWidth="1"/>
  </cols>
  <sheetData>
    <row r="1" spans="1:7" ht="21" x14ac:dyDescent="0.35">
      <c r="A1" s="30">
        <v>2012</v>
      </c>
      <c r="B1" s="62" t="s">
        <v>56</v>
      </c>
      <c r="C1" s="62"/>
      <c r="D1" s="62"/>
      <c r="E1" s="62"/>
      <c r="F1" s="62"/>
      <c r="G1" s="62"/>
    </row>
    <row r="2" spans="1:7" x14ac:dyDescent="0.25">
      <c r="A2" s="1" t="s">
        <v>0</v>
      </c>
      <c r="B2" s="31" t="s">
        <v>57</v>
      </c>
    </row>
    <row r="3" spans="1:7" x14ac:dyDescent="0.25">
      <c r="A3" s="1" t="s">
        <v>1</v>
      </c>
      <c r="B3" s="31" t="s">
        <v>58</v>
      </c>
    </row>
    <row r="4" spans="1:7" x14ac:dyDescent="0.25">
      <c r="A4" s="1" t="s">
        <v>2</v>
      </c>
      <c r="B4" s="31" t="s">
        <v>59</v>
      </c>
      <c r="C4" s="29"/>
    </row>
    <row r="5" spans="1:7" x14ac:dyDescent="0.25">
      <c r="A5" s="1" t="s">
        <v>3</v>
      </c>
      <c r="B5" s="31">
        <v>1150626</v>
      </c>
    </row>
    <row r="6" spans="1:7" x14ac:dyDescent="0.25">
      <c r="A6" s="1" t="s">
        <v>4</v>
      </c>
      <c r="B6" s="31" t="s">
        <v>42</v>
      </c>
    </row>
    <row r="7" spans="1:7" x14ac:dyDescent="0.25">
      <c r="A7" s="1" t="s">
        <v>5</v>
      </c>
      <c r="B7" s="31" t="s">
        <v>60</v>
      </c>
    </row>
    <row r="9" spans="1:7" x14ac:dyDescent="0.25">
      <c r="A9" s="1" t="s">
        <v>6</v>
      </c>
      <c r="B9" s="42">
        <v>41091</v>
      </c>
      <c r="C9" s="8">
        <v>41152</v>
      </c>
    </row>
    <row r="10" spans="1:7" x14ac:dyDescent="0.25">
      <c r="B10" s="4" t="s">
        <v>64</v>
      </c>
    </row>
    <row r="12" spans="1:7" x14ac:dyDescent="0.25">
      <c r="A12" s="1" t="s">
        <v>7</v>
      </c>
      <c r="C12" s="1" t="s">
        <v>8</v>
      </c>
      <c r="E12" s="1" t="s">
        <v>11</v>
      </c>
    </row>
    <row r="13" spans="1:7" x14ac:dyDescent="0.25">
      <c r="A13" s="5" t="s">
        <v>48</v>
      </c>
      <c r="B13" s="2" t="s">
        <v>42</v>
      </c>
    </row>
    <row r="14" spans="1:7" x14ac:dyDescent="0.25">
      <c r="A14" s="5" t="s">
        <v>49</v>
      </c>
      <c r="B14" s="26">
        <f>DailyStats!B70</f>
        <v>8.1950000000000003</v>
      </c>
      <c r="C14" s="34">
        <f>DailyStats!D70</f>
        <v>41143.208333333336</v>
      </c>
      <c r="D14" s="35"/>
      <c r="E14" s="36">
        <v>1</v>
      </c>
      <c r="F14" s="16"/>
    </row>
    <row r="15" spans="1:7" x14ac:dyDescent="0.25">
      <c r="A15" s="5" t="s">
        <v>53</v>
      </c>
      <c r="B15" s="26">
        <f>DailyStats!B71</f>
        <v>21.27</v>
      </c>
      <c r="C15" s="34">
        <f>DailyStats!D71</f>
        <v>41113.541666666664</v>
      </c>
      <c r="D15" s="35"/>
      <c r="E15" s="37">
        <v>1</v>
      </c>
      <c r="F15" s="16"/>
    </row>
    <row r="16" spans="1:7" x14ac:dyDescent="0.25">
      <c r="A16" s="5" t="s">
        <v>52</v>
      </c>
      <c r="B16" s="26">
        <f>DailyStats!B72</f>
        <v>14.025419354838707</v>
      </c>
      <c r="C16" s="38"/>
      <c r="D16" s="35"/>
      <c r="E16" s="36"/>
    </row>
    <row r="17" spans="1:6" x14ac:dyDescent="0.25">
      <c r="A17" s="5" t="s">
        <v>50</v>
      </c>
      <c r="B17" s="26">
        <f>DailyStats!B73</f>
        <v>2.0379999999999998</v>
      </c>
      <c r="C17" s="39">
        <f>DailyStats!D73</f>
        <v>41119</v>
      </c>
      <c r="D17" s="35"/>
      <c r="E17" s="36">
        <v>1</v>
      </c>
      <c r="F17" s="16"/>
    </row>
    <row r="18" spans="1:6" x14ac:dyDescent="0.25">
      <c r="A18" s="5" t="s">
        <v>51</v>
      </c>
      <c r="B18" s="26">
        <f>DailyStats!B74</f>
        <v>11.613</v>
      </c>
      <c r="C18" s="39">
        <f>DailyStats!D74</f>
        <v>41113</v>
      </c>
      <c r="D18" s="35"/>
      <c r="E18" s="36">
        <v>1</v>
      </c>
      <c r="F18" s="16"/>
    </row>
    <row r="19" spans="1:6" x14ac:dyDescent="0.25">
      <c r="A19" s="5" t="s">
        <v>9</v>
      </c>
      <c r="B19" s="2">
        <v>1488</v>
      </c>
      <c r="C19" s="6"/>
      <c r="E19" s="7"/>
    </row>
    <row r="20" spans="1:6" x14ac:dyDescent="0.25">
      <c r="A20" s="5" t="s">
        <v>10</v>
      </c>
      <c r="B20" s="2" t="s">
        <v>41</v>
      </c>
      <c r="C20" s="6"/>
      <c r="E20" s="7"/>
    </row>
    <row r="21" spans="1:6" x14ac:dyDescent="0.25">
      <c r="A21" s="5" t="s">
        <v>54</v>
      </c>
      <c r="B21" s="26">
        <f>MWAT!E4</f>
        <v>14.7727976190476</v>
      </c>
      <c r="C21" s="40">
        <f>MWAT!F4</f>
        <v>41131</v>
      </c>
      <c r="D21" s="35"/>
      <c r="E21" s="41">
        <v>1</v>
      </c>
      <c r="F21" s="16"/>
    </row>
    <row r="22" spans="1:6" x14ac:dyDescent="0.25">
      <c r="A22" s="5" t="s">
        <v>55</v>
      </c>
      <c r="B22" s="26">
        <f>MWMT!E4</f>
        <v>19.355285714285699</v>
      </c>
      <c r="C22" s="40">
        <f>MWMT!F4</f>
        <v>41150</v>
      </c>
      <c r="D22" s="35"/>
      <c r="E22" s="41">
        <v>1</v>
      </c>
      <c r="F22" s="16"/>
    </row>
    <row r="26" spans="1:6" x14ac:dyDescent="0.25">
      <c r="B26" s="3" t="s">
        <v>39</v>
      </c>
    </row>
    <row r="48" ht="13.9" customHeight="1" x14ac:dyDescent="0.25"/>
  </sheetData>
  <mergeCells count="1">
    <mergeCell ref="B1:G1"/>
  </mergeCells>
  <pageMargins left="0.4" right="0.4" top="0.5" bottom="0.69166666666666698" header="0" footer="0.5"/>
  <pageSetup orientation="portrait" verticalDpi="4" r:id="rId1"/>
  <headerFooter>
    <oddFooter>&amp;L&amp;8&amp;Z&amp;F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J79"/>
  <sheetViews>
    <sheetView tabSelected="1" zoomScaleNormal="100" workbookViewId="0">
      <selection activeCell="A73" sqref="A73:XFD73"/>
    </sheetView>
  </sheetViews>
  <sheetFormatPr defaultColWidth="8.85546875" defaultRowHeight="15" x14ac:dyDescent="0.25"/>
  <cols>
    <col min="1" max="1" width="15.85546875" customWidth="1"/>
    <col min="2" max="2" width="11.7109375" customWidth="1"/>
    <col min="3" max="3" width="12.28515625" bestFit="1" customWidth="1"/>
    <col min="4" max="4" width="10.28515625" customWidth="1"/>
    <col min="5" max="5" width="9.28515625" bestFit="1" customWidth="1"/>
    <col min="6" max="6" width="10" bestFit="1" customWidth="1"/>
    <col min="7" max="7" width="6.7109375" bestFit="1" customWidth="1"/>
    <col min="8" max="8" width="10" bestFit="1" customWidth="1"/>
    <col min="9" max="9" width="6.5703125" bestFit="1" customWidth="1"/>
  </cols>
  <sheetData>
    <row r="1" spans="1:9" ht="21" x14ac:dyDescent="0.35">
      <c r="A1" s="63" t="s">
        <v>43</v>
      </c>
      <c r="B1" s="63"/>
      <c r="C1" s="63"/>
      <c r="D1" s="63"/>
    </row>
    <row r="2" spans="1:9" x14ac:dyDescent="0.25">
      <c r="A2" t="s">
        <v>61</v>
      </c>
      <c r="F2" s="2" t="s">
        <v>12</v>
      </c>
      <c r="G2" s="2" t="s">
        <v>12</v>
      </c>
      <c r="H2" s="2" t="s">
        <v>13</v>
      </c>
      <c r="I2" s="2" t="s">
        <v>13</v>
      </c>
    </row>
    <row r="3" spans="1:9" ht="30.75" thickBot="1" x14ac:dyDescent="0.3">
      <c r="A3" s="18" t="s">
        <v>14</v>
      </c>
      <c r="B3" s="18" t="s">
        <v>44</v>
      </c>
      <c r="C3" s="18" t="s">
        <v>45</v>
      </c>
      <c r="D3" s="18" t="s">
        <v>46</v>
      </c>
      <c r="E3" s="18" t="s">
        <v>47</v>
      </c>
      <c r="F3" s="19" t="s">
        <v>15</v>
      </c>
      <c r="G3" s="19" t="s">
        <v>16</v>
      </c>
      <c r="H3" s="19" t="s">
        <v>17</v>
      </c>
      <c r="I3" s="19" t="s">
        <v>18</v>
      </c>
    </row>
    <row r="4" spans="1:9" x14ac:dyDescent="0.25">
      <c r="A4" s="8">
        <v>41091</v>
      </c>
      <c r="B4" s="27">
        <v>13.618</v>
      </c>
      <c r="C4" s="27">
        <v>17.510000000000002</v>
      </c>
      <c r="D4" s="27">
        <v>15.307</v>
      </c>
      <c r="E4" s="27">
        <v>3.8919999999999999</v>
      </c>
    </row>
    <row r="5" spans="1:9" x14ac:dyDescent="0.25">
      <c r="A5" s="8">
        <v>41092</v>
      </c>
      <c r="B5" s="27">
        <v>12.606</v>
      </c>
      <c r="C5" s="27">
        <v>15.27</v>
      </c>
      <c r="D5" s="27">
        <v>13.742000000000001</v>
      </c>
      <c r="E5" s="27">
        <v>2.6640000000000001</v>
      </c>
    </row>
    <row r="6" spans="1:9" x14ac:dyDescent="0.25">
      <c r="A6" s="8">
        <v>41093</v>
      </c>
      <c r="B6" s="27">
        <v>9.6319999999999997</v>
      </c>
      <c r="C6" s="27">
        <v>17.701000000000001</v>
      </c>
      <c r="D6" s="27">
        <v>13.378</v>
      </c>
      <c r="E6" s="27">
        <v>8.0690000000000008</v>
      </c>
    </row>
    <row r="7" spans="1:9" x14ac:dyDescent="0.25">
      <c r="A7" s="8">
        <v>41094</v>
      </c>
      <c r="B7" s="27">
        <v>9.3119999999999994</v>
      </c>
      <c r="C7" s="27">
        <v>16.677</v>
      </c>
      <c r="D7" s="27">
        <v>13.196999999999999</v>
      </c>
      <c r="E7" s="27">
        <v>7.3650000000000002</v>
      </c>
    </row>
    <row r="8" spans="1:9" x14ac:dyDescent="0.25">
      <c r="A8" s="8">
        <v>41095</v>
      </c>
      <c r="B8" s="27">
        <v>12.05</v>
      </c>
      <c r="C8" s="27">
        <v>15.007999999999999</v>
      </c>
      <c r="D8" s="27">
        <v>13.487</v>
      </c>
      <c r="E8" s="27">
        <v>2.9580000000000002</v>
      </c>
    </row>
    <row r="9" spans="1:9" x14ac:dyDescent="0.25">
      <c r="A9" s="8">
        <v>41096</v>
      </c>
      <c r="B9" s="27">
        <v>12.388999999999999</v>
      </c>
      <c r="C9" s="27">
        <v>17.652999999999999</v>
      </c>
      <c r="D9" s="27">
        <v>14.319000000000001</v>
      </c>
      <c r="E9" s="27">
        <v>5.2640000000000002</v>
      </c>
    </row>
    <row r="10" spans="1:9" x14ac:dyDescent="0.25">
      <c r="A10" s="8">
        <v>41097</v>
      </c>
      <c r="B10" s="27">
        <v>12.582000000000001</v>
      </c>
      <c r="C10" s="27">
        <v>19.27</v>
      </c>
      <c r="D10" s="27">
        <v>14.282</v>
      </c>
      <c r="E10" s="27">
        <v>6.6879999999999997</v>
      </c>
    </row>
    <row r="11" spans="1:9" x14ac:dyDescent="0.25">
      <c r="A11" s="8">
        <v>41098</v>
      </c>
      <c r="B11" s="27">
        <v>12.292</v>
      </c>
      <c r="C11" s="27">
        <v>18.509</v>
      </c>
      <c r="D11" s="27">
        <v>14.09</v>
      </c>
      <c r="E11" s="27">
        <v>6.2169999999999996</v>
      </c>
    </row>
    <row r="12" spans="1:9" x14ac:dyDescent="0.25">
      <c r="A12" s="8">
        <v>41099</v>
      </c>
      <c r="B12" s="27">
        <v>12.558</v>
      </c>
      <c r="C12" s="27">
        <v>17.486000000000001</v>
      </c>
      <c r="D12" s="27">
        <v>13.752000000000001</v>
      </c>
      <c r="E12" s="27">
        <v>4.9279999999999999</v>
      </c>
    </row>
    <row r="13" spans="1:9" x14ac:dyDescent="0.25">
      <c r="A13" s="8">
        <v>41100</v>
      </c>
      <c r="B13" s="27">
        <v>12.170999999999999</v>
      </c>
      <c r="C13" s="27">
        <v>16.463000000000001</v>
      </c>
      <c r="D13" s="27">
        <v>13.601000000000001</v>
      </c>
      <c r="E13" s="27">
        <v>4.2919999999999998</v>
      </c>
    </row>
    <row r="14" spans="1:9" x14ac:dyDescent="0.25">
      <c r="A14" s="8">
        <v>41101</v>
      </c>
      <c r="B14" s="27">
        <v>11.856</v>
      </c>
      <c r="C14" s="27">
        <v>16.677</v>
      </c>
      <c r="D14" s="27">
        <v>13.576000000000001</v>
      </c>
      <c r="E14" s="27">
        <v>4.8209999999999997</v>
      </c>
    </row>
    <row r="15" spans="1:9" x14ac:dyDescent="0.25">
      <c r="A15" s="8">
        <v>41102</v>
      </c>
      <c r="B15" s="27">
        <v>12.170999999999999</v>
      </c>
      <c r="C15" s="27">
        <v>14.553000000000001</v>
      </c>
      <c r="D15" s="27">
        <v>13.083</v>
      </c>
      <c r="E15" s="27">
        <v>2.3820000000000001</v>
      </c>
    </row>
    <row r="16" spans="1:9" x14ac:dyDescent="0.25">
      <c r="A16" s="8">
        <v>41103</v>
      </c>
      <c r="B16" s="27">
        <v>12.147</v>
      </c>
      <c r="C16" s="27">
        <v>17.177</v>
      </c>
      <c r="D16" s="27">
        <v>13.856999999999999</v>
      </c>
      <c r="E16" s="27">
        <v>5.03</v>
      </c>
    </row>
    <row r="17" spans="1:5" x14ac:dyDescent="0.25">
      <c r="A17" s="8">
        <v>41104</v>
      </c>
      <c r="B17" s="27">
        <v>11.443</v>
      </c>
      <c r="C17" s="27">
        <v>16.106000000000002</v>
      </c>
      <c r="D17" s="27">
        <v>13.433</v>
      </c>
      <c r="E17" s="27">
        <v>4.6630000000000003</v>
      </c>
    </row>
    <row r="18" spans="1:5" x14ac:dyDescent="0.25">
      <c r="A18" s="8">
        <v>41105</v>
      </c>
      <c r="B18" s="27">
        <v>11.297000000000001</v>
      </c>
      <c r="C18" s="27">
        <v>15.223000000000001</v>
      </c>
      <c r="D18" s="27">
        <v>13.257</v>
      </c>
      <c r="E18" s="27">
        <v>3.9260000000000002</v>
      </c>
    </row>
    <row r="19" spans="1:5" x14ac:dyDescent="0.25">
      <c r="A19" s="8">
        <v>41106</v>
      </c>
      <c r="B19" s="27">
        <v>12.000999999999999</v>
      </c>
      <c r="C19" s="27">
        <v>15.986000000000001</v>
      </c>
      <c r="D19" s="27">
        <v>13.612</v>
      </c>
      <c r="E19" s="27">
        <v>3.9849999999999999</v>
      </c>
    </row>
    <row r="20" spans="1:5" x14ac:dyDescent="0.25">
      <c r="A20" s="8">
        <v>41107</v>
      </c>
      <c r="B20" s="27">
        <v>12.63</v>
      </c>
      <c r="C20" s="27">
        <v>15.151</v>
      </c>
      <c r="D20" s="27">
        <v>13.786</v>
      </c>
      <c r="E20" s="27">
        <v>2.5209999999999999</v>
      </c>
    </row>
    <row r="21" spans="1:5" x14ac:dyDescent="0.25">
      <c r="A21" s="8">
        <v>41108</v>
      </c>
      <c r="B21" s="27">
        <v>12.702999999999999</v>
      </c>
      <c r="C21" s="27">
        <v>16.773</v>
      </c>
      <c r="D21" s="27">
        <v>14.496</v>
      </c>
      <c r="E21" s="27">
        <v>4.07</v>
      </c>
    </row>
    <row r="22" spans="1:5" x14ac:dyDescent="0.25">
      <c r="A22" s="8">
        <v>41109</v>
      </c>
      <c r="B22" s="27">
        <v>12.847</v>
      </c>
      <c r="C22" s="27">
        <v>17.225000000000001</v>
      </c>
      <c r="D22" s="27">
        <v>14.733000000000001</v>
      </c>
      <c r="E22" s="27">
        <v>4.3780000000000001</v>
      </c>
    </row>
    <row r="23" spans="1:5" x14ac:dyDescent="0.25">
      <c r="A23" s="8">
        <v>41110</v>
      </c>
      <c r="B23" s="27">
        <v>12.484999999999999</v>
      </c>
      <c r="C23" s="27">
        <v>18.960999999999999</v>
      </c>
      <c r="D23" s="27">
        <v>15.419</v>
      </c>
      <c r="E23" s="27">
        <v>6.476</v>
      </c>
    </row>
    <row r="24" spans="1:5" x14ac:dyDescent="0.25">
      <c r="A24" s="8">
        <v>41111</v>
      </c>
      <c r="B24" s="27">
        <v>12.074</v>
      </c>
      <c r="C24" s="27">
        <v>16.867999999999999</v>
      </c>
      <c r="D24" s="27">
        <v>13.956</v>
      </c>
      <c r="E24" s="27">
        <v>4.7939999999999996</v>
      </c>
    </row>
    <row r="25" spans="1:5" x14ac:dyDescent="0.25">
      <c r="A25" s="8">
        <v>41112</v>
      </c>
      <c r="B25" s="27">
        <v>11.102</v>
      </c>
      <c r="C25" s="27">
        <v>16.701000000000001</v>
      </c>
      <c r="D25" s="27">
        <v>14.13</v>
      </c>
      <c r="E25" s="27">
        <v>5.5990000000000002</v>
      </c>
    </row>
    <row r="26" spans="1:5" x14ac:dyDescent="0.25">
      <c r="A26" s="8">
        <v>41113</v>
      </c>
      <c r="B26" s="27">
        <v>9.657</v>
      </c>
      <c r="C26" s="27">
        <v>21.27</v>
      </c>
      <c r="D26" s="27">
        <v>14.355</v>
      </c>
      <c r="E26" s="27">
        <v>11.613</v>
      </c>
    </row>
    <row r="27" spans="1:5" x14ac:dyDescent="0.25">
      <c r="A27" s="8">
        <v>41114</v>
      </c>
      <c r="B27" s="27">
        <v>10.198</v>
      </c>
      <c r="C27" s="27">
        <v>17.818999999999999</v>
      </c>
      <c r="D27" s="27">
        <v>13.715999999999999</v>
      </c>
      <c r="E27" s="27">
        <v>7.6210000000000004</v>
      </c>
    </row>
    <row r="28" spans="1:5" x14ac:dyDescent="0.25">
      <c r="A28" s="8">
        <v>41115</v>
      </c>
      <c r="B28" s="27">
        <v>11.394</v>
      </c>
      <c r="C28" s="27">
        <v>16.533999999999999</v>
      </c>
      <c r="D28" s="27">
        <v>13.195</v>
      </c>
      <c r="E28" s="27">
        <v>5.14</v>
      </c>
    </row>
    <row r="29" spans="1:5" x14ac:dyDescent="0.25">
      <c r="A29" s="8">
        <v>41116</v>
      </c>
      <c r="B29" s="27">
        <v>10.882999999999999</v>
      </c>
      <c r="C29" s="27">
        <v>16.677</v>
      </c>
      <c r="D29" s="27">
        <v>12.867000000000001</v>
      </c>
      <c r="E29" s="27">
        <v>5.7939999999999996</v>
      </c>
    </row>
    <row r="30" spans="1:5" x14ac:dyDescent="0.25">
      <c r="A30" s="8">
        <v>41117</v>
      </c>
      <c r="B30" s="27">
        <v>12.436999999999999</v>
      </c>
      <c r="C30" s="27">
        <v>17.510000000000002</v>
      </c>
      <c r="D30" s="27">
        <v>14.331</v>
      </c>
      <c r="E30" s="27">
        <v>5.0730000000000004</v>
      </c>
    </row>
    <row r="31" spans="1:5" x14ac:dyDescent="0.25">
      <c r="A31" s="8">
        <v>41118</v>
      </c>
      <c r="B31" s="27">
        <v>12.92</v>
      </c>
      <c r="C31" s="27">
        <v>15.939</v>
      </c>
      <c r="D31" s="27">
        <v>14.115</v>
      </c>
      <c r="E31" s="27">
        <v>3.0190000000000001</v>
      </c>
    </row>
    <row r="32" spans="1:5" x14ac:dyDescent="0.25">
      <c r="A32" s="8">
        <v>41119</v>
      </c>
      <c r="B32" s="27">
        <v>13.209</v>
      </c>
      <c r="C32" s="27">
        <v>15.247</v>
      </c>
      <c r="D32" s="27">
        <v>14.074999999999999</v>
      </c>
      <c r="E32" s="27">
        <v>2.0379999999999998</v>
      </c>
    </row>
    <row r="33" spans="1:5" x14ac:dyDescent="0.25">
      <c r="A33" s="8">
        <v>41120</v>
      </c>
      <c r="B33" s="27">
        <v>12.654</v>
      </c>
      <c r="C33" s="27">
        <v>18.556999999999999</v>
      </c>
      <c r="D33" s="27">
        <v>14.930999999999999</v>
      </c>
      <c r="E33" s="27">
        <v>5.9029999999999996</v>
      </c>
    </row>
    <row r="34" spans="1:5" x14ac:dyDescent="0.25">
      <c r="A34" s="8">
        <v>41121</v>
      </c>
      <c r="B34" s="27">
        <v>11.102</v>
      </c>
      <c r="C34" s="27">
        <v>18.39</v>
      </c>
      <c r="D34" s="27">
        <v>14.209</v>
      </c>
      <c r="E34" s="27">
        <v>7.2880000000000003</v>
      </c>
    </row>
    <row r="35" spans="1:5" x14ac:dyDescent="0.25">
      <c r="A35" s="8">
        <v>41122</v>
      </c>
      <c r="B35" s="27">
        <v>10.956</v>
      </c>
      <c r="C35" s="27">
        <v>16.986999999999998</v>
      </c>
      <c r="D35" s="27">
        <v>13.606</v>
      </c>
      <c r="E35" s="27">
        <v>6.0309999999999997</v>
      </c>
    </row>
    <row r="36" spans="1:5" x14ac:dyDescent="0.25">
      <c r="A36" s="8">
        <v>41123</v>
      </c>
      <c r="B36" s="27">
        <v>11.71</v>
      </c>
      <c r="C36" s="27">
        <v>17.082000000000001</v>
      </c>
      <c r="D36" s="27">
        <v>13.502000000000001</v>
      </c>
      <c r="E36" s="27">
        <v>5.3719999999999999</v>
      </c>
    </row>
    <row r="37" spans="1:5" x14ac:dyDescent="0.25">
      <c r="A37" s="8">
        <v>41124</v>
      </c>
      <c r="B37" s="27">
        <v>11.346</v>
      </c>
      <c r="C37" s="27">
        <v>18.533000000000001</v>
      </c>
      <c r="D37" s="27">
        <v>13.62</v>
      </c>
      <c r="E37" s="27">
        <v>7.1870000000000003</v>
      </c>
    </row>
    <row r="38" spans="1:5" x14ac:dyDescent="0.25">
      <c r="A38" s="8">
        <v>41125</v>
      </c>
      <c r="B38" s="27">
        <v>11.224</v>
      </c>
      <c r="C38" s="27">
        <v>19.318000000000001</v>
      </c>
      <c r="D38" s="27">
        <v>14.753</v>
      </c>
      <c r="E38" s="27">
        <v>8.0939999999999994</v>
      </c>
    </row>
    <row r="39" spans="1:5" x14ac:dyDescent="0.25">
      <c r="A39" s="8">
        <v>41126</v>
      </c>
      <c r="B39" s="27">
        <v>14.457000000000001</v>
      </c>
      <c r="C39" s="27">
        <v>16.939</v>
      </c>
      <c r="D39" s="27">
        <v>15.555999999999999</v>
      </c>
      <c r="E39" s="27">
        <v>2.4820000000000002</v>
      </c>
    </row>
    <row r="40" spans="1:5" x14ac:dyDescent="0.25">
      <c r="A40" s="8">
        <v>41127</v>
      </c>
      <c r="B40" s="27">
        <v>12.92</v>
      </c>
      <c r="C40" s="27">
        <v>16.463000000000001</v>
      </c>
      <c r="D40" s="27">
        <v>14.547000000000001</v>
      </c>
      <c r="E40" s="27">
        <v>3.5430000000000001</v>
      </c>
    </row>
    <row r="41" spans="1:5" x14ac:dyDescent="0.25">
      <c r="A41" s="8">
        <v>41128</v>
      </c>
      <c r="B41" s="27">
        <v>11.102</v>
      </c>
      <c r="C41" s="27">
        <v>15.914999999999999</v>
      </c>
      <c r="D41" s="27">
        <v>13.628</v>
      </c>
      <c r="E41" s="27">
        <v>4.8129999999999997</v>
      </c>
    </row>
    <row r="42" spans="1:5" x14ac:dyDescent="0.25">
      <c r="A42" s="8">
        <v>41129</v>
      </c>
      <c r="B42" s="27">
        <v>11.832000000000001</v>
      </c>
      <c r="C42" s="27">
        <v>19.318000000000001</v>
      </c>
      <c r="D42" s="27">
        <v>15.241</v>
      </c>
      <c r="E42" s="27">
        <v>7.4859999999999998</v>
      </c>
    </row>
    <row r="43" spans="1:5" x14ac:dyDescent="0.25">
      <c r="A43" s="8">
        <v>41130</v>
      </c>
      <c r="B43" s="27">
        <v>13.04</v>
      </c>
      <c r="C43" s="27">
        <v>17.771999999999998</v>
      </c>
      <c r="D43" s="27">
        <v>14.852</v>
      </c>
      <c r="E43" s="27">
        <v>4.7320000000000002</v>
      </c>
    </row>
    <row r="44" spans="1:5" x14ac:dyDescent="0.25">
      <c r="A44" s="8">
        <v>41131</v>
      </c>
      <c r="B44" s="27">
        <v>12.098000000000001</v>
      </c>
      <c r="C44" s="27">
        <v>19.175000000000001</v>
      </c>
      <c r="D44" s="27">
        <v>14.833</v>
      </c>
      <c r="E44" s="27">
        <v>7.077</v>
      </c>
    </row>
    <row r="45" spans="1:5" x14ac:dyDescent="0.25">
      <c r="A45" s="8">
        <v>41132</v>
      </c>
      <c r="B45" s="27">
        <v>11.686</v>
      </c>
      <c r="C45" s="27">
        <v>18.771000000000001</v>
      </c>
      <c r="D45" s="27">
        <v>14.307</v>
      </c>
      <c r="E45" s="27">
        <v>7.085</v>
      </c>
    </row>
    <row r="46" spans="1:5" x14ac:dyDescent="0.25">
      <c r="A46" s="8">
        <v>41133</v>
      </c>
      <c r="B46" s="27">
        <v>11.224</v>
      </c>
      <c r="C46" s="27">
        <v>18.460999999999999</v>
      </c>
      <c r="D46" s="27">
        <v>13.651999999999999</v>
      </c>
      <c r="E46" s="27">
        <v>7.2370000000000001</v>
      </c>
    </row>
    <row r="47" spans="1:5" x14ac:dyDescent="0.25">
      <c r="A47" s="8">
        <v>41134</v>
      </c>
      <c r="B47" s="27">
        <v>10.492000000000001</v>
      </c>
      <c r="C47" s="27">
        <v>20.317</v>
      </c>
      <c r="D47" s="27">
        <v>13.749000000000001</v>
      </c>
      <c r="E47" s="27">
        <v>9.8249999999999993</v>
      </c>
    </row>
    <row r="48" spans="1:5" x14ac:dyDescent="0.25">
      <c r="A48" s="8">
        <v>41135</v>
      </c>
      <c r="B48" s="27">
        <v>10.98</v>
      </c>
      <c r="C48" s="27">
        <v>20.96</v>
      </c>
      <c r="D48" s="27">
        <v>14.896000000000001</v>
      </c>
      <c r="E48" s="27">
        <v>9.98</v>
      </c>
    </row>
    <row r="49" spans="1:5" x14ac:dyDescent="0.25">
      <c r="A49" s="8">
        <v>41136</v>
      </c>
      <c r="B49" s="27">
        <v>11.394</v>
      </c>
      <c r="C49" s="27">
        <v>17.748000000000001</v>
      </c>
      <c r="D49" s="27">
        <v>14.272</v>
      </c>
      <c r="E49" s="27">
        <v>6.3540000000000001</v>
      </c>
    </row>
    <row r="50" spans="1:5" x14ac:dyDescent="0.25">
      <c r="A50" s="8">
        <v>41137</v>
      </c>
      <c r="B50" s="27">
        <v>12.413</v>
      </c>
      <c r="C50" s="27">
        <v>17.652999999999999</v>
      </c>
      <c r="D50" s="27">
        <v>13.986000000000001</v>
      </c>
      <c r="E50" s="27">
        <v>5.24</v>
      </c>
    </row>
    <row r="51" spans="1:5" x14ac:dyDescent="0.25">
      <c r="A51" s="8">
        <v>41138</v>
      </c>
      <c r="B51" s="27">
        <v>11.613</v>
      </c>
      <c r="C51" s="27">
        <v>15.629</v>
      </c>
      <c r="D51" s="27">
        <v>13.276999999999999</v>
      </c>
      <c r="E51" s="27">
        <v>4.016</v>
      </c>
    </row>
    <row r="52" spans="1:5" x14ac:dyDescent="0.25">
      <c r="A52" s="8">
        <v>41139</v>
      </c>
      <c r="B52" s="27">
        <v>10.834</v>
      </c>
      <c r="C52" s="27">
        <v>18.460999999999999</v>
      </c>
      <c r="D52" s="27">
        <v>13.329000000000001</v>
      </c>
      <c r="E52" s="27">
        <v>7.6269999999999998</v>
      </c>
    </row>
    <row r="53" spans="1:5" x14ac:dyDescent="0.25">
      <c r="A53" s="8">
        <v>41140</v>
      </c>
      <c r="B53" s="27">
        <v>10.907</v>
      </c>
      <c r="C53" s="27">
        <v>18.533000000000001</v>
      </c>
      <c r="D53" s="27">
        <v>13.523999999999999</v>
      </c>
      <c r="E53" s="27">
        <v>7.6260000000000003</v>
      </c>
    </row>
    <row r="54" spans="1:5" x14ac:dyDescent="0.25">
      <c r="A54" s="8">
        <v>41141</v>
      </c>
      <c r="B54" s="27">
        <v>11.273</v>
      </c>
      <c r="C54" s="27">
        <v>17.463000000000001</v>
      </c>
      <c r="D54" s="27">
        <v>13.587999999999999</v>
      </c>
      <c r="E54" s="27">
        <v>6.19</v>
      </c>
    </row>
    <row r="55" spans="1:5" x14ac:dyDescent="0.25">
      <c r="A55" s="8">
        <v>41142</v>
      </c>
      <c r="B55" s="27">
        <v>12.413</v>
      </c>
      <c r="C55" s="27">
        <v>18.056999999999999</v>
      </c>
      <c r="D55" s="27">
        <v>14.593</v>
      </c>
      <c r="E55" s="27">
        <v>5.6440000000000001</v>
      </c>
    </row>
    <row r="56" spans="1:5" x14ac:dyDescent="0.25">
      <c r="A56" s="8">
        <v>41143</v>
      </c>
      <c r="B56" s="27">
        <v>10.956</v>
      </c>
      <c r="C56" s="27">
        <v>19.318000000000001</v>
      </c>
      <c r="D56" s="27">
        <v>14.981999999999999</v>
      </c>
      <c r="E56" s="27">
        <v>8.3620000000000001</v>
      </c>
    </row>
    <row r="57" spans="1:5" x14ac:dyDescent="0.25">
      <c r="A57" s="8">
        <v>41144</v>
      </c>
      <c r="B57" s="27">
        <v>9.8539999999999992</v>
      </c>
      <c r="C57" s="27">
        <v>17.724</v>
      </c>
      <c r="D57" s="27">
        <v>13.148999999999999</v>
      </c>
      <c r="E57" s="27">
        <v>7.87</v>
      </c>
    </row>
    <row r="58" spans="1:5" x14ac:dyDescent="0.25">
      <c r="A58" s="8">
        <v>41145</v>
      </c>
      <c r="B58" s="27">
        <v>8.1950000000000003</v>
      </c>
      <c r="C58" s="27">
        <v>19.555</v>
      </c>
      <c r="D58" s="27">
        <v>13.111000000000001</v>
      </c>
      <c r="E58" s="27">
        <v>11.36</v>
      </c>
    </row>
    <row r="59" spans="1:5" x14ac:dyDescent="0.25">
      <c r="A59" s="8">
        <v>41146</v>
      </c>
      <c r="B59" s="27">
        <v>8.5429999999999993</v>
      </c>
      <c r="C59" s="27">
        <v>15.962999999999999</v>
      </c>
      <c r="D59" s="27">
        <v>12.063000000000001</v>
      </c>
      <c r="E59" s="27">
        <v>7.42</v>
      </c>
    </row>
    <row r="60" spans="1:5" x14ac:dyDescent="0.25">
      <c r="A60" s="8">
        <v>41147</v>
      </c>
      <c r="B60" s="27">
        <v>12.243</v>
      </c>
      <c r="C60" s="27">
        <v>20.341000000000001</v>
      </c>
      <c r="D60" s="27">
        <v>15.38</v>
      </c>
      <c r="E60" s="27">
        <v>8.0980000000000008</v>
      </c>
    </row>
    <row r="61" spans="1:5" x14ac:dyDescent="0.25">
      <c r="A61" s="8">
        <v>41148</v>
      </c>
      <c r="B61" s="27">
        <v>12.364000000000001</v>
      </c>
      <c r="C61" s="27">
        <v>20.364999999999998</v>
      </c>
      <c r="D61" s="27">
        <v>15.91</v>
      </c>
      <c r="E61" s="27">
        <v>8.0009999999999994</v>
      </c>
    </row>
    <row r="62" spans="1:5" x14ac:dyDescent="0.25">
      <c r="A62" s="8">
        <v>41149</v>
      </c>
      <c r="B62" s="27">
        <v>11.224</v>
      </c>
      <c r="C62" s="27">
        <v>20.579000000000001</v>
      </c>
      <c r="D62" s="27">
        <v>15.05</v>
      </c>
      <c r="E62" s="27">
        <v>9.3550000000000004</v>
      </c>
    </row>
    <row r="63" spans="1:5" x14ac:dyDescent="0.25">
      <c r="A63" s="8">
        <v>41150</v>
      </c>
      <c r="B63" s="27">
        <v>10.198</v>
      </c>
      <c r="C63" s="27">
        <v>20.96</v>
      </c>
      <c r="D63" s="27">
        <v>14.590999999999999</v>
      </c>
      <c r="E63" s="27">
        <v>10.762</v>
      </c>
    </row>
    <row r="64" spans="1:5" x14ac:dyDescent="0.25">
      <c r="A64" s="8">
        <v>41151</v>
      </c>
      <c r="B64" s="27">
        <v>8.7919999999999998</v>
      </c>
      <c r="C64" s="27">
        <v>16.654</v>
      </c>
      <c r="D64" s="27">
        <v>12.597</v>
      </c>
      <c r="E64" s="27">
        <v>7.8620000000000001</v>
      </c>
    </row>
    <row r="65" spans="1:10" x14ac:dyDescent="0.25">
      <c r="A65" s="8">
        <v>41152</v>
      </c>
      <c r="B65" s="27">
        <v>11.273</v>
      </c>
      <c r="C65" s="27">
        <v>14.888</v>
      </c>
      <c r="D65" s="27">
        <v>13.145</v>
      </c>
      <c r="E65" s="27">
        <v>3.6150000000000002</v>
      </c>
    </row>
    <row r="68" spans="1:10" x14ac:dyDescent="0.25">
      <c r="F68" s="9" t="s">
        <v>19</v>
      </c>
      <c r="G68" s="10">
        <f>SUM(G4:G65)</f>
        <v>0</v>
      </c>
      <c r="H68" s="9" t="s">
        <v>19</v>
      </c>
      <c r="I68" s="10">
        <f>SUM(I4:I65)</f>
        <v>0</v>
      </c>
    </row>
    <row r="69" spans="1:10" x14ac:dyDescent="0.25">
      <c r="D69" s="1" t="s">
        <v>20</v>
      </c>
    </row>
    <row r="70" spans="1:10" x14ac:dyDescent="0.25">
      <c r="A70" s="11" t="s">
        <v>21</v>
      </c>
      <c r="B70" s="12">
        <f>MIN(B4:B65)</f>
        <v>8.1950000000000003</v>
      </c>
      <c r="C70" s="13" t="s">
        <v>22</v>
      </c>
      <c r="D70" s="32">
        <v>41143.208333333336</v>
      </c>
      <c r="E70" s="20"/>
      <c r="F70" s="20"/>
      <c r="G70" s="21"/>
      <c r="H70" s="22"/>
      <c r="I70" s="22"/>
      <c r="J70" s="3"/>
    </row>
    <row r="71" spans="1:10" x14ac:dyDescent="0.25">
      <c r="A71" s="11" t="s">
        <v>23</v>
      </c>
      <c r="B71" s="12">
        <f>MAX(C4:C65)</f>
        <v>21.27</v>
      </c>
      <c r="C71" s="13" t="s">
        <v>22</v>
      </c>
      <c r="D71" s="32">
        <v>41113.541666666664</v>
      </c>
      <c r="E71" s="20"/>
      <c r="F71" s="20"/>
      <c r="G71" s="22"/>
      <c r="H71" s="22"/>
      <c r="I71" s="22"/>
    </row>
    <row r="72" spans="1:10" x14ac:dyDescent="0.25">
      <c r="A72" s="11" t="s">
        <v>24</v>
      </c>
      <c r="B72" s="12">
        <f>AVERAGE(D4:D65)</f>
        <v>14.025419354838707</v>
      </c>
      <c r="C72" s="13" t="s">
        <v>22</v>
      </c>
      <c r="D72" s="32"/>
      <c r="E72" s="20"/>
      <c r="F72" s="20"/>
      <c r="G72" s="21"/>
      <c r="H72" s="22"/>
      <c r="I72" s="22"/>
    </row>
    <row r="73" spans="1:10" x14ac:dyDescent="0.25">
      <c r="A73" s="11" t="s">
        <v>26</v>
      </c>
      <c r="B73" s="12">
        <f>MIN(E4:E65)</f>
        <v>2.0379999999999998</v>
      </c>
      <c r="C73" s="13" t="s">
        <v>22</v>
      </c>
      <c r="D73" s="33">
        <v>41119</v>
      </c>
      <c r="E73" s="23"/>
      <c r="F73" s="23"/>
      <c r="G73" s="24"/>
      <c r="H73" s="25"/>
      <c r="I73" s="25"/>
    </row>
    <row r="74" spans="1:10" x14ac:dyDescent="0.25">
      <c r="A74" s="11" t="s">
        <v>25</v>
      </c>
      <c r="B74" s="12">
        <f>MAX(E4:E65)</f>
        <v>11.613</v>
      </c>
      <c r="C74" s="13" t="s">
        <v>22</v>
      </c>
      <c r="D74" s="33">
        <v>41113</v>
      </c>
      <c r="E74" s="23"/>
      <c r="F74" s="23"/>
      <c r="G74" s="24"/>
      <c r="H74" s="25"/>
      <c r="I74" s="25"/>
    </row>
    <row r="75" spans="1:10" x14ac:dyDescent="0.25">
      <c r="A75" s="11" t="s">
        <v>27</v>
      </c>
      <c r="B75" s="12">
        <f>SUM(G4:G65)</f>
        <v>0</v>
      </c>
      <c r="C75" s="11" t="s">
        <v>28</v>
      </c>
      <c r="D75" s="14"/>
      <c r="E75" s="14"/>
      <c r="F75" s="14"/>
      <c r="G75" s="14"/>
      <c r="H75" s="14"/>
      <c r="I75" s="14"/>
    </row>
    <row r="76" spans="1:10" x14ac:dyDescent="0.25">
      <c r="A76" s="11" t="s">
        <v>29</v>
      </c>
      <c r="B76" s="12">
        <f>SUM(I4:I65)</f>
        <v>0</v>
      </c>
      <c r="C76" s="11" t="s">
        <v>28</v>
      </c>
      <c r="D76" s="14"/>
      <c r="E76" s="14"/>
      <c r="F76" s="14"/>
      <c r="G76" s="14"/>
      <c r="H76" s="14"/>
      <c r="I76" s="14"/>
    </row>
    <row r="79" spans="1:10" x14ac:dyDescent="0.25">
      <c r="B79" s="3" t="s">
        <v>40</v>
      </c>
    </row>
  </sheetData>
  <mergeCells count="1">
    <mergeCell ref="A1:D1"/>
  </mergeCells>
  <pageMargins left="0.4" right="0.4" top="0.5" bottom="0.8" header="0" footer="0.5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>
      <selection activeCell="E47" sqref="E47"/>
    </sheetView>
  </sheetViews>
  <sheetFormatPr defaultRowHeight="15" x14ac:dyDescent="0.25"/>
  <sheetData/>
  <pageMargins left="0.4" right="0.4" top="0.75" bottom="0.75" header="0.3" footer="0.3"/>
  <pageSetup scale="76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5"/>
  <sheetViews>
    <sheetView zoomScaleNormal="100" workbookViewId="0">
      <selection activeCell="D9" sqref="D9"/>
    </sheetView>
  </sheetViews>
  <sheetFormatPr defaultRowHeight="15" x14ac:dyDescent="0.25"/>
  <cols>
    <col min="1" max="1" width="22.140625" bestFit="1" customWidth="1"/>
    <col min="2" max="2" width="11.28515625" customWidth="1"/>
    <col min="7" max="7" width="10.140625" customWidth="1"/>
    <col min="8" max="8" width="8.85546875" customWidth="1"/>
  </cols>
  <sheetData>
    <row r="1" spans="1:8" x14ac:dyDescent="0.25">
      <c r="A1" t="s">
        <v>30</v>
      </c>
      <c r="B1" t="s">
        <v>33</v>
      </c>
      <c r="D1" s="1" t="s">
        <v>35</v>
      </c>
    </row>
    <row r="2" spans="1:8" x14ac:dyDescent="0.25">
      <c r="A2" t="s">
        <v>31</v>
      </c>
      <c r="B2" t="s">
        <v>62</v>
      </c>
    </row>
    <row r="3" spans="1:8" x14ac:dyDescent="0.25">
      <c r="A3" t="s">
        <v>32</v>
      </c>
      <c r="B3" t="s">
        <v>34</v>
      </c>
      <c r="F3" s="15" t="s">
        <v>36</v>
      </c>
    </row>
    <row r="4" spans="1:8" x14ac:dyDescent="0.25">
      <c r="A4" s="8">
        <v>41091</v>
      </c>
      <c r="D4" s="5" t="s">
        <v>37</v>
      </c>
      <c r="E4" s="26">
        <f>MAX(B10:B65)</f>
        <v>14.7727976190476</v>
      </c>
      <c r="F4" s="17">
        <v>41131</v>
      </c>
      <c r="G4" s="28"/>
      <c r="H4" s="4"/>
    </row>
    <row r="5" spans="1:8" x14ac:dyDescent="0.25">
      <c r="A5" s="8">
        <v>41092</v>
      </c>
      <c r="F5" s="17"/>
    </row>
    <row r="6" spans="1:8" x14ac:dyDescent="0.25">
      <c r="A6" s="8">
        <v>41093</v>
      </c>
      <c r="F6" s="17"/>
    </row>
    <row r="7" spans="1:8" x14ac:dyDescent="0.25">
      <c r="A7" s="8">
        <v>41094</v>
      </c>
      <c r="F7" s="17"/>
    </row>
    <row r="8" spans="1:8" x14ac:dyDescent="0.25">
      <c r="A8" s="8">
        <v>41095</v>
      </c>
      <c r="F8" s="2"/>
    </row>
    <row r="9" spans="1:8" x14ac:dyDescent="0.25">
      <c r="A9" s="8">
        <v>41096</v>
      </c>
      <c r="F9" s="2"/>
    </row>
    <row r="10" spans="1:8" x14ac:dyDescent="0.25">
      <c r="A10" s="8">
        <v>41097</v>
      </c>
      <c r="B10" s="27">
        <v>13.9588690476205</v>
      </c>
      <c r="F10" s="2"/>
    </row>
    <row r="11" spans="1:8" x14ac:dyDescent="0.25">
      <c r="A11" s="8">
        <v>41098</v>
      </c>
      <c r="B11" s="27">
        <v>13.784943452382601</v>
      </c>
    </row>
    <row r="12" spans="1:8" x14ac:dyDescent="0.25">
      <c r="A12" s="8">
        <v>41099</v>
      </c>
      <c r="B12" s="27">
        <v>13.786363095239601</v>
      </c>
    </row>
    <row r="13" spans="1:8" x14ac:dyDescent="0.25">
      <c r="A13" s="8">
        <v>41100</v>
      </c>
      <c r="B13" s="27">
        <v>13.818208333334599</v>
      </c>
    </row>
    <row r="14" spans="1:8" x14ac:dyDescent="0.25">
      <c r="A14" s="8">
        <v>41101</v>
      </c>
      <c r="B14" s="27">
        <v>13.8722232142865</v>
      </c>
    </row>
    <row r="15" spans="1:8" x14ac:dyDescent="0.25">
      <c r="A15" s="8">
        <v>41102</v>
      </c>
      <c r="B15" s="27">
        <v>13.814544642857999</v>
      </c>
    </row>
    <row r="16" spans="1:8" x14ac:dyDescent="0.25">
      <c r="A16" s="8">
        <v>41103</v>
      </c>
      <c r="B16" s="27">
        <v>13.748586309524899</v>
      </c>
    </row>
    <row r="17" spans="1:2" x14ac:dyDescent="0.25">
      <c r="A17" s="8">
        <v>41104</v>
      </c>
      <c r="B17" s="27">
        <v>13.6273125000011</v>
      </c>
    </row>
    <row r="18" spans="1:2" x14ac:dyDescent="0.25">
      <c r="A18" s="8">
        <v>41105</v>
      </c>
      <c r="B18" s="27">
        <v>13.508303571429099</v>
      </c>
    </row>
    <row r="19" spans="1:2" x14ac:dyDescent="0.25">
      <c r="A19" s="8">
        <v>41106</v>
      </c>
      <c r="B19" s="27">
        <v>13.4883720238108</v>
      </c>
    </row>
    <row r="20" spans="1:2" x14ac:dyDescent="0.25">
      <c r="A20" s="8">
        <v>41107</v>
      </c>
      <c r="B20" s="27">
        <v>13.5148154761914</v>
      </c>
    </row>
    <row r="21" spans="1:2" x14ac:dyDescent="0.25">
      <c r="A21" s="8">
        <v>41108</v>
      </c>
      <c r="B21" s="27">
        <v>13.646333333335001</v>
      </c>
    </row>
    <row r="22" spans="1:2" x14ac:dyDescent="0.25">
      <c r="A22" s="8">
        <v>41109</v>
      </c>
      <c r="B22" s="27">
        <v>13.8820089285735</v>
      </c>
    </row>
    <row r="23" spans="1:2" x14ac:dyDescent="0.25">
      <c r="A23" s="8">
        <v>41110</v>
      </c>
      <c r="B23" s="27">
        <v>14.105104166668101</v>
      </c>
    </row>
    <row r="24" spans="1:2" x14ac:dyDescent="0.25">
      <c r="A24" s="8">
        <v>41111</v>
      </c>
      <c r="B24" s="27">
        <v>14.179744047620099</v>
      </c>
    </row>
    <row r="25" spans="1:2" x14ac:dyDescent="0.25">
      <c r="A25" s="8">
        <v>41112</v>
      </c>
      <c r="B25" s="27">
        <v>14.3044315476207</v>
      </c>
    </row>
    <row r="26" spans="1:2" x14ac:dyDescent="0.25">
      <c r="A26" s="8">
        <v>41113</v>
      </c>
      <c r="B26" s="27">
        <v>14.4105982142871</v>
      </c>
    </row>
    <row r="27" spans="1:2" x14ac:dyDescent="0.25">
      <c r="A27" s="8">
        <v>41114</v>
      </c>
      <c r="B27" s="27">
        <v>14.4006875000014</v>
      </c>
    </row>
    <row r="28" spans="1:2" x14ac:dyDescent="0.25">
      <c r="A28" s="8">
        <v>41115</v>
      </c>
      <c r="B28" s="27">
        <v>14.214833333334701</v>
      </c>
    </row>
    <row r="29" spans="1:2" x14ac:dyDescent="0.25">
      <c r="A29" s="8">
        <v>41116</v>
      </c>
      <c r="B29" s="27">
        <v>13.948306547619801</v>
      </c>
    </row>
    <row r="30" spans="1:2" x14ac:dyDescent="0.25">
      <c r="A30" s="8">
        <v>41117</v>
      </c>
      <c r="B30" s="27">
        <v>13.792854166667899</v>
      </c>
    </row>
    <row r="31" spans="1:2" x14ac:dyDescent="0.25">
      <c r="A31" s="8">
        <v>41118</v>
      </c>
      <c r="B31" s="27">
        <v>13.815574404763201</v>
      </c>
    </row>
    <row r="32" spans="1:2" x14ac:dyDescent="0.25">
      <c r="A32" s="8">
        <v>41119</v>
      </c>
      <c r="B32" s="27">
        <v>13.807752976191001</v>
      </c>
    </row>
    <row r="33" spans="1:2" x14ac:dyDescent="0.25">
      <c r="A33" s="8">
        <v>41120</v>
      </c>
      <c r="B33" s="27">
        <v>13.8899494047619</v>
      </c>
    </row>
    <row r="34" spans="1:2" x14ac:dyDescent="0.25">
      <c r="A34" s="8">
        <v>41121</v>
      </c>
      <c r="B34" s="27">
        <v>13.9602589285718</v>
      </c>
    </row>
    <row r="35" spans="1:2" x14ac:dyDescent="0.25">
      <c r="A35" s="8">
        <v>41122</v>
      </c>
      <c r="B35" s="27">
        <v>14.0189702380959</v>
      </c>
    </row>
    <row r="36" spans="1:2" x14ac:dyDescent="0.25">
      <c r="A36" s="8">
        <v>41123</v>
      </c>
      <c r="B36" s="27">
        <v>14.1096964285722</v>
      </c>
    </row>
    <row r="37" spans="1:2" x14ac:dyDescent="0.25">
      <c r="A37" s="8">
        <v>41124</v>
      </c>
      <c r="B37" s="27">
        <v>14.008175595238599</v>
      </c>
    </row>
    <row r="38" spans="1:2" x14ac:dyDescent="0.25">
      <c r="A38" s="8">
        <v>41125</v>
      </c>
      <c r="B38" s="27">
        <v>14.099306547619801</v>
      </c>
    </row>
    <row r="39" spans="1:2" x14ac:dyDescent="0.25">
      <c r="A39" s="8">
        <v>41126</v>
      </c>
      <c r="B39" s="27">
        <v>14.310934523809699</v>
      </c>
    </row>
    <row r="40" spans="1:2" x14ac:dyDescent="0.25">
      <c r="A40" s="8">
        <v>41127</v>
      </c>
      <c r="B40" s="27">
        <v>14.2561041666669</v>
      </c>
    </row>
    <row r="41" spans="1:2" x14ac:dyDescent="0.25">
      <c r="A41" s="8">
        <v>41128</v>
      </c>
      <c r="B41" s="27">
        <v>14.173160714285601</v>
      </c>
    </row>
    <row r="42" spans="1:2" x14ac:dyDescent="0.25">
      <c r="A42" s="8">
        <v>41129</v>
      </c>
      <c r="B42" s="27">
        <v>14.4067113095237</v>
      </c>
    </row>
    <row r="43" spans="1:2" x14ac:dyDescent="0.25">
      <c r="A43" s="8">
        <v>41130</v>
      </c>
      <c r="B43" s="27">
        <v>14.599565476190399</v>
      </c>
    </row>
    <row r="44" spans="1:2" x14ac:dyDescent="0.25">
      <c r="A44" s="8">
        <v>41131</v>
      </c>
      <c r="B44" s="27">
        <v>14.7727976190476</v>
      </c>
    </row>
    <row r="45" spans="1:2" x14ac:dyDescent="0.25">
      <c r="A45" s="8">
        <v>41132</v>
      </c>
      <c r="B45" s="27">
        <v>14.7090952380955</v>
      </c>
    </row>
    <row r="46" spans="1:2" x14ac:dyDescent="0.25">
      <c r="A46" s="8">
        <v>41133</v>
      </c>
      <c r="B46" s="27">
        <v>14.4370386904775</v>
      </c>
    </row>
    <row r="47" spans="1:2" x14ac:dyDescent="0.25">
      <c r="A47" s="8">
        <v>41134</v>
      </c>
      <c r="B47" s="27">
        <v>14.3230208333352</v>
      </c>
    </row>
    <row r="48" spans="1:2" x14ac:dyDescent="0.25">
      <c r="A48" s="8">
        <v>41135</v>
      </c>
      <c r="B48" s="27">
        <v>14.504202380954199</v>
      </c>
    </row>
    <row r="49" spans="1:2" x14ac:dyDescent="0.25">
      <c r="A49" s="8">
        <v>41136</v>
      </c>
      <c r="B49" s="27">
        <v>14.3657589285718</v>
      </c>
    </row>
    <row r="50" spans="1:2" x14ac:dyDescent="0.25">
      <c r="A50" s="8">
        <v>41137</v>
      </c>
      <c r="B50" s="27">
        <v>14.2419910714283</v>
      </c>
    </row>
    <row r="51" spans="1:2" x14ac:dyDescent="0.25">
      <c r="A51" s="8">
        <v>41138</v>
      </c>
      <c r="B51" s="27">
        <v>14.019684523809101</v>
      </c>
    </row>
    <row r="52" spans="1:2" x14ac:dyDescent="0.25">
      <c r="A52" s="8">
        <v>41139</v>
      </c>
      <c r="B52" s="27">
        <v>13.880029761904501</v>
      </c>
    </row>
    <row r="53" spans="1:2" x14ac:dyDescent="0.25">
      <c r="A53" s="8">
        <v>41140</v>
      </c>
      <c r="B53" s="27">
        <v>13.861779761904801</v>
      </c>
    </row>
    <row r="54" spans="1:2" x14ac:dyDescent="0.25">
      <c r="A54" s="8">
        <v>41141</v>
      </c>
      <c r="B54" s="27">
        <v>13.83888095238</v>
      </c>
    </row>
    <row r="55" spans="1:2" x14ac:dyDescent="0.25">
      <c r="A55" s="8">
        <v>41142</v>
      </c>
      <c r="B55" s="27">
        <v>13.7955714285707</v>
      </c>
    </row>
    <row r="56" spans="1:2" x14ac:dyDescent="0.25">
      <c r="A56" s="8">
        <v>41143</v>
      </c>
      <c r="B56" s="27">
        <v>13.897053571429201</v>
      </c>
    </row>
    <row r="57" spans="1:2" x14ac:dyDescent="0.25">
      <c r="A57" s="8">
        <v>41144</v>
      </c>
      <c r="B57" s="27">
        <v>13.7775386904776</v>
      </c>
    </row>
    <row r="58" spans="1:2" x14ac:dyDescent="0.25">
      <c r="A58" s="8">
        <v>41145</v>
      </c>
      <c r="B58" s="27">
        <v>13.7538035714302</v>
      </c>
    </row>
    <row r="59" spans="1:2" x14ac:dyDescent="0.25">
      <c r="A59" s="8">
        <v>41146</v>
      </c>
      <c r="B59" s="27">
        <v>13.572931547620399</v>
      </c>
    </row>
    <row r="60" spans="1:2" x14ac:dyDescent="0.25">
      <c r="A60" s="8">
        <v>41147</v>
      </c>
      <c r="B60" s="27">
        <v>13.8379970238105</v>
      </c>
    </row>
    <row r="61" spans="1:2" x14ac:dyDescent="0.25">
      <c r="A61" s="8">
        <v>41148</v>
      </c>
      <c r="B61" s="27">
        <v>14.1696755952391</v>
      </c>
    </row>
    <row r="62" spans="1:2" x14ac:dyDescent="0.25">
      <c r="A62" s="8">
        <v>41149</v>
      </c>
      <c r="B62" s="27">
        <v>14.2349494047634</v>
      </c>
    </row>
    <row r="63" spans="1:2" x14ac:dyDescent="0.25">
      <c r="A63" s="8">
        <v>41150</v>
      </c>
      <c r="B63" s="27">
        <v>14.1789851190492</v>
      </c>
    </row>
    <row r="64" spans="1:2" x14ac:dyDescent="0.25">
      <c r="A64" s="8">
        <v>41151</v>
      </c>
      <c r="B64" s="27">
        <v>14.1001607142863</v>
      </c>
    </row>
    <row r="65" spans="1:2" x14ac:dyDescent="0.25">
      <c r="A65" s="8">
        <v>41152</v>
      </c>
      <c r="B65" s="27">
        <v>14.105000258799301</v>
      </c>
    </row>
  </sheetData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5"/>
  <sheetViews>
    <sheetView zoomScaleNormal="100" workbookViewId="0">
      <selection activeCell="F5" sqref="F5"/>
    </sheetView>
  </sheetViews>
  <sheetFormatPr defaultRowHeight="15" x14ac:dyDescent="0.25"/>
  <cols>
    <col min="1" max="1" width="22.140625" bestFit="1" customWidth="1"/>
    <col min="2" max="2" width="11.7109375" customWidth="1"/>
    <col min="7" max="7" width="9.140625" customWidth="1"/>
  </cols>
  <sheetData>
    <row r="1" spans="1:7" x14ac:dyDescent="0.25">
      <c r="A1" t="s">
        <v>30</v>
      </c>
      <c r="B1" t="s">
        <v>33</v>
      </c>
      <c r="D1" s="1" t="s">
        <v>38</v>
      </c>
    </row>
    <row r="2" spans="1:7" x14ac:dyDescent="0.25">
      <c r="A2" t="s">
        <v>31</v>
      </c>
      <c r="B2" t="s">
        <v>63</v>
      </c>
    </row>
    <row r="3" spans="1:7" x14ac:dyDescent="0.25">
      <c r="A3" t="s">
        <v>32</v>
      </c>
      <c r="B3" t="s">
        <v>34</v>
      </c>
      <c r="F3" s="15" t="s">
        <v>36</v>
      </c>
    </row>
    <row r="4" spans="1:7" x14ac:dyDescent="0.25">
      <c r="A4" s="8">
        <v>41091</v>
      </c>
      <c r="D4" s="9" t="s">
        <v>37</v>
      </c>
      <c r="E4" s="26">
        <f>MAX(B10:B65)</f>
        <v>19.355285714285699</v>
      </c>
      <c r="F4" s="17">
        <v>41150</v>
      </c>
      <c r="G4" s="28"/>
    </row>
    <row r="5" spans="1:7" x14ac:dyDescent="0.25">
      <c r="A5" s="8">
        <v>41092</v>
      </c>
      <c r="F5" s="17"/>
    </row>
    <row r="6" spans="1:7" x14ac:dyDescent="0.25">
      <c r="A6" s="8">
        <v>41093</v>
      </c>
      <c r="F6" s="17"/>
    </row>
    <row r="7" spans="1:7" x14ac:dyDescent="0.25">
      <c r="A7" s="8">
        <v>41094</v>
      </c>
      <c r="F7" s="17"/>
    </row>
    <row r="8" spans="1:7" x14ac:dyDescent="0.25">
      <c r="A8" s="8">
        <v>41095</v>
      </c>
      <c r="F8" s="17"/>
    </row>
    <row r="9" spans="1:7" x14ac:dyDescent="0.25">
      <c r="A9" s="8">
        <v>41096</v>
      </c>
      <c r="F9" s="17"/>
    </row>
    <row r="10" spans="1:7" x14ac:dyDescent="0.25">
      <c r="A10" s="8">
        <v>41097</v>
      </c>
      <c r="B10" s="27">
        <v>17.012714285714299</v>
      </c>
      <c r="F10" s="2"/>
    </row>
    <row r="11" spans="1:7" x14ac:dyDescent="0.25">
      <c r="A11" s="8">
        <v>41098</v>
      </c>
      <c r="B11" s="27">
        <v>17.155428571428601</v>
      </c>
    </row>
    <row r="12" spans="1:7" x14ac:dyDescent="0.25">
      <c r="A12" s="8">
        <v>41099</v>
      </c>
      <c r="B12" s="27">
        <v>17.472000000000001</v>
      </c>
    </row>
    <row r="13" spans="1:7" x14ac:dyDescent="0.25">
      <c r="A13" s="8">
        <v>41100</v>
      </c>
      <c r="B13" s="27">
        <v>17.295142857142899</v>
      </c>
    </row>
    <row r="14" spans="1:7" x14ac:dyDescent="0.25">
      <c r="A14" s="8">
        <v>41101</v>
      </c>
      <c r="B14" s="27">
        <v>17.295142857142899</v>
      </c>
    </row>
    <row r="15" spans="1:7" x14ac:dyDescent="0.25">
      <c r="A15" s="8">
        <v>41102</v>
      </c>
      <c r="B15" s="27">
        <v>17.230142857142901</v>
      </c>
    </row>
    <row r="16" spans="1:7" x14ac:dyDescent="0.25">
      <c r="A16" s="8">
        <v>41103</v>
      </c>
      <c r="B16" s="27">
        <v>17.1621428571429</v>
      </c>
    </row>
    <row r="17" spans="1:2" x14ac:dyDescent="0.25">
      <c r="A17" s="8">
        <v>41104</v>
      </c>
      <c r="B17" s="27">
        <v>16.710142857142898</v>
      </c>
    </row>
    <row r="18" spans="1:2" x14ac:dyDescent="0.25">
      <c r="A18" s="8">
        <v>41105</v>
      </c>
      <c r="B18" s="27">
        <v>16.240714285714301</v>
      </c>
    </row>
    <row r="19" spans="1:2" x14ac:dyDescent="0.25">
      <c r="A19" s="8">
        <v>41106</v>
      </c>
      <c r="B19" s="27">
        <v>16.0264285714286</v>
      </c>
    </row>
    <row r="20" spans="1:2" x14ac:dyDescent="0.25">
      <c r="A20" s="8">
        <v>41107</v>
      </c>
      <c r="B20" s="27">
        <v>15.839</v>
      </c>
    </row>
    <row r="21" spans="1:2" x14ac:dyDescent="0.25">
      <c r="A21" s="8">
        <v>41108</v>
      </c>
      <c r="B21" s="27">
        <v>15.852714285714301</v>
      </c>
    </row>
    <row r="22" spans="1:2" x14ac:dyDescent="0.25">
      <c r="A22" s="8">
        <v>41109</v>
      </c>
      <c r="B22" s="27">
        <v>16.234428571428602</v>
      </c>
    </row>
    <row r="23" spans="1:2" x14ac:dyDescent="0.25">
      <c r="A23" s="8">
        <v>41110</v>
      </c>
      <c r="B23" s="27">
        <v>16.4892857142857</v>
      </c>
    </row>
    <row r="24" spans="1:2" x14ac:dyDescent="0.25">
      <c r="A24" s="8">
        <v>41111</v>
      </c>
      <c r="B24" s="27">
        <v>16.5981428571429</v>
      </c>
    </row>
    <row r="25" spans="1:2" x14ac:dyDescent="0.25">
      <c r="A25" s="8">
        <v>41112</v>
      </c>
      <c r="B25" s="27">
        <v>16.8092857142857</v>
      </c>
    </row>
    <row r="26" spans="1:2" x14ac:dyDescent="0.25">
      <c r="A26" s="8">
        <v>41113</v>
      </c>
      <c r="B26" s="27">
        <v>17.564142857142901</v>
      </c>
    </row>
    <row r="27" spans="1:2" x14ac:dyDescent="0.25">
      <c r="A27" s="8">
        <v>41114</v>
      </c>
      <c r="B27" s="27">
        <v>17.945285714285699</v>
      </c>
    </row>
    <row r="28" spans="1:2" x14ac:dyDescent="0.25">
      <c r="A28" s="8">
        <v>41115</v>
      </c>
      <c r="B28" s="27">
        <v>17.911142857142899</v>
      </c>
    </row>
    <row r="29" spans="1:2" x14ac:dyDescent="0.25">
      <c r="A29" s="8">
        <v>41116</v>
      </c>
      <c r="B29" s="27">
        <v>17.832857142857101</v>
      </c>
    </row>
    <row r="30" spans="1:2" x14ac:dyDescent="0.25">
      <c r="A30" s="8">
        <v>41117</v>
      </c>
      <c r="B30" s="27">
        <v>17.625571428571401</v>
      </c>
    </row>
    <row r="31" spans="1:2" x14ac:dyDescent="0.25">
      <c r="A31" s="8">
        <v>41118</v>
      </c>
      <c r="B31" s="27">
        <v>17.492857142857101</v>
      </c>
    </row>
    <row r="32" spans="1:2" x14ac:dyDescent="0.25">
      <c r="A32" s="8">
        <v>41119</v>
      </c>
      <c r="B32" s="27">
        <v>17.285142857142901</v>
      </c>
    </row>
    <row r="33" spans="1:2" x14ac:dyDescent="0.25">
      <c r="A33" s="8">
        <v>41120</v>
      </c>
      <c r="B33" s="27">
        <v>16.8975714285714</v>
      </c>
    </row>
    <row r="34" spans="1:2" x14ac:dyDescent="0.25">
      <c r="A34" s="8">
        <v>41121</v>
      </c>
      <c r="B34" s="27">
        <v>16.9791428571429</v>
      </c>
    </row>
    <row r="35" spans="1:2" x14ac:dyDescent="0.25">
      <c r="A35" s="8">
        <v>41122</v>
      </c>
      <c r="B35" s="27">
        <v>17.0438571428571</v>
      </c>
    </row>
    <row r="36" spans="1:2" x14ac:dyDescent="0.25">
      <c r="A36" s="8">
        <v>41123</v>
      </c>
      <c r="B36" s="27">
        <v>17.101714285714301</v>
      </c>
    </row>
    <row r="37" spans="1:2" x14ac:dyDescent="0.25">
      <c r="A37" s="8">
        <v>41124</v>
      </c>
      <c r="B37" s="27">
        <v>17.2478571428571</v>
      </c>
    </row>
    <row r="38" spans="1:2" x14ac:dyDescent="0.25">
      <c r="A38" s="8">
        <v>41125</v>
      </c>
      <c r="B38" s="27">
        <v>17.730571428571398</v>
      </c>
    </row>
    <row r="39" spans="1:2" x14ac:dyDescent="0.25">
      <c r="A39" s="8">
        <v>41126</v>
      </c>
      <c r="B39" s="27">
        <v>17.9722857142857</v>
      </c>
    </row>
    <row r="40" spans="1:2" x14ac:dyDescent="0.25">
      <c r="A40" s="8">
        <v>41127</v>
      </c>
      <c r="B40" s="27">
        <v>17.673142857142899</v>
      </c>
    </row>
    <row r="41" spans="1:2" x14ac:dyDescent="0.25">
      <c r="A41" s="8">
        <v>41128</v>
      </c>
      <c r="B41" s="27">
        <v>17.3195714285714</v>
      </c>
    </row>
    <row r="42" spans="1:2" x14ac:dyDescent="0.25">
      <c r="A42" s="8">
        <v>41129</v>
      </c>
      <c r="B42" s="27">
        <v>17.652571428571399</v>
      </c>
    </row>
    <row r="43" spans="1:2" x14ac:dyDescent="0.25">
      <c r="A43" s="8">
        <v>41130</v>
      </c>
      <c r="B43" s="27">
        <v>17.751142857142899</v>
      </c>
    </row>
    <row r="44" spans="1:2" x14ac:dyDescent="0.25">
      <c r="A44" s="8">
        <v>41131</v>
      </c>
      <c r="B44" s="27">
        <v>17.842857142857099</v>
      </c>
    </row>
    <row r="45" spans="1:2" x14ac:dyDescent="0.25">
      <c r="A45" s="8">
        <v>41132</v>
      </c>
      <c r="B45" s="27">
        <v>17.764714285714302</v>
      </c>
    </row>
    <row r="46" spans="1:2" x14ac:dyDescent="0.25">
      <c r="A46" s="8">
        <v>41133</v>
      </c>
      <c r="B46" s="27">
        <v>17.9821428571429</v>
      </c>
    </row>
    <row r="47" spans="1:2" x14ac:dyDescent="0.25">
      <c r="A47" s="8">
        <v>41134</v>
      </c>
      <c r="B47" s="27">
        <v>18.532714285714299</v>
      </c>
    </row>
    <row r="48" spans="1:2" x14ac:dyDescent="0.25">
      <c r="A48" s="8">
        <v>41135</v>
      </c>
      <c r="B48" s="27">
        <v>19.2534285714286</v>
      </c>
    </row>
    <row r="49" spans="1:2" x14ac:dyDescent="0.25">
      <c r="A49" s="8">
        <v>41136</v>
      </c>
      <c r="B49" s="27">
        <v>19.029142857142901</v>
      </c>
    </row>
    <row r="50" spans="1:2" x14ac:dyDescent="0.25">
      <c r="A50" s="8">
        <v>41137</v>
      </c>
      <c r="B50" s="27">
        <v>19.012142857142901</v>
      </c>
    </row>
    <row r="51" spans="1:2" x14ac:dyDescent="0.25">
      <c r="A51" s="8">
        <v>41138</v>
      </c>
      <c r="B51" s="27">
        <v>18.5055714285714</v>
      </c>
    </row>
    <row r="52" spans="1:2" x14ac:dyDescent="0.25">
      <c r="A52" s="8">
        <v>41139</v>
      </c>
      <c r="B52" s="27">
        <v>18.461285714285701</v>
      </c>
    </row>
    <row r="53" spans="1:2" x14ac:dyDescent="0.25">
      <c r="A53" s="8">
        <v>41140</v>
      </c>
      <c r="B53" s="27">
        <v>18.471571428571401</v>
      </c>
    </row>
    <row r="54" spans="1:2" x14ac:dyDescent="0.25">
      <c r="A54" s="8">
        <v>41141</v>
      </c>
      <c r="B54" s="27">
        <v>18.063857142857099</v>
      </c>
    </row>
    <row r="55" spans="1:2" x14ac:dyDescent="0.25">
      <c r="A55" s="8">
        <v>41142</v>
      </c>
      <c r="B55" s="27">
        <v>17.649142857142898</v>
      </c>
    </row>
    <row r="56" spans="1:2" x14ac:dyDescent="0.25">
      <c r="A56" s="8">
        <v>41143</v>
      </c>
      <c r="B56" s="27">
        <v>17.873428571428601</v>
      </c>
    </row>
    <row r="57" spans="1:2" x14ac:dyDescent="0.25">
      <c r="A57" s="8">
        <v>41144</v>
      </c>
      <c r="B57" s="27">
        <v>17.8835714285714</v>
      </c>
    </row>
    <row r="58" spans="1:2" x14ac:dyDescent="0.25">
      <c r="A58" s="8">
        <v>41145</v>
      </c>
      <c r="B58" s="27">
        <v>18.444428571428599</v>
      </c>
    </row>
    <row r="59" spans="1:2" x14ac:dyDescent="0.25">
      <c r="A59" s="8">
        <v>41146</v>
      </c>
      <c r="B59" s="27">
        <v>18.087571428571401</v>
      </c>
    </row>
    <row r="60" spans="1:2" x14ac:dyDescent="0.25">
      <c r="A60" s="8">
        <v>41147</v>
      </c>
      <c r="B60" s="27">
        <v>18.345857142857099</v>
      </c>
    </row>
    <row r="61" spans="1:2" x14ac:dyDescent="0.25">
      <c r="A61" s="8">
        <v>41148</v>
      </c>
      <c r="B61" s="27">
        <v>18.760428571428601</v>
      </c>
    </row>
    <row r="62" spans="1:2" x14ac:dyDescent="0.25">
      <c r="A62" s="8">
        <v>41149</v>
      </c>
      <c r="B62" s="27">
        <v>19.1207142857143</v>
      </c>
    </row>
    <row r="63" spans="1:2" x14ac:dyDescent="0.25">
      <c r="A63" s="8">
        <v>41150</v>
      </c>
      <c r="B63" s="27">
        <v>19.355285714285699</v>
      </c>
    </row>
    <row r="64" spans="1:2" x14ac:dyDescent="0.25">
      <c r="A64" s="8">
        <v>41151</v>
      </c>
      <c r="B64" s="27">
        <v>19.202428571428602</v>
      </c>
    </row>
    <row r="65" spans="1:2" x14ac:dyDescent="0.25">
      <c r="A65" s="8">
        <v>41152</v>
      </c>
      <c r="B65" s="27">
        <v>18.535714285714299</v>
      </c>
    </row>
  </sheetData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U2"/>
  <sheetViews>
    <sheetView workbookViewId="0">
      <selection activeCell="AJ32" sqref="AJ32"/>
    </sheetView>
  </sheetViews>
  <sheetFormatPr defaultRowHeight="15" x14ac:dyDescent="0.25"/>
  <cols>
    <col min="2" max="2" width="12.42578125" bestFit="1" customWidth="1"/>
    <col min="3" max="3" width="12.5703125" bestFit="1" customWidth="1"/>
    <col min="4" max="4" width="10.28515625" bestFit="1" customWidth="1"/>
    <col min="5" max="5" width="8.42578125" bestFit="1" customWidth="1"/>
    <col min="6" max="6" width="12.140625" customWidth="1"/>
    <col min="7" max="7" width="10.85546875" customWidth="1"/>
    <col min="8" max="8" width="10.42578125" bestFit="1" customWidth="1"/>
    <col min="9" max="9" width="10.85546875" bestFit="1" customWidth="1"/>
    <col min="10" max="10" width="14" bestFit="1" customWidth="1"/>
    <col min="11" max="11" width="18.140625" customWidth="1"/>
    <col min="12" max="12" width="15.140625" bestFit="1" customWidth="1"/>
    <col min="13" max="13" width="15.7109375" customWidth="1"/>
    <col min="14" max="14" width="10.5703125" bestFit="1" customWidth="1"/>
    <col min="15" max="15" width="13.7109375" bestFit="1" customWidth="1"/>
    <col min="16" max="16" width="18" bestFit="1" customWidth="1"/>
    <col min="17" max="17" width="14.7109375" bestFit="1" customWidth="1"/>
    <col min="18" max="18" width="14.5703125" customWidth="1"/>
    <col min="19" max="19" width="18" bestFit="1" customWidth="1"/>
    <col min="20" max="20" width="21" bestFit="1" customWidth="1"/>
    <col min="21" max="21" width="26.28515625" bestFit="1" customWidth="1"/>
    <col min="22" max="23" width="22.140625" bestFit="1" customWidth="1"/>
    <col min="24" max="24" width="17.7109375" bestFit="1" customWidth="1"/>
    <col min="25" max="25" width="20.7109375" bestFit="1" customWidth="1"/>
    <col min="26" max="26" width="25" bestFit="1" customWidth="1"/>
    <col min="27" max="28" width="21.85546875" bestFit="1" customWidth="1"/>
    <col min="29" max="29" width="8" bestFit="1" customWidth="1"/>
    <col min="30" max="30" width="11.5703125" customWidth="1"/>
    <col min="31" max="31" width="14.140625" customWidth="1"/>
    <col min="32" max="32" width="14.28515625" customWidth="1"/>
    <col min="33" max="36" width="12.42578125" customWidth="1"/>
    <col min="37" max="37" width="9.28515625" bestFit="1" customWidth="1"/>
    <col min="38" max="38" width="12.5703125" bestFit="1" customWidth="1"/>
    <col min="39" max="39" width="15.42578125" bestFit="1" customWidth="1"/>
    <col min="40" max="40" width="16.85546875" bestFit="1" customWidth="1"/>
    <col min="41" max="41" width="13.7109375" bestFit="1" customWidth="1"/>
    <col min="42" max="43" width="12.42578125" bestFit="1" customWidth="1"/>
    <col min="44" max="44" width="12.42578125" customWidth="1"/>
    <col min="45" max="45" width="8.85546875" bestFit="1" customWidth="1"/>
    <col min="46" max="46" width="9.28515625" bestFit="1" customWidth="1"/>
  </cols>
  <sheetData>
    <row r="1" spans="1:73" x14ac:dyDescent="0.25">
      <c r="A1" s="43" t="s">
        <v>65</v>
      </c>
      <c r="B1" s="43" t="s">
        <v>66</v>
      </c>
      <c r="C1" s="43" t="s">
        <v>67</v>
      </c>
      <c r="D1" s="43" t="s">
        <v>68</v>
      </c>
      <c r="E1" s="43" t="s">
        <v>69</v>
      </c>
      <c r="F1" s="43" t="s">
        <v>70</v>
      </c>
      <c r="G1" s="43" t="s">
        <v>71</v>
      </c>
      <c r="H1" s="43" t="s">
        <v>72</v>
      </c>
      <c r="I1" s="43" t="s">
        <v>73</v>
      </c>
      <c r="J1" s="43" t="s">
        <v>74</v>
      </c>
      <c r="K1" s="43" t="s">
        <v>75</v>
      </c>
      <c r="L1" s="43" t="s">
        <v>76</v>
      </c>
      <c r="M1" s="43" t="s">
        <v>77</v>
      </c>
      <c r="N1" s="43" t="s">
        <v>78</v>
      </c>
      <c r="O1" s="43" t="s">
        <v>79</v>
      </c>
      <c r="P1" s="43" t="s">
        <v>80</v>
      </c>
      <c r="Q1" s="43" t="s">
        <v>81</v>
      </c>
      <c r="R1" s="44" t="s">
        <v>82</v>
      </c>
      <c r="S1" s="43" t="s">
        <v>83</v>
      </c>
      <c r="T1" s="43" t="s">
        <v>84</v>
      </c>
      <c r="U1" s="43" t="s">
        <v>85</v>
      </c>
      <c r="V1" s="44" t="s">
        <v>86</v>
      </c>
      <c r="W1" s="44" t="s">
        <v>87</v>
      </c>
      <c r="X1" s="43" t="s">
        <v>88</v>
      </c>
      <c r="Y1" s="43" t="s">
        <v>89</v>
      </c>
      <c r="Z1" s="43" t="s">
        <v>90</v>
      </c>
      <c r="AA1" s="43" t="s">
        <v>91</v>
      </c>
      <c r="AB1" s="43" t="s">
        <v>92</v>
      </c>
      <c r="AC1" s="43" t="s">
        <v>93</v>
      </c>
      <c r="AD1" s="43" t="s">
        <v>94</v>
      </c>
      <c r="AE1" s="43" t="s">
        <v>95</v>
      </c>
      <c r="AF1" s="43" t="s">
        <v>96</v>
      </c>
      <c r="AG1" s="43" t="s">
        <v>97</v>
      </c>
      <c r="AH1" s="44" t="s">
        <v>98</v>
      </c>
      <c r="AI1" s="44" t="s">
        <v>99</v>
      </c>
      <c r="AJ1" s="44" t="s">
        <v>100</v>
      </c>
      <c r="AK1" s="43" t="s">
        <v>101</v>
      </c>
      <c r="AL1" s="43" t="s">
        <v>102</v>
      </c>
      <c r="AM1" s="43" t="s">
        <v>103</v>
      </c>
      <c r="AN1" s="43" t="s">
        <v>104</v>
      </c>
      <c r="AO1" s="43" t="s">
        <v>105</v>
      </c>
      <c r="AP1" s="44" t="s">
        <v>106</v>
      </c>
      <c r="AQ1" s="44" t="s">
        <v>107</v>
      </c>
      <c r="AR1" s="44" t="s">
        <v>108</v>
      </c>
      <c r="AS1" s="43" t="s">
        <v>109</v>
      </c>
      <c r="AT1" s="43" t="s">
        <v>110</v>
      </c>
      <c r="AU1" s="43" t="s">
        <v>111</v>
      </c>
      <c r="AV1" s="43" t="s">
        <v>112</v>
      </c>
      <c r="AW1" s="43" t="s">
        <v>113</v>
      </c>
      <c r="AX1" s="43" t="s">
        <v>114</v>
      </c>
      <c r="AY1" s="43" t="s">
        <v>115</v>
      </c>
      <c r="AZ1" s="43" t="s">
        <v>116</v>
      </c>
      <c r="BA1" s="43" t="s">
        <v>117</v>
      </c>
      <c r="BB1" s="43" t="s">
        <v>118</v>
      </c>
      <c r="BC1" s="43" t="s">
        <v>119</v>
      </c>
      <c r="BD1" s="43" t="s">
        <v>120</v>
      </c>
      <c r="BE1" s="43" t="s">
        <v>121</v>
      </c>
      <c r="BF1" s="43" t="s">
        <v>122</v>
      </c>
      <c r="BG1" s="43" t="s">
        <v>123</v>
      </c>
      <c r="BH1" s="43" t="s">
        <v>124</v>
      </c>
      <c r="BI1" s="43" t="s">
        <v>125</v>
      </c>
      <c r="BJ1" s="43" t="s">
        <v>126</v>
      </c>
      <c r="BK1" s="43" t="s">
        <v>127</v>
      </c>
      <c r="BL1" s="43" t="s">
        <v>128</v>
      </c>
      <c r="BM1" s="43" t="s">
        <v>129</v>
      </c>
      <c r="BN1" s="43" t="s">
        <v>130</v>
      </c>
      <c r="BO1" s="43" t="s">
        <v>131</v>
      </c>
      <c r="BP1" s="43" t="s">
        <v>132</v>
      </c>
      <c r="BQ1" s="43" t="s">
        <v>133</v>
      </c>
      <c r="BR1" s="43" t="s">
        <v>134</v>
      </c>
      <c r="BS1" s="43" t="s">
        <v>135</v>
      </c>
      <c r="BT1" s="43" t="s">
        <v>136</v>
      </c>
      <c r="BU1" s="43" t="s">
        <v>137</v>
      </c>
    </row>
    <row r="2" spans="1:73" s="59" customFormat="1" ht="60" x14ac:dyDescent="0.25">
      <c r="A2" s="45" t="str">
        <f>StatSummary!$B$3</f>
        <v>RLOW</v>
      </c>
      <c r="B2" s="45" t="str">
        <f>StatSummary!$B$7</f>
        <v>RLOW12a_1150626_TempSummary_2012</v>
      </c>
      <c r="C2" s="45" t="str">
        <f>StatSummary!$B$2</f>
        <v>Lower Redwood Creek</v>
      </c>
      <c r="D2" s="45">
        <f>StatSummary!$A$1</f>
        <v>2012</v>
      </c>
      <c r="E2" s="45" t="str">
        <f>StatSummary!$B$4</f>
        <v>air</v>
      </c>
      <c r="F2" s="46">
        <f>StatSummary!$B$9</f>
        <v>41091</v>
      </c>
      <c r="G2" s="47">
        <f>StatSummary!$C$9</f>
        <v>41152</v>
      </c>
      <c r="H2" s="48">
        <f>StatSummary!$B$16</f>
        <v>14.025419354838707</v>
      </c>
      <c r="I2" s="48">
        <f>DailyStats!$B$71</f>
        <v>21.27</v>
      </c>
      <c r="J2" s="49">
        <f>DailyStats!$D$71</f>
        <v>41113.541666666664</v>
      </c>
      <c r="K2" s="50">
        <f>StatSummary!$E$15</f>
        <v>1</v>
      </c>
      <c r="L2" s="51">
        <f>DailyStats!$E$71</f>
        <v>0</v>
      </c>
      <c r="M2" s="51">
        <f>DailyStats!$F$71</f>
        <v>0</v>
      </c>
      <c r="N2" s="52">
        <f>DailyStats!$B$70</f>
        <v>8.1950000000000003</v>
      </c>
      <c r="O2" s="53">
        <f>DailyStats!$D$70</f>
        <v>41143.208333333336</v>
      </c>
      <c r="P2" s="50">
        <f>StatSummary!$E$14</f>
        <v>1</v>
      </c>
      <c r="Q2" s="54">
        <f>DailyStats!$E$70</f>
        <v>0</v>
      </c>
      <c r="R2" s="55">
        <f>DailyStats!$F$70</f>
        <v>0</v>
      </c>
      <c r="S2" s="48">
        <f>DailyStats!$B$74</f>
        <v>11.613</v>
      </c>
      <c r="T2" s="47">
        <f>DailyStats!$D$74</f>
        <v>41113</v>
      </c>
      <c r="U2" s="50">
        <f>StatSummary!$E$18</f>
        <v>1</v>
      </c>
      <c r="V2" s="47">
        <f>DailyStats!$E$74</f>
        <v>0</v>
      </c>
      <c r="W2" s="47">
        <f>DailyStats!$F$74</f>
        <v>0</v>
      </c>
      <c r="X2" s="48">
        <f>DailyStats!$B$73</f>
        <v>2.0379999999999998</v>
      </c>
      <c r="Y2" s="56">
        <f>DailyStats!$D$73</f>
        <v>41119</v>
      </c>
      <c r="Z2" s="50">
        <f>StatSummary!$E$17</f>
        <v>1</v>
      </c>
      <c r="AA2" s="57">
        <f>DailyStats!$E$73</f>
        <v>0</v>
      </c>
      <c r="AB2" s="58">
        <f>DailyStats!$F$73</f>
        <v>0</v>
      </c>
      <c r="AC2" s="48">
        <f>StatSummary!$B$21</f>
        <v>14.7727976190476</v>
      </c>
      <c r="AE2" s="60">
        <f>MWAT!$F$4</f>
        <v>41131</v>
      </c>
      <c r="AF2" s="50">
        <f>StatSummary!$E$21</f>
        <v>1</v>
      </c>
      <c r="AG2" s="58">
        <f>MWAT!$F$5</f>
        <v>0</v>
      </c>
      <c r="AH2" s="58">
        <f>MWAT!$F$6</f>
        <v>0</v>
      </c>
      <c r="AI2" s="58">
        <f>MWAT!$F$7</f>
        <v>0</v>
      </c>
      <c r="AJ2" s="58">
        <f>MWAT!$F$8</f>
        <v>0</v>
      </c>
      <c r="AK2" s="48">
        <f>StatSummary!$B$22</f>
        <v>19.355285714285699</v>
      </c>
      <c r="AL2" s="58"/>
      <c r="AM2" s="58">
        <f>MWMT!$F$4</f>
        <v>41150</v>
      </c>
      <c r="AN2" s="50">
        <f>StatSummary!$E$22</f>
        <v>1</v>
      </c>
      <c r="AO2" s="58">
        <f>MWMT!$F$5</f>
        <v>0</v>
      </c>
      <c r="AP2" s="17">
        <f>MWMT!$F$6</f>
        <v>0</v>
      </c>
      <c r="AQ2" s="58">
        <f>MWMT!$F$7</f>
        <v>0</v>
      </c>
      <c r="AR2" s="58">
        <f>MWMT!$F$8</f>
        <v>0</v>
      </c>
      <c r="AS2" s="61">
        <f>DailyStats!$B$76</f>
        <v>0</v>
      </c>
      <c r="AT2" s="61">
        <f>DailyStats!$B$75</f>
        <v>0</v>
      </c>
      <c r="AU2" s="45" t="s">
        <v>138</v>
      </c>
      <c r="AV2" s="61"/>
      <c r="AW2" s="45" t="s">
        <v>138</v>
      </c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  <c r="BM2" s="61"/>
      <c r="BN2" s="61"/>
      <c r="BO2" s="61"/>
      <c r="BP2" s="61"/>
      <c r="BQ2" s="45" t="s">
        <v>138</v>
      </c>
      <c r="BR2" s="45" t="s">
        <v>138</v>
      </c>
      <c r="BS2" s="61"/>
      <c r="BT2" s="61"/>
      <c r="BU2" s="6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StatSummary</vt:lpstr>
      <vt:lpstr>DailyStats</vt:lpstr>
      <vt:lpstr>Plots</vt:lpstr>
      <vt:lpstr>MWAT</vt:lpstr>
      <vt:lpstr>MWMT</vt:lpstr>
      <vt:lpstr>Import_Data</vt:lpstr>
    </vt:vector>
  </TitlesOfParts>
  <Company>National Park Service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 Padgett</dc:creator>
  <cp:lastModifiedBy>Ozaki, Vicki</cp:lastModifiedBy>
  <cp:lastPrinted>2014-04-11T22:47:53Z</cp:lastPrinted>
  <dcterms:created xsi:type="dcterms:W3CDTF">2014-04-10T19:57:54Z</dcterms:created>
  <dcterms:modified xsi:type="dcterms:W3CDTF">2015-07-17T17:20:44Z</dcterms:modified>
</cp:coreProperties>
</file>