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55" yWindow="480" windowWidth="14355" windowHeight="1006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4" i="1" l="1"/>
  <c r="N2" i="6"/>
  <c r="B15" i="1"/>
  <c r="I2" i="6"/>
  <c r="B17" i="1"/>
  <c r="X2" i="6"/>
  <c r="B18" i="1"/>
  <c r="S2" i="6"/>
</calcChain>
</file>

<file path=xl/sharedStrings.xml><?xml version="1.0" encoding="utf-8"?>
<sst xmlns="http://schemas.openxmlformats.org/spreadsheetml/2006/main" count="158" uniqueCount="138">
  <si>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</si>
  <si>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</si>
  <si>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</si>
  <si>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</si>
  <si>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</si>
  <si>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</si>
  <si>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</si>
  <si>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</si>
  <si>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</si>
  <si>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</si>
  <si>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</si>
  <si>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</si>
  <si>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</si>
  <si>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</si>
  <si>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</si>
  <si>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</si>
  <si>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</si>
  <si>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</si>
  <si>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</si>
  <si>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</si>
  <si>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</si>
  <si>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</si>
  <si>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</si>
  <si>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</si>
  <si>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</si>
  <si>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</si>
  <si>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</si>
  <si>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</si>
  <si>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</si>
  <si>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</si>
  <si>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</si>
  <si>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</si>
  <si>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</si>
  <si>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</si>
  <si>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</si>
  <si>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</si>
  <si>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</si>
  <si>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</si>
  <si>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</si>
  <si>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</si>
  <si>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</si>
  <si>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</si>
  <si>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</si>
  <si>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</si>
  <si>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</si>
  <si>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</si>
  <si>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</si>
  <si>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</si>
  <si>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</si>
  <si>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</si>
  <si>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</si>
  <si>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</si>
  <si>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</si>
  <si>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</si>
  <si>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</si>
  <si>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</si>
  <si>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</si>
  <si>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</si>
  <si>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Tom McDonald Creek</t>
  </si>
  <si>
    <t>Water Temp.TMCD12w1_552816.csv Datalogged</t>
  </si>
  <si>
    <t>Water Temp.TMCD12w1_552816.csv Datalogged - [Corrected - Daily - Mean]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</si>
  <si>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</si>
  <si>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TMC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</si>
  <si>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</si>
  <si>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</si>
  <si>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</si>
  <si>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</si>
  <si>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</si>
  <si>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</si>
  <si>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</si>
  <si>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</si>
  <si>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</si>
  <si>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</si>
  <si>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</si>
  <si>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</si>
  <si>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</si>
  <si>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</si>
  <si>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</si>
  <si>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</si>
  <si>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</si>
  <si>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</si>
  <si>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</si>
  <si>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</si>
  <si>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</si>
  <si>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</si>
  <si>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</si>
  <si>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</si>
  <si>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</si>
  <si>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</si>
  <si>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</si>
  <si>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</si>
  <si>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</si>
  <si>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</si>
  <si>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</si>
  <si>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</si>
  <si>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</si>
  <si>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</si>
  <si>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</si>
  <si>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</si>
  <si>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</si>
  <si>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</si>
  <si>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</si>
  <si>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</si>
  <si>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</si>
  <si>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</si>
  <si>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</si>
  <si>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</si>
  <si>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</si>
  <si>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</si>
  <si>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</si>
  <si>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</si>
  <si>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</si>
  <si>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</si>
  <si>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</si>
  <si>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</si>
  <si>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</si>
  <si>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</si>
  <si>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</si>
  <si>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</si>
  <si>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</si>
  <si>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</si>
  <si>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</si>
  <si>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</si>
  <si>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</si>
  <si>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</si>
  <si>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</si>
  <si>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</si>
  <si>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</si>
  <si>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</si>
  <si>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</si>
  <si>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</si>
  <si>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</si>
  <si>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</si>
  <si>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</si>
  <si>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</si>
  <si>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</si>
  <si>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</si>
  <si>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TMC12w1_552816_TempSummary_2012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</si>
</sst>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6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3" fillId="0" borderId="0" xfId="0" applyFont="1"/>
    <xf numFmtId="0" fontId="13" fillId="0" borderId="0" xfId="0" applyFont="1"/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5" fillId="0" borderId="0" xfId="0" applyNumberFormat="1" applyFont="1" applyBorder="1" applyAlignment="1">
      <alignment horizontal="left"/>
    </xf>
    <xf numFmtId="0" fontId="17" fillId="3" borderId="2" xfId="1" applyFont="1" applyFill="1" applyBorder="1" applyAlignment="1">
      <alignment horizontal="left"/>
    </xf>
    <xf numFmtId="0" fontId="17" fillId="4" borderId="2" xfId="1" applyFont="1" applyFill="1" applyBorder="1" applyAlignment="1">
      <alignment horizontal="left"/>
    </xf>
    <xf numFmtId="0" fontId="17" fillId="0" borderId="3" xfId="1" applyFont="1" applyFill="1" applyBorder="1" applyAlignment="1">
      <alignment horizontal="left" wrapText="1"/>
    </xf>
    <xf numFmtId="165" fontId="17" fillId="0" borderId="3" xfId="1" applyNumberFormat="1" applyFont="1" applyFill="1" applyBorder="1" applyAlignment="1">
      <alignment horizontal="left" wrapText="1"/>
    </xf>
    <xf numFmtId="14" fontId="17" fillId="0" borderId="3" xfId="1" applyNumberFormat="1" applyFont="1" applyFill="1" applyBorder="1" applyAlignment="1">
      <alignment horizontal="left" wrapText="1"/>
    </xf>
    <xf numFmtId="166" fontId="17" fillId="0" borderId="3" xfId="1" applyNumberFormat="1" applyFont="1" applyFill="1" applyBorder="1" applyAlignment="1">
      <alignment horizontal="left" wrapText="1"/>
    </xf>
    <xf numFmtId="164" fontId="17" fillId="0" borderId="3" xfId="1" applyNumberFormat="1" applyFont="1" applyFill="1" applyBorder="1" applyAlignment="1">
      <alignment horizontal="left" wrapText="1"/>
    </xf>
    <xf numFmtId="1" fontId="17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right"/>
    </xf>
    <xf numFmtId="164" fontId="17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8" fillId="0" borderId="0" xfId="0" applyNumberFormat="1" applyFont="1" applyBorder="1" applyAlignment="1">
      <alignment horizontal="left"/>
    </xf>
    <xf numFmtId="14" fontId="18" fillId="0" borderId="0" xfId="0" applyNumberFormat="1" applyFont="1" applyFill="1" applyAlignment="1">
      <alignment horizontal="left"/>
    </xf>
    <xf numFmtId="14" fontId="17" fillId="0" borderId="0" xfId="1" applyNumberFormat="1" applyFont="1" applyAlignment="1">
      <alignment horizontal="left"/>
    </xf>
    <xf numFmtId="0" fontId="5" fillId="0" borderId="0" xfId="0" applyFont="1"/>
    <xf numFmtId="14" fontId="18" fillId="0" borderId="0" xfId="0" applyNumberFormat="1" applyFont="1" applyFill="1" applyAlignment="1">
      <alignment horizontal="right"/>
    </xf>
    <xf numFmtId="0" fontId="17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TMCD12w1_552816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13.27</c:v>
                </c:pt>
                <c:pt idx="1">
                  <c:v>12.19</c:v>
                </c:pt>
                <c:pt idx="2">
                  <c:v>12.65</c:v>
                </c:pt>
                <c:pt idx="3">
                  <c:v>12.81</c:v>
                </c:pt>
                <c:pt idx="4">
                  <c:v>12.19</c:v>
                </c:pt>
                <c:pt idx="5">
                  <c:v>12.81</c:v>
                </c:pt>
                <c:pt idx="6">
                  <c:v>13.12</c:v>
                </c:pt>
                <c:pt idx="7">
                  <c:v>13.43</c:v>
                </c:pt>
                <c:pt idx="8">
                  <c:v>13.43</c:v>
                </c:pt>
                <c:pt idx="9">
                  <c:v>13.58</c:v>
                </c:pt>
                <c:pt idx="10">
                  <c:v>13.74</c:v>
                </c:pt>
                <c:pt idx="11">
                  <c:v>13.58</c:v>
                </c:pt>
                <c:pt idx="12">
                  <c:v>13.58</c:v>
                </c:pt>
                <c:pt idx="13">
                  <c:v>13.74</c:v>
                </c:pt>
                <c:pt idx="14">
                  <c:v>13.74</c:v>
                </c:pt>
                <c:pt idx="15">
                  <c:v>13.12</c:v>
                </c:pt>
                <c:pt idx="16">
                  <c:v>12.49</c:v>
                </c:pt>
                <c:pt idx="17">
                  <c:v>13.27</c:v>
                </c:pt>
                <c:pt idx="18">
                  <c:v>13.74</c:v>
                </c:pt>
                <c:pt idx="19">
                  <c:v>14.05</c:v>
                </c:pt>
                <c:pt idx="20">
                  <c:v>14.21</c:v>
                </c:pt>
                <c:pt idx="21">
                  <c:v>13.74</c:v>
                </c:pt>
                <c:pt idx="22">
                  <c:v>13.89</c:v>
                </c:pt>
                <c:pt idx="23">
                  <c:v>14.05</c:v>
                </c:pt>
                <c:pt idx="24">
                  <c:v>14.21</c:v>
                </c:pt>
                <c:pt idx="25">
                  <c:v>14.05</c:v>
                </c:pt>
                <c:pt idx="26">
                  <c:v>14.05</c:v>
                </c:pt>
                <c:pt idx="27">
                  <c:v>14.05</c:v>
                </c:pt>
                <c:pt idx="28">
                  <c:v>13.74</c:v>
                </c:pt>
                <c:pt idx="29">
                  <c:v>14.21</c:v>
                </c:pt>
                <c:pt idx="30">
                  <c:v>14.21</c:v>
                </c:pt>
                <c:pt idx="31">
                  <c:v>14.21</c:v>
                </c:pt>
                <c:pt idx="32">
                  <c:v>14.21</c:v>
                </c:pt>
                <c:pt idx="33">
                  <c:v>14.21</c:v>
                </c:pt>
                <c:pt idx="34">
                  <c:v>14.05</c:v>
                </c:pt>
                <c:pt idx="35">
                  <c:v>14.21</c:v>
                </c:pt>
                <c:pt idx="36">
                  <c:v>14.21</c:v>
                </c:pt>
                <c:pt idx="37">
                  <c:v>13.89</c:v>
                </c:pt>
                <c:pt idx="38">
                  <c:v>14.21</c:v>
                </c:pt>
                <c:pt idx="39">
                  <c:v>14.36</c:v>
                </c:pt>
                <c:pt idx="40">
                  <c:v>14.36</c:v>
                </c:pt>
                <c:pt idx="41">
                  <c:v>14.52</c:v>
                </c:pt>
                <c:pt idx="42">
                  <c:v>14.68</c:v>
                </c:pt>
                <c:pt idx="43">
                  <c:v>14.52</c:v>
                </c:pt>
                <c:pt idx="44">
                  <c:v>14.99</c:v>
                </c:pt>
                <c:pt idx="45">
                  <c:v>14.36</c:v>
                </c:pt>
                <c:pt idx="46">
                  <c:v>14.68</c:v>
                </c:pt>
                <c:pt idx="47">
                  <c:v>14.52</c:v>
                </c:pt>
                <c:pt idx="48">
                  <c:v>14.21</c:v>
                </c:pt>
                <c:pt idx="49">
                  <c:v>14.05</c:v>
                </c:pt>
                <c:pt idx="50">
                  <c:v>14.05</c:v>
                </c:pt>
                <c:pt idx="51">
                  <c:v>14.05</c:v>
                </c:pt>
                <c:pt idx="52">
                  <c:v>14.21</c:v>
                </c:pt>
                <c:pt idx="53">
                  <c:v>14.05</c:v>
                </c:pt>
                <c:pt idx="54">
                  <c:v>13.89</c:v>
                </c:pt>
                <c:pt idx="55">
                  <c:v>13.89</c:v>
                </c:pt>
                <c:pt idx="56">
                  <c:v>13.89</c:v>
                </c:pt>
                <c:pt idx="57">
                  <c:v>13.74</c:v>
                </c:pt>
                <c:pt idx="58">
                  <c:v>13.74</c:v>
                </c:pt>
                <c:pt idx="59">
                  <c:v>13.58</c:v>
                </c:pt>
                <c:pt idx="60">
                  <c:v>13.43</c:v>
                </c:pt>
                <c:pt idx="61">
                  <c:v>12.96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12.225</c:v>
                </c:pt>
                <c:pt idx="1">
                  <c:v>11.977</c:v>
                </c:pt>
                <c:pt idx="2">
                  <c:v>11.744</c:v>
                </c:pt>
                <c:pt idx="3">
                  <c:v>11.641999999999999</c:v>
                </c:pt>
                <c:pt idx="4">
                  <c:v>11.768000000000001</c:v>
                </c:pt>
                <c:pt idx="5">
                  <c:v>11.945</c:v>
                </c:pt>
                <c:pt idx="6">
                  <c:v>12.061</c:v>
                </c:pt>
                <c:pt idx="7">
                  <c:v>12.308999999999999</c:v>
                </c:pt>
                <c:pt idx="8">
                  <c:v>12.438000000000001</c:v>
                </c:pt>
                <c:pt idx="9">
                  <c:v>12.561</c:v>
                </c:pt>
                <c:pt idx="10">
                  <c:v>12.5</c:v>
                </c:pt>
                <c:pt idx="11">
                  <c:v>12.59</c:v>
                </c:pt>
                <c:pt idx="12">
                  <c:v>12.568</c:v>
                </c:pt>
                <c:pt idx="13">
                  <c:v>12.584</c:v>
                </c:pt>
                <c:pt idx="14">
                  <c:v>12.645</c:v>
                </c:pt>
                <c:pt idx="15">
                  <c:v>12.555</c:v>
                </c:pt>
                <c:pt idx="16">
                  <c:v>12.368</c:v>
                </c:pt>
                <c:pt idx="17">
                  <c:v>12.545999999999999</c:v>
                </c:pt>
                <c:pt idx="18">
                  <c:v>12.824</c:v>
                </c:pt>
                <c:pt idx="19">
                  <c:v>13</c:v>
                </c:pt>
                <c:pt idx="20">
                  <c:v>12.962999999999999</c:v>
                </c:pt>
                <c:pt idx="21">
                  <c:v>12.930999999999999</c:v>
                </c:pt>
                <c:pt idx="22">
                  <c:v>12.673999999999999</c:v>
                </c:pt>
                <c:pt idx="23">
                  <c:v>12.88</c:v>
                </c:pt>
                <c:pt idx="24">
                  <c:v>12.955</c:v>
                </c:pt>
                <c:pt idx="25">
                  <c:v>12.89</c:v>
                </c:pt>
                <c:pt idx="26">
                  <c:v>13.05</c:v>
                </c:pt>
                <c:pt idx="27">
                  <c:v>13.111000000000001</c:v>
                </c:pt>
                <c:pt idx="28">
                  <c:v>13.04</c:v>
                </c:pt>
                <c:pt idx="29">
                  <c:v>13.103999999999999</c:v>
                </c:pt>
                <c:pt idx="30">
                  <c:v>12.919</c:v>
                </c:pt>
                <c:pt idx="31">
                  <c:v>12.973000000000001</c:v>
                </c:pt>
                <c:pt idx="32">
                  <c:v>12.948</c:v>
                </c:pt>
                <c:pt idx="33">
                  <c:v>12.926</c:v>
                </c:pt>
                <c:pt idx="34">
                  <c:v>12.977</c:v>
                </c:pt>
                <c:pt idx="35">
                  <c:v>13.375999999999999</c:v>
                </c:pt>
                <c:pt idx="36">
                  <c:v>13.436999999999999</c:v>
                </c:pt>
                <c:pt idx="37">
                  <c:v>13.15</c:v>
                </c:pt>
                <c:pt idx="38">
                  <c:v>13.16</c:v>
                </c:pt>
                <c:pt idx="39">
                  <c:v>13.260999999999999</c:v>
                </c:pt>
                <c:pt idx="40">
                  <c:v>13.292999999999999</c:v>
                </c:pt>
                <c:pt idx="41">
                  <c:v>13.351000000000001</c:v>
                </c:pt>
                <c:pt idx="42">
                  <c:v>13.522</c:v>
                </c:pt>
                <c:pt idx="43">
                  <c:v>13.551</c:v>
                </c:pt>
                <c:pt idx="44">
                  <c:v>13.920999999999999</c:v>
                </c:pt>
                <c:pt idx="45">
                  <c:v>13.887</c:v>
                </c:pt>
                <c:pt idx="46">
                  <c:v>13.901</c:v>
                </c:pt>
                <c:pt idx="47">
                  <c:v>13.629</c:v>
                </c:pt>
                <c:pt idx="48">
                  <c:v>13.327999999999999</c:v>
                </c:pt>
                <c:pt idx="49">
                  <c:v>13.179</c:v>
                </c:pt>
                <c:pt idx="50">
                  <c:v>13.038</c:v>
                </c:pt>
                <c:pt idx="51">
                  <c:v>13.153</c:v>
                </c:pt>
                <c:pt idx="52">
                  <c:v>13.298</c:v>
                </c:pt>
                <c:pt idx="53">
                  <c:v>13.16</c:v>
                </c:pt>
                <c:pt idx="54">
                  <c:v>13.019</c:v>
                </c:pt>
                <c:pt idx="55">
                  <c:v>12.987</c:v>
                </c:pt>
                <c:pt idx="56">
                  <c:v>13.201000000000001</c:v>
                </c:pt>
                <c:pt idx="57">
                  <c:v>13.315</c:v>
                </c:pt>
                <c:pt idx="58">
                  <c:v>12.954000000000001</c:v>
                </c:pt>
                <c:pt idx="59">
                  <c:v>12.786</c:v>
                </c:pt>
                <c:pt idx="60">
                  <c:v>12.723000000000001</c:v>
                </c:pt>
                <c:pt idx="61">
                  <c:v>12.771000000000001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11.72</c:v>
                </c:pt>
                <c:pt idx="1">
                  <c:v>11.72</c:v>
                </c:pt>
                <c:pt idx="2">
                  <c:v>11.26</c:v>
                </c:pt>
                <c:pt idx="3">
                  <c:v>10.95</c:v>
                </c:pt>
                <c:pt idx="4">
                  <c:v>11.41</c:v>
                </c:pt>
                <c:pt idx="5">
                  <c:v>11.57</c:v>
                </c:pt>
                <c:pt idx="6">
                  <c:v>11.57</c:v>
                </c:pt>
                <c:pt idx="7">
                  <c:v>11.72</c:v>
                </c:pt>
                <c:pt idx="8">
                  <c:v>12.03</c:v>
                </c:pt>
                <c:pt idx="9">
                  <c:v>12.03</c:v>
                </c:pt>
                <c:pt idx="10">
                  <c:v>11.88</c:v>
                </c:pt>
                <c:pt idx="11">
                  <c:v>12.03</c:v>
                </c:pt>
                <c:pt idx="12">
                  <c:v>12.03</c:v>
                </c:pt>
                <c:pt idx="13">
                  <c:v>12.03</c:v>
                </c:pt>
                <c:pt idx="14">
                  <c:v>12.03</c:v>
                </c:pt>
                <c:pt idx="15">
                  <c:v>12.19</c:v>
                </c:pt>
                <c:pt idx="16">
                  <c:v>12.19</c:v>
                </c:pt>
                <c:pt idx="17">
                  <c:v>12.19</c:v>
                </c:pt>
                <c:pt idx="18">
                  <c:v>12.34</c:v>
                </c:pt>
                <c:pt idx="19">
                  <c:v>12.49</c:v>
                </c:pt>
                <c:pt idx="20">
                  <c:v>12.49</c:v>
                </c:pt>
                <c:pt idx="21">
                  <c:v>12.49</c:v>
                </c:pt>
                <c:pt idx="22">
                  <c:v>12.03</c:v>
                </c:pt>
                <c:pt idx="23">
                  <c:v>12.34</c:v>
                </c:pt>
                <c:pt idx="24">
                  <c:v>12.34</c:v>
                </c:pt>
                <c:pt idx="25">
                  <c:v>12.34</c:v>
                </c:pt>
                <c:pt idx="26">
                  <c:v>12.65</c:v>
                </c:pt>
                <c:pt idx="27">
                  <c:v>12.65</c:v>
                </c:pt>
                <c:pt idx="28">
                  <c:v>12.81</c:v>
                </c:pt>
                <c:pt idx="29">
                  <c:v>12.65</c:v>
                </c:pt>
                <c:pt idx="30">
                  <c:v>12.34</c:v>
                </c:pt>
                <c:pt idx="31">
                  <c:v>12.49</c:v>
                </c:pt>
                <c:pt idx="32">
                  <c:v>12.34</c:v>
                </c:pt>
                <c:pt idx="33">
                  <c:v>12.19</c:v>
                </c:pt>
                <c:pt idx="34">
                  <c:v>12.34</c:v>
                </c:pt>
                <c:pt idx="35">
                  <c:v>12.96</c:v>
                </c:pt>
                <c:pt idx="36">
                  <c:v>13.12</c:v>
                </c:pt>
                <c:pt idx="37">
                  <c:v>12.81</c:v>
                </c:pt>
                <c:pt idx="38">
                  <c:v>12.65</c:v>
                </c:pt>
                <c:pt idx="39">
                  <c:v>12.81</c:v>
                </c:pt>
                <c:pt idx="40">
                  <c:v>12.81</c:v>
                </c:pt>
                <c:pt idx="41">
                  <c:v>12.81</c:v>
                </c:pt>
                <c:pt idx="42">
                  <c:v>12.96</c:v>
                </c:pt>
                <c:pt idx="43">
                  <c:v>12.96</c:v>
                </c:pt>
                <c:pt idx="44">
                  <c:v>13.43</c:v>
                </c:pt>
                <c:pt idx="45">
                  <c:v>13.43</c:v>
                </c:pt>
                <c:pt idx="46">
                  <c:v>13.58</c:v>
                </c:pt>
                <c:pt idx="47">
                  <c:v>13.12</c:v>
                </c:pt>
                <c:pt idx="48">
                  <c:v>12.81</c:v>
                </c:pt>
                <c:pt idx="49">
                  <c:v>12.65</c:v>
                </c:pt>
                <c:pt idx="50">
                  <c:v>12.49</c:v>
                </c:pt>
                <c:pt idx="51">
                  <c:v>12.65</c:v>
                </c:pt>
                <c:pt idx="52">
                  <c:v>12.81</c:v>
                </c:pt>
                <c:pt idx="53">
                  <c:v>12.65</c:v>
                </c:pt>
                <c:pt idx="54">
                  <c:v>12.49</c:v>
                </c:pt>
                <c:pt idx="55">
                  <c:v>12.49</c:v>
                </c:pt>
                <c:pt idx="56">
                  <c:v>12.81</c:v>
                </c:pt>
                <c:pt idx="57">
                  <c:v>13.12</c:v>
                </c:pt>
                <c:pt idx="58">
                  <c:v>12.49</c:v>
                </c:pt>
                <c:pt idx="59">
                  <c:v>12.34</c:v>
                </c:pt>
                <c:pt idx="60">
                  <c:v>12.19</c:v>
                </c:pt>
                <c:pt idx="61">
                  <c:v>12.65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08512"/>
        <c:axId val="104610048"/>
      </c:scatterChart>
      <c:valAx>
        <c:axId val="104608512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10048"/>
        <c:crosses val="autoZero"/>
        <c:crossBetween val="midCat"/>
      </c:valAx>
      <c:valAx>
        <c:axId val="104610048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</a:t>
                </a:r>
                <a:r>
                  <a:rPr lang="en-US"/>
                  <a:t> 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0851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TMCD12w1_552816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1.55</c:v>
                </c:pt>
                <c:pt idx="1">
                  <c:v>0.47</c:v>
                </c:pt>
                <c:pt idx="2">
                  <c:v>1.39</c:v>
                </c:pt>
                <c:pt idx="3">
                  <c:v>1.86</c:v>
                </c:pt>
                <c:pt idx="4">
                  <c:v>0.78</c:v>
                </c:pt>
                <c:pt idx="5">
                  <c:v>1.24</c:v>
                </c:pt>
                <c:pt idx="6">
                  <c:v>1.55</c:v>
                </c:pt>
                <c:pt idx="7">
                  <c:v>1.71</c:v>
                </c:pt>
                <c:pt idx="8">
                  <c:v>1.4</c:v>
                </c:pt>
                <c:pt idx="9">
                  <c:v>1.55</c:v>
                </c:pt>
                <c:pt idx="10">
                  <c:v>1.86</c:v>
                </c:pt>
                <c:pt idx="11">
                  <c:v>1.55</c:v>
                </c:pt>
                <c:pt idx="12">
                  <c:v>1.55</c:v>
                </c:pt>
                <c:pt idx="13">
                  <c:v>1.71</c:v>
                </c:pt>
                <c:pt idx="14">
                  <c:v>1.71</c:v>
                </c:pt>
                <c:pt idx="15">
                  <c:v>0.93</c:v>
                </c:pt>
                <c:pt idx="16">
                  <c:v>0.3</c:v>
                </c:pt>
                <c:pt idx="17">
                  <c:v>1.08</c:v>
                </c:pt>
                <c:pt idx="18">
                  <c:v>1.4</c:v>
                </c:pt>
                <c:pt idx="19">
                  <c:v>1.56</c:v>
                </c:pt>
                <c:pt idx="20">
                  <c:v>1.72</c:v>
                </c:pt>
                <c:pt idx="21">
                  <c:v>1.25</c:v>
                </c:pt>
                <c:pt idx="22">
                  <c:v>1.86</c:v>
                </c:pt>
                <c:pt idx="23">
                  <c:v>1.71</c:v>
                </c:pt>
                <c:pt idx="24">
                  <c:v>1.87</c:v>
                </c:pt>
                <c:pt idx="25">
                  <c:v>1.71</c:v>
                </c:pt>
                <c:pt idx="26">
                  <c:v>1.4</c:v>
                </c:pt>
                <c:pt idx="27">
                  <c:v>1.4</c:v>
                </c:pt>
                <c:pt idx="28">
                  <c:v>0.93</c:v>
                </c:pt>
                <c:pt idx="29">
                  <c:v>1.56</c:v>
                </c:pt>
                <c:pt idx="30">
                  <c:v>1.87</c:v>
                </c:pt>
                <c:pt idx="31">
                  <c:v>1.72</c:v>
                </c:pt>
                <c:pt idx="32">
                  <c:v>1.87</c:v>
                </c:pt>
                <c:pt idx="33">
                  <c:v>2.02</c:v>
                </c:pt>
                <c:pt idx="34">
                  <c:v>1.71</c:v>
                </c:pt>
                <c:pt idx="35">
                  <c:v>1.25</c:v>
                </c:pt>
                <c:pt idx="36">
                  <c:v>1.0900000000000001</c:v>
                </c:pt>
                <c:pt idx="37">
                  <c:v>1.08</c:v>
                </c:pt>
                <c:pt idx="38">
                  <c:v>1.56</c:v>
                </c:pt>
                <c:pt idx="39">
                  <c:v>1.55</c:v>
                </c:pt>
                <c:pt idx="40">
                  <c:v>1.55</c:v>
                </c:pt>
                <c:pt idx="41">
                  <c:v>1.71</c:v>
                </c:pt>
                <c:pt idx="42">
                  <c:v>1.72</c:v>
                </c:pt>
                <c:pt idx="43">
                  <c:v>1.56</c:v>
                </c:pt>
                <c:pt idx="44">
                  <c:v>1.56</c:v>
                </c:pt>
                <c:pt idx="45">
                  <c:v>0.93</c:v>
                </c:pt>
                <c:pt idx="46">
                  <c:v>1.1000000000000001</c:v>
                </c:pt>
                <c:pt idx="47">
                  <c:v>1.4</c:v>
                </c:pt>
                <c:pt idx="48">
                  <c:v>1.4</c:v>
                </c:pt>
                <c:pt idx="49">
                  <c:v>1.4</c:v>
                </c:pt>
                <c:pt idx="50">
                  <c:v>1.56</c:v>
                </c:pt>
                <c:pt idx="51">
                  <c:v>1.4</c:v>
                </c:pt>
                <c:pt idx="52">
                  <c:v>1.4</c:v>
                </c:pt>
                <c:pt idx="53">
                  <c:v>1.4</c:v>
                </c:pt>
                <c:pt idx="54">
                  <c:v>1.4</c:v>
                </c:pt>
                <c:pt idx="55">
                  <c:v>1.4</c:v>
                </c:pt>
                <c:pt idx="56">
                  <c:v>1.08</c:v>
                </c:pt>
                <c:pt idx="57">
                  <c:v>0.62</c:v>
                </c:pt>
                <c:pt idx="58">
                  <c:v>1.25</c:v>
                </c:pt>
                <c:pt idx="59">
                  <c:v>1.24</c:v>
                </c:pt>
                <c:pt idx="60">
                  <c:v>1.24</c:v>
                </c:pt>
                <c:pt idx="61">
                  <c:v>0.31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28608"/>
        <c:axId val="104630144"/>
      </c:scatterChart>
      <c:valAx>
        <c:axId val="104628608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30144"/>
        <c:crosses val="autoZero"/>
        <c:crossBetween val="midCat"/>
      </c:valAx>
      <c:valAx>
        <c:axId val="104630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2860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TMCD12w1_552816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11.908898809523601</c:v>
                </c:pt>
                <c:pt idx="1">
                  <c:v>11.920982142857101</c:v>
                </c:pt>
                <c:pt idx="2">
                  <c:v>11.986785714285601</c:v>
                </c:pt>
                <c:pt idx="3">
                  <c:v>12.1034226190474</c:v>
                </c:pt>
                <c:pt idx="4">
                  <c:v>12.2260416666666</c:v>
                </c:pt>
                <c:pt idx="5">
                  <c:v>12.3435119047617</c:v>
                </c:pt>
                <c:pt idx="6">
                  <c:v>12.432440476190299</c:v>
                </c:pt>
                <c:pt idx="7">
                  <c:v>12.507023809523799</c:v>
                </c:pt>
                <c:pt idx="8">
                  <c:v>12.555029761904599</c:v>
                </c:pt>
                <c:pt idx="9">
                  <c:v>12.5717559523808</c:v>
                </c:pt>
                <c:pt idx="10">
                  <c:v>12.544226190476101</c:v>
                </c:pt>
                <c:pt idx="11">
                  <c:v>12.550773809523699</c:v>
                </c:pt>
                <c:pt idx="12">
                  <c:v>12.584255952381101</c:v>
                </c:pt>
                <c:pt idx="13">
                  <c:v>12.646041666666701</c:v>
                </c:pt>
                <c:pt idx="14">
                  <c:v>12.700267857142901</c:v>
                </c:pt>
                <c:pt idx="15">
                  <c:v>12.7411309523812</c:v>
                </c:pt>
                <c:pt idx="16">
                  <c:v>12.7580952380955</c:v>
                </c:pt>
                <c:pt idx="17">
                  <c:v>12.831279761905099</c:v>
                </c:pt>
                <c:pt idx="18">
                  <c:v>12.889642857143199</c:v>
                </c:pt>
                <c:pt idx="19">
                  <c:v>12.899047619048</c:v>
                </c:pt>
                <c:pt idx="20">
                  <c:v>12.9061607142861</c:v>
                </c:pt>
                <c:pt idx="21">
                  <c:v>12.927321428571901</c:v>
                </c:pt>
                <c:pt idx="22">
                  <c:v>12.9428869047624</c:v>
                </c:pt>
                <c:pt idx="23">
                  <c:v>13.0043750000003</c:v>
                </c:pt>
                <c:pt idx="24">
                  <c:v>13.0099404761909</c:v>
                </c:pt>
                <c:pt idx="25">
                  <c:v>13.0125595238099</c:v>
                </c:pt>
                <c:pt idx="26">
                  <c:v>13.0208928571433</c:v>
                </c:pt>
                <c:pt idx="27">
                  <c:v>13.003154761905201</c:v>
                </c:pt>
                <c:pt idx="28">
                  <c:v>12.9839880952385</c:v>
                </c:pt>
                <c:pt idx="29">
                  <c:v>13.031934523809801</c:v>
                </c:pt>
                <c:pt idx="30">
                  <c:v>13.0794345238098</c:v>
                </c:pt>
                <c:pt idx="31">
                  <c:v>13.112351190476501</c:v>
                </c:pt>
                <c:pt idx="32">
                  <c:v>13.1390178571432</c:v>
                </c:pt>
                <c:pt idx="33">
                  <c:v>13.183660714285899</c:v>
                </c:pt>
                <c:pt idx="34">
                  <c:v>13.2360714285717</c:v>
                </c:pt>
                <c:pt idx="35">
                  <c:v>13.2895535714289</c:v>
                </c:pt>
                <c:pt idx="36">
                  <c:v>13.310386904762399</c:v>
                </c:pt>
                <c:pt idx="37">
                  <c:v>13.3266964285719</c:v>
                </c:pt>
                <c:pt idx="38">
                  <c:v>13.436934523810001</c:v>
                </c:pt>
                <c:pt idx="39">
                  <c:v>13.540803571428899</c:v>
                </c:pt>
                <c:pt idx="40">
                  <c:v>13.632202380952799</c:v>
                </c:pt>
                <c:pt idx="41">
                  <c:v>13.6802678571434</c:v>
                </c:pt>
                <c:pt idx="42">
                  <c:v>13.6768750000005</c:v>
                </c:pt>
                <c:pt idx="43">
                  <c:v>13.6278571428577</c:v>
                </c:pt>
                <c:pt idx="44">
                  <c:v>13.5546428571435</c:v>
                </c:pt>
                <c:pt idx="45">
                  <c:v>13.4449107142863</c:v>
                </c:pt>
                <c:pt idx="46">
                  <c:v>13.3608630952389</c:v>
                </c:pt>
                <c:pt idx="47">
                  <c:v>13.2550000000009</c:v>
                </c:pt>
                <c:pt idx="48">
                  <c:v>13.167827380953099</c:v>
                </c:pt>
                <c:pt idx="49">
                  <c:v>13.1191071428578</c:v>
                </c:pt>
                <c:pt idx="50">
                  <c:v>13.1222916666672</c:v>
                </c:pt>
                <c:pt idx="51">
                  <c:v>13.1617857142863</c:v>
                </c:pt>
                <c:pt idx="52">
                  <c:v>13.133303571429099</c:v>
                </c:pt>
                <c:pt idx="53">
                  <c:v>13.0601488095243</c:v>
                </c:pt>
                <c:pt idx="54">
                  <c:v>12.9977083333337</c:v>
                </c:pt>
                <c:pt idx="55">
                  <c:v>12.9622916666669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12.5458065476182</c:v>
                </c:pt>
                <c:pt idx="1">
                  <c:v>12.577425595237299</c:v>
                </c:pt>
                <c:pt idx="2">
                  <c:v>12.684895833332501</c:v>
                </c:pt>
                <c:pt idx="3">
                  <c:v>12.8381696428563</c:v>
                </c:pt>
                <c:pt idx="4">
                  <c:v>12.9964464285706</c:v>
                </c:pt>
                <c:pt idx="5">
                  <c:v>13.137595238094301</c:v>
                </c:pt>
                <c:pt idx="6">
                  <c:v>13.244258928570501</c:v>
                </c:pt>
                <c:pt idx="7">
                  <c:v>13.315107142856199</c:v>
                </c:pt>
                <c:pt idx="8">
                  <c:v>13.3534672619038</c:v>
                </c:pt>
                <c:pt idx="9">
                  <c:v>13.3494434523802</c:v>
                </c:pt>
                <c:pt idx="10">
                  <c:v>13.287485119047</c:v>
                </c:pt>
                <c:pt idx="11">
                  <c:v>13.275922619047201</c:v>
                </c:pt>
                <c:pt idx="12">
                  <c:v>13.3077113095234</c:v>
                </c:pt>
                <c:pt idx="13">
                  <c:v>13.3647767857139</c:v>
                </c:pt>
                <c:pt idx="14">
                  <c:v>13.4172053571424</c:v>
                </c:pt>
                <c:pt idx="15">
                  <c:v>13.4604047619044</c:v>
                </c:pt>
                <c:pt idx="16">
                  <c:v>13.505874999999399</c:v>
                </c:pt>
                <c:pt idx="17">
                  <c:v>13.618276785713499</c:v>
                </c:pt>
                <c:pt idx="18">
                  <c:v>13.6967827380942</c:v>
                </c:pt>
                <c:pt idx="19">
                  <c:v>13.7137827380941</c:v>
                </c:pt>
                <c:pt idx="20">
                  <c:v>13.7249494047608</c:v>
                </c:pt>
                <c:pt idx="21">
                  <c:v>13.7501607142847</c:v>
                </c:pt>
                <c:pt idx="22">
                  <c:v>13.759104166665701</c:v>
                </c:pt>
                <c:pt idx="23">
                  <c:v>13.8120267857133</c:v>
                </c:pt>
                <c:pt idx="24">
                  <c:v>13.811238095237099</c:v>
                </c:pt>
                <c:pt idx="25">
                  <c:v>13.815749999999101</c:v>
                </c:pt>
                <c:pt idx="26">
                  <c:v>13.834119047618101</c:v>
                </c:pt>
                <c:pt idx="27">
                  <c:v>13.831333333332299</c:v>
                </c:pt>
                <c:pt idx="28">
                  <c:v>13.8296369047608</c:v>
                </c:pt>
                <c:pt idx="29">
                  <c:v>13.904392857141801</c:v>
                </c:pt>
                <c:pt idx="30">
                  <c:v>13.9647202380942</c:v>
                </c:pt>
                <c:pt idx="31">
                  <c:v>14.0030654761895</c:v>
                </c:pt>
                <c:pt idx="32">
                  <c:v>14.035755952380001</c:v>
                </c:pt>
                <c:pt idx="33">
                  <c:v>14.0863452380943</c:v>
                </c:pt>
                <c:pt idx="34">
                  <c:v>14.146958333332501</c:v>
                </c:pt>
                <c:pt idx="35">
                  <c:v>14.2171398809515</c:v>
                </c:pt>
                <c:pt idx="36">
                  <c:v>14.251479166665799</c:v>
                </c:pt>
                <c:pt idx="37">
                  <c:v>14.287681547618201</c:v>
                </c:pt>
                <c:pt idx="38">
                  <c:v>14.4137321428564</c:v>
                </c:pt>
                <c:pt idx="39">
                  <c:v>14.510907738094501</c:v>
                </c:pt>
                <c:pt idx="40">
                  <c:v>14.5772470238088</c:v>
                </c:pt>
                <c:pt idx="41">
                  <c:v>14.603863095237401</c:v>
                </c:pt>
                <c:pt idx="42">
                  <c:v>14.5819910714279</c:v>
                </c:pt>
                <c:pt idx="43">
                  <c:v>14.522883928570799</c:v>
                </c:pt>
                <c:pt idx="44">
                  <c:v>14.444157738094599</c:v>
                </c:pt>
                <c:pt idx="45">
                  <c:v>14.3329464285708</c:v>
                </c:pt>
                <c:pt idx="46">
                  <c:v>14.2749672619042</c:v>
                </c:pt>
                <c:pt idx="47">
                  <c:v>14.204526785713799</c:v>
                </c:pt>
                <c:pt idx="48">
                  <c:v>14.143440476189999</c:v>
                </c:pt>
                <c:pt idx="49">
                  <c:v>14.108999999999501</c:v>
                </c:pt>
                <c:pt idx="50">
                  <c:v>14.1039880952376</c:v>
                </c:pt>
                <c:pt idx="51">
                  <c:v>14.144970238094899</c:v>
                </c:pt>
                <c:pt idx="52">
                  <c:v>14.111404761904501</c:v>
                </c:pt>
                <c:pt idx="53">
                  <c:v>14.019339285714</c:v>
                </c:pt>
                <c:pt idx="54">
                  <c:v>13.9368333333331</c:v>
                </c:pt>
                <c:pt idx="55">
                  <c:v>13.853866071428399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793216"/>
        <c:axId val="104794752"/>
      </c:scatterChart>
      <c:valAx>
        <c:axId val="104793216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794752"/>
        <c:crosses val="autoZero"/>
        <c:crossBetween val="midCat"/>
      </c:valAx>
      <c:valAx>
        <c:axId val="104794752"/>
        <c:scaling>
          <c:orientation val="minMax"/>
          <c:max val="18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79321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164300</xdr:colOff>
      <xdr:row>42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6003125" cy="3705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367665</xdr:colOff>
      <xdr:row>90</xdr:row>
      <xdr:rowOff>121920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2567940" cy="25984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A7" sqref="A7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31">
        <v>2012</v>
      </c>
      <c r="B1" s="63" t="s">
        <v>57</v>
      </c>
      <c r="C1" s="63"/>
      <c r="D1" s="63"/>
      <c r="E1" s="63"/>
      <c r="F1" s="63"/>
      <c r="G1" s="63"/>
    </row>
    <row r="2" spans="1:7" x14ac:dyDescent="0.25">
      <c r="A2" s="1" t="s">
        <v>0</v>
      </c>
      <c r="B2" s="32" t="s">
        <v>58</v>
      </c>
    </row>
    <row r="3" spans="1:7" x14ac:dyDescent="0.25">
      <c r="A3" s="1" t="s">
        <v>1</v>
      </c>
      <c r="B3" s="32" t="s">
        <v>62</v>
      </c>
    </row>
    <row r="4" spans="1:7" x14ac:dyDescent="0.25">
      <c r="A4" s="1" t="s">
        <v>2</v>
      </c>
      <c r="B4" s="32" t="s">
        <v>9</v>
      </c>
      <c r="C4" s="30"/>
    </row>
    <row r="5" spans="1:7" x14ac:dyDescent="0.25">
      <c r="A5" s="1" t="s">
        <v>3</v>
      </c>
      <c r="B5" s="32">
        <v>552816</v>
      </c>
    </row>
    <row r="6" spans="1:7" x14ac:dyDescent="0.25">
      <c r="A6" s="1" t="s">
        <v>4</v>
      </c>
      <c r="B6" s="32" t="s">
        <v>43</v>
      </c>
    </row>
    <row r="7" spans="1:7" x14ac:dyDescent="0.25">
      <c r="A7" s="1" t="s">
        <v>5</v>
      </c>
      <c r="B7" s="32" t="s">
        <v>137</v>
      </c>
    </row>
    <row r="9" spans="1:7" x14ac:dyDescent="0.25">
      <c r="A9" s="1" t="s">
        <v>6</v>
      </c>
      <c r="B9" s="42">
        <v>41091</v>
      </c>
      <c r="C9" s="8">
        <v>41152</v>
      </c>
    </row>
    <row r="10" spans="1:7" x14ac:dyDescent="0.25">
      <c r="B10" s="4" t="s">
        <v>61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6">
        <f>DailyStats!B70</f>
        <v>10.95</v>
      </c>
      <c r="C14" s="35">
        <f>DailyStats!D70</f>
        <v>41094.291666666664</v>
      </c>
      <c r="D14" s="29"/>
      <c r="E14" s="36">
        <v>2</v>
      </c>
      <c r="F14" s="16"/>
    </row>
    <row r="15" spans="1:7" x14ac:dyDescent="0.25">
      <c r="A15" s="5" t="s">
        <v>54</v>
      </c>
      <c r="B15" s="26">
        <f>DailyStats!B71</f>
        <v>14.99</v>
      </c>
      <c r="C15" s="35">
        <f>DailyStats!D71</f>
        <v>41135.666666666664</v>
      </c>
      <c r="D15" s="29"/>
      <c r="E15" s="37">
        <v>1</v>
      </c>
      <c r="F15" s="16"/>
    </row>
    <row r="16" spans="1:7" x14ac:dyDescent="0.25">
      <c r="A16" s="5" t="s">
        <v>53</v>
      </c>
      <c r="B16" s="26">
        <f>DailyStats!B72</f>
        <v>12.895838709677419</v>
      </c>
      <c r="C16" s="38"/>
      <c r="D16" s="29"/>
      <c r="E16" s="36"/>
    </row>
    <row r="17" spans="1:6" x14ac:dyDescent="0.25">
      <c r="A17" s="5" t="s">
        <v>51</v>
      </c>
      <c r="B17" s="26">
        <f>DailyStats!B73</f>
        <v>0.3</v>
      </c>
      <c r="C17" s="39">
        <f>DailyStats!D73</f>
        <v>41107</v>
      </c>
      <c r="D17" s="29"/>
      <c r="E17" s="36">
        <v>2</v>
      </c>
      <c r="F17" s="16"/>
    </row>
    <row r="18" spans="1:6" x14ac:dyDescent="0.25">
      <c r="A18" s="5" t="s">
        <v>52</v>
      </c>
      <c r="B18" s="26">
        <f>DailyStats!B74</f>
        <v>2.02</v>
      </c>
      <c r="C18" s="39">
        <f>DailyStats!D74</f>
        <v>41124</v>
      </c>
      <c r="D18" s="29"/>
      <c r="E18" s="36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14.603863095237401</v>
      </c>
      <c r="C21" s="40">
        <f>MWAT!F4</f>
        <v>41137</v>
      </c>
      <c r="D21" s="29"/>
      <c r="E21" s="41">
        <v>3</v>
      </c>
      <c r="F21" s="16"/>
    </row>
    <row r="22" spans="1:6" x14ac:dyDescent="0.25">
      <c r="A22" s="5" t="s">
        <v>56</v>
      </c>
      <c r="B22" s="26">
        <f>MWMT!E4</f>
        <v>13.6802678571434</v>
      </c>
      <c r="C22" s="40">
        <f>MWMT!F4</f>
        <v>41138</v>
      </c>
      <c r="D22" s="29"/>
      <c r="E22" s="41">
        <v>2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opLeftCell="A37" zoomScaleNormal="100" workbookViewId="0">
      <selection activeCell="B2" sqref="B1:B1048576"/>
    </sheetView>
  </sheetViews>
  <sheetFormatPr defaultColWidth="8.85546875" defaultRowHeight="15" x14ac:dyDescent="0.25"/>
  <cols>
    <col min="1" max="1" width="15.85546875" customWidth="1"/>
    <col min="2" max="2" width="12.28515625" customWidth="1"/>
    <col min="3" max="3" width="10.42578125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.5703125" bestFit="1" customWidth="1"/>
    <col min="9" max="9" width="6.5703125" bestFit="1" customWidth="1"/>
  </cols>
  <sheetData>
    <row r="1" spans="1:9" ht="21" x14ac:dyDescent="0.35">
      <c r="A1" s="64" t="s">
        <v>44</v>
      </c>
      <c r="B1" s="64"/>
      <c r="C1" s="64"/>
      <c r="D1" s="64"/>
    </row>
    <row r="2" spans="1:9" x14ac:dyDescent="0.25">
      <c r="A2" t="s">
        <v>59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41091</v>
      </c>
      <c r="B4" s="27">
        <v>11.72</v>
      </c>
      <c r="C4" s="27">
        <v>13.27</v>
      </c>
      <c r="D4" s="27">
        <v>12.225</v>
      </c>
      <c r="E4" s="27">
        <v>1.55</v>
      </c>
      <c r="F4">
        <v>0</v>
      </c>
      <c r="G4">
        <v>0</v>
      </c>
      <c r="H4">
        <v>24</v>
      </c>
      <c r="I4">
        <v>1</v>
      </c>
    </row>
    <row r="5" spans="1:9" x14ac:dyDescent="0.25">
      <c r="A5" s="8">
        <v>41092</v>
      </c>
      <c r="B5" s="27">
        <v>11.72</v>
      </c>
      <c r="C5" s="27">
        <v>12.19</v>
      </c>
      <c r="D5" s="27">
        <v>11.977</v>
      </c>
      <c r="E5" s="27">
        <v>0.47</v>
      </c>
      <c r="F5">
        <v>0</v>
      </c>
      <c r="G5">
        <v>0</v>
      </c>
      <c r="H5">
        <v>24</v>
      </c>
      <c r="I5">
        <v>1</v>
      </c>
    </row>
    <row r="6" spans="1:9" x14ac:dyDescent="0.25">
      <c r="A6" s="8">
        <v>41093</v>
      </c>
      <c r="B6" s="27">
        <v>11.26</v>
      </c>
      <c r="C6" s="27">
        <v>12.65</v>
      </c>
      <c r="D6" s="27">
        <v>11.744</v>
      </c>
      <c r="E6" s="27">
        <v>1.39</v>
      </c>
      <c r="F6">
        <v>0</v>
      </c>
      <c r="G6">
        <v>0</v>
      </c>
      <c r="H6">
        <v>24</v>
      </c>
      <c r="I6">
        <v>1</v>
      </c>
    </row>
    <row r="7" spans="1:9" x14ac:dyDescent="0.25">
      <c r="A7" s="8">
        <v>41094</v>
      </c>
      <c r="B7" s="27">
        <v>10.95</v>
      </c>
      <c r="C7" s="27">
        <v>12.81</v>
      </c>
      <c r="D7" s="27">
        <v>11.641999999999999</v>
      </c>
      <c r="E7" s="27">
        <v>1.86</v>
      </c>
      <c r="F7">
        <v>0</v>
      </c>
      <c r="G7">
        <v>0</v>
      </c>
      <c r="H7">
        <v>24</v>
      </c>
      <c r="I7">
        <v>1</v>
      </c>
    </row>
    <row r="8" spans="1:9" x14ac:dyDescent="0.25">
      <c r="A8" s="8">
        <v>41095</v>
      </c>
      <c r="B8" s="27">
        <v>11.41</v>
      </c>
      <c r="C8" s="27">
        <v>12.19</v>
      </c>
      <c r="D8" s="27">
        <v>11.768000000000001</v>
      </c>
      <c r="E8" s="27">
        <v>0.78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41096</v>
      </c>
      <c r="B9" s="27">
        <v>11.57</v>
      </c>
      <c r="C9" s="27">
        <v>12.81</v>
      </c>
      <c r="D9" s="27">
        <v>11.945</v>
      </c>
      <c r="E9" s="27">
        <v>1.24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41097</v>
      </c>
      <c r="B10" s="27">
        <v>11.57</v>
      </c>
      <c r="C10" s="27">
        <v>13.12</v>
      </c>
      <c r="D10" s="27">
        <v>12.061</v>
      </c>
      <c r="E10" s="27">
        <v>1.55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41098</v>
      </c>
      <c r="B11" s="27">
        <v>11.72</v>
      </c>
      <c r="C11" s="27">
        <v>13.43</v>
      </c>
      <c r="D11" s="27">
        <v>12.308999999999999</v>
      </c>
      <c r="E11" s="27">
        <v>1.71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8">
        <v>41099</v>
      </c>
      <c r="B12" s="27">
        <v>12.03</v>
      </c>
      <c r="C12" s="27">
        <v>13.43</v>
      </c>
      <c r="D12" s="27">
        <v>12.438000000000001</v>
      </c>
      <c r="E12" s="27">
        <v>1.4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8">
        <v>41100</v>
      </c>
      <c r="B13" s="27">
        <v>12.03</v>
      </c>
      <c r="C13" s="27">
        <v>13.58</v>
      </c>
      <c r="D13" s="27">
        <v>12.561</v>
      </c>
      <c r="E13" s="27">
        <v>1.55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8">
        <v>41101</v>
      </c>
      <c r="B14" s="27">
        <v>11.88</v>
      </c>
      <c r="C14" s="27">
        <v>13.74</v>
      </c>
      <c r="D14" s="27">
        <v>12.5</v>
      </c>
      <c r="E14" s="27">
        <v>1.86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41102</v>
      </c>
      <c r="B15" s="27">
        <v>12.03</v>
      </c>
      <c r="C15" s="27">
        <v>13.58</v>
      </c>
      <c r="D15" s="27">
        <v>12.59</v>
      </c>
      <c r="E15" s="27">
        <v>1.55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41103</v>
      </c>
      <c r="B16" s="27">
        <v>12.03</v>
      </c>
      <c r="C16" s="27">
        <v>13.58</v>
      </c>
      <c r="D16" s="27">
        <v>12.568</v>
      </c>
      <c r="E16" s="27">
        <v>1.55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41104</v>
      </c>
      <c r="B17" s="27">
        <v>12.03</v>
      </c>
      <c r="C17" s="27">
        <v>13.74</v>
      </c>
      <c r="D17" s="27">
        <v>12.584</v>
      </c>
      <c r="E17" s="27">
        <v>1.71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41105</v>
      </c>
      <c r="B18" s="27">
        <v>12.03</v>
      </c>
      <c r="C18" s="27">
        <v>13.74</v>
      </c>
      <c r="D18" s="27">
        <v>12.645</v>
      </c>
      <c r="E18" s="27">
        <v>1.71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8">
        <v>41106</v>
      </c>
      <c r="B19" s="27">
        <v>12.19</v>
      </c>
      <c r="C19" s="27">
        <v>13.12</v>
      </c>
      <c r="D19" s="27">
        <v>12.555</v>
      </c>
      <c r="E19" s="27">
        <v>0.93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41107</v>
      </c>
      <c r="B20" s="27">
        <v>12.19</v>
      </c>
      <c r="C20" s="27">
        <v>12.49</v>
      </c>
      <c r="D20" s="27">
        <v>12.368</v>
      </c>
      <c r="E20" s="27">
        <v>0.3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41108</v>
      </c>
      <c r="B21" s="27">
        <v>12.19</v>
      </c>
      <c r="C21" s="27">
        <v>13.27</v>
      </c>
      <c r="D21" s="27">
        <v>12.545999999999999</v>
      </c>
      <c r="E21" s="27">
        <v>1.08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41109</v>
      </c>
      <c r="B22" s="27">
        <v>12.34</v>
      </c>
      <c r="C22" s="27">
        <v>13.74</v>
      </c>
      <c r="D22" s="27">
        <v>12.824</v>
      </c>
      <c r="E22" s="27">
        <v>1.4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41110</v>
      </c>
      <c r="B23" s="27">
        <v>12.49</v>
      </c>
      <c r="C23" s="27">
        <v>14.05</v>
      </c>
      <c r="D23" s="27">
        <v>13</v>
      </c>
      <c r="E23" s="27">
        <v>1.56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41111</v>
      </c>
      <c r="B24" s="27">
        <v>12.49</v>
      </c>
      <c r="C24" s="27">
        <v>14.21</v>
      </c>
      <c r="D24" s="27">
        <v>12.962999999999999</v>
      </c>
      <c r="E24" s="27">
        <v>1.72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8">
        <v>41112</v>
      </c>
      <c r="B25" s="27">
        <v>12.49</v>
      </c>
      <c r="C25" s="27">
        <v>13.74</v>
      </c>
      <c r="D25" s="27">
        <v>12.930999999999999</v>
      </c>
      <c r="E25" s="27">
        <v>1.25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8">
        <v>41113</v>
      </c>
      <c r="B26" s="27">
        <v>12.03</v>
      </c>
      <c r="C26" s="27">
        <v>13.89</v>
      </c>
      <c r="D26" s="27">
        <v>12.673999999999999</v>
      </c>
      <c r="E26" s="27">
        <v>1.86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41114</v>
      </c>
      <c r="B27" s="27">
        <v>12.34</v>
      </c>
      <c r="C27" s="27">
        <v>14.05</v>
      </c>
      <c r="D27" s="27">
        <v>12.88</v>
      </c>
      <c r="E27" s="27">
        <v>1.71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41115</v>
      </c>
      <c r="B28" s="27">
        <v>12.34</v>
      </c>
      <c r="C28" s="27">
        <v>14.21</v>
      </c>
      <c r="D28" s="27">
        <v>12.955</v>
      </c>
      <c r="E28" s="27">
        <v>1.87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8">
        <v>41116</v>
      </c>
      <c r="B29" s="27">
        <v>12.34</v>
      </c>
      <c r="C29" s="27">
        <v>14.05</v>
      </c>
      <c r="D29" s="27">
        <v>12.89</v>
      </c>
      <c r="E29" s="27">
        <v>1.71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8">
        <v>41117</v>
      </c>
      <c r="B30" s="27">
        <v>12.65</v>
      </c>
      <c r="C30" s="27">
        <v>14.05</v>
      </c>
      <c r="D30" s="27">
        <v>13.05</v>
      </c>
      <c r="E30" s="27">
        <v>1.4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8">
        <v>41118</v>
      </c>
      <c r="B31" s="27">
        <v>12.65</v>
      </c>
      <c r="C31" s="27">
        <v>14.05</v>
      </c>
      <c r="D31" s="27">
        <v>13.111000000000001</v>
      </c>
      <c r="E31" s="27">
        <v>1.4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41119</v>
      </c>
      <c r="B32" s="27">
        <v>12.81</v>
      </c>
      <c r="C32" s="27">
        <v>13.74</v>
      </c>
      <c r="D32" s="27">
        <v>13.04</v>
      </c>
      <c r="E32" s="27">
        <v>0.93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41120</v>
      </c>
      <c r="B33" s="27">
        <v>12.65</v>
      </c>
      <c r="C33" s="27">
        <v>14.21</v>
      </c>
      <c r="D33" s="27">
        <v>13.103999999999999</v>
      </c>
      <c r="E33" s="27">
        <v>1.56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41121</v>
      </c>
      <c r="B34" s="27">
        <v>12.34</v>
      </c>
      <c r="C34" s="27">
        <v>14.21</v>
      </c>
      <c r="D34" s="27">
        <v>12.919</v>
      </c>
      <c r="E34" s="27">
        <v>1.87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41122</v>
      </c>
      <c r="B35" s="27">
        <v>12.49</v>
      </c>
      <c r="C35" s="27">
        <v>14.21</v>
      </c>
      <c r="D35" s="27">
        <v>12.973000000000001</v>
      </c>
      <c r="E35" s="27">
        <v>1.72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41123</v>
      </c>
      <c r="B36" s="27">
        <v>12.34</v>
      </c>
      <c r="C36" s="27">
        <v>14.21</v>
      </c>
      <c r="D36" s="27">
        <v>12.948</v>
      </c>
      <c r="E36" s="27">
        <v>1.87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41124</v>
      </c>
      <c r="B37" s="27">
        <v>12.19</v>
      </c>
      <c r="C37" s="27">
        <v>14.21</v>
      </c>
      <c r="D37" s="27">
        <v>12.926</v>
      </c>
      <c r="E37" s="27">
        <v>2.02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41125</v>
      </c>
      <c r="B38" s="27">
        <v>12.34</v>
      </c>
      <c r="C38" s="27">
        <v>14.05</v>
      </c>
      <c r="D38" s="27">
        <v>12.977</v>
      </c>
      <c r="E38" s="27">
        <v>1.71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41126</v>
      </c>
      <c r="B39" s="27">
        <v>12.96</v>
      </c>
      <c r="C39" s="27">
        <v>14.21</v>
      </c>
      <c r="D39" s="27">
        <v>13.375999999999999</v>
      </c>
      <c r="E39" s="27">
        <v>1.25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41127</v>
      </c>
      <c r="B40" s="27">
        <v>13.12</v>
      </c>
      <c r="C40" s="27">
        <v>14.21</v>
      </c>
      <c r="D40" s="27">
        <v>13.436999999999999</v>
      </c>
      <c r="E40" s="27">
        <v>1.0900000000000001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41128</v>
      </c>
      <c r="B41" s="27">
        <v>12.81</v>
      </c>
      <c r="C41" s="27">
        <v>13.89</v>
      </c>
      <c r="D41" s="27">
        <v>13.15</v>
      </c>
      <c r="E41" s="27">
        <v>1.08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41129</v>
      </c>
      <c r="B42" s="27">
        <v>12.65</v>
      </c>
      <c r="C42" s="27">
        <v>14.21</v>
      </c>
      <c r="D42" s="27">
        <v>13.16</v>
      </c>
      <c r="E42" s="27">
        <v>1.56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41130</v>
      </c>
      <c r="B43" s="27">
        <v>12.81</v>
      </c>
      <c r="C43" s="27">
        <v>14.36</v>
      </c>
      <c r="D43" s="27">
        <v>13.260999999999999</v>
      </c>
      <c r="E43" s="27">
        <v>1.55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41131</v>
      </c>
      <c r="B44" s="27">
        <v>12.81</v>
      </c>
      <c r="C44" s="27">
        <v>14.36</v>
      </c>
      <c r="D44" s="27">
        <v>13.292999999999999</v>
      </c>
      <c r="E44" s="27">
        <v>1.55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41132</v>
      </c>
      <c r="B45" s="27">
        <v>12.81</v>
      </c>
      <c r="C45" s="27">
        <v>14.52</v>
      </c>
      <c r="D45" s="27">
        <v>13.351000000000001</v>
      </c>
      <c r="E45" s="27">
        <v>1.71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41133</v>
      </c>
      <c r="B46" s="27">
        <v>12.96</v>
      </c>
      <c r="C46" s="27">
        <v>14.68</v>
      </c>
      <c r="D46" s="27">
        <v>13.522</v>
      </c>
      <c r="E46" s="27">
        <v>1.72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41134</v>
      </c>
      <c r="B47" s="27">
        <v>12.96</v>
      </c>
      <c r="C47" s="27">
        <v>14.52</v>
      </c>
      <c r="D47" s="27">
        <v>13.551</v>
      </c>
      <c r="E47" s="27">
        <v>1.56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41135</v>
      </c>
      <c r="B48" s="27">
        <v>13.43</v>
      </c>
      <c r="C48" s="27">
        <v>14.99</v>
      </c>
      <c r="D48" s="27">
        <v>13.920999999999999</v>
      </c>
      <c r="E48" s="27">
        <v>1.56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8">
        <v>41136</v>
      </c>
      <c r="B49" s="27">
        <v>13.43</v>
      </c>
      <c r="C49" s="27">
        <v>14.36</v>
      </c>
      <c r="D49" s="27">
        <v>13.887</v>
      </c>
      <c r="E49" s="27">
        <v>0.93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8">
        <v>41137</v>
      </c>
      <c r="B50" s="27">
        <v>13.58</v>
      </c>
      <c r="C50" s="27">
        <v>14.68</v>
      </c>
      <c r="D50" s="27">
        <v>13.901</v>
      </c>
      <c r="E50" s="27">
        <v>1.1000000000000001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8">
        <v>41138</v>
      </c>
      <c r="B51" s="27">
        <v>13.12</v>
      </c>
      <c r="C51" s="27">
        <v>14.52</v>
      </c>
      <c r="D51" s="27">
        <v>13.629</v>
      </c>
      <c r="E51" s="27">
        <v>1.4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8">
        <v>41139</v>
      </c>
      <c r="B52" s="27">
        <v>12.81</v>
      </c>
      <c r="C52" s="27">
        <v>14.21</v>
      </c>
      <c r="D52" s="27">
        <v>13.327999999999999</v>
      </c>
      <c r="E52" s="27">
        <v>1.4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8">
        <v>41140</v>
      </c>
      <c r="B53" s="27">
        <v>12.65</v>
      </c>
      <c r="C53" s="27">
        <v>14.05</v>
      </c>
      <c r="D53" s="27">
        <v>13.179</v>
      </c>
      <c r="E53" s="27">
        <v>1.4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8">
        <v>41141</v>
      </c>
      <c r="B54" s="27">
        <v>12.49</v>
      </c>
      <c r="C54" s="27">
        <v>14.05</v>
      </c>
      <c r="D54" s="27">
        <v>13.038</v>
      </c>
      <c r="E54" s="27">
        <v>1.56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8">
        <v>41142</v>
      </c>
      <c r="B55" s="27">
        <v>12.65</v>
      </c>
      <c r="C55" s="27">
        <v>14.05</v>
      </c>
      <c r="D55" s="27">
        <v>13.153</v>
      </c>
      <c r="E55" s="27">
        <v>1.4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41143</v>
      </c>
      <c r="B56" s="27">
        <v>12.81</v>
      </c>
      <c r="C56" s="27">
        <v>14.21</v>
      </c>
      <c r="D56" s="27">
        <v>13.298</v>
      </c>
      <c r="E56" s="27">
        <v>1.4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41144</v>
      </c>
      <c r="B57" s="27">
        <v>12.65</v>
      </c>
      <c r="C57" s="27">
        <v>14.05</v>
      </c>
      <c r="D57" s="27">
        <v>13.16</v>
      </c>
      <c r="E57" s="27">
        <v>1.4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41145</v>
      </c>
      <c r="B58" s="27">
        <v>12.49</v>
      </c>
      <c r="C58" s="27">
        <v>13.89</v>
      </c>
      <c r="D58" s="27">
        <v>13.019</v>
      </c>
      <c r="E58" s="27">
        <v>1.4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41146</v>
      </c>
      <c r="B59" s="27">
        <v>12.49</v>
      </c>
      <c r="C59" s="27">
        <v>13.89</v>
      </c>
      <c r="D59" s="27">
        <v>12.987</v>
      </c>
      <c r="E59" s="27">
        <v>1.4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8">
        <v>41147</v>
      </c>
      <c r="B60" s="27">
        <v>12.81</v>
      </c>
      <c r="C60" s="27">
        <v>13.89</v>
      </c>
      <c r="D60" s="27">
        <v>13.201000000000001</v>
      </c>
      <c r="E60" s="27">
        <v>1.08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8">
        <v>41148</v>
      </c>
      <c r="B61" s="27">
        <v>13.12</v>
      </c>
      <c r="C61" s="27">
        <v>13.74</v>
      </c>
      <c r="D61" s="27">
        <v>13.315</v>
      </c>
      <c r="E61" s="27">
        <v>0.62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41149</v>
      </c>
      <c r="B62" s="27">
        <v>12.49</v>
      </c>
      <c r="C62" s="27">
        <v>13.74</v>
      </c>
      <c r="D62" s="27">
        <v>12.954000000000001</v>
      </c>
      <c r="E62" s="27">
        <v>1.25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8">
        <v>41150</v>
      </c>
      <c r="B63" s="27">
        <v>12.34</v>
      </c>
      <c r="C63" s="27">
        <v>13.58</v>
      </c>
      <c r="D63" s="27">
        <v>12.786</v>
      </c>
      <c r="E63" s="27">
        <v>1.24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41151</v>
      </c>
      <c r="B64" s="27">
        <v>12.19</v>
      </c>
      <c r="C64" s="27">
        <v>13.43</v>
      </c>
      <c r="D64" s="27">
        <v>12.723000000000001</v>
      </c>
      <c r="E64" s="27">
        <v>1.24</v>
      </c>
      <c r="F64">
        <v>0</v>
      </c>
      <c r="G64">
        <v>0</v>
      </c>
      <c r="H64">
        <v>24</v>
      </c>
      <c r="I64">
        <v>1</v>
      </c>
    </row>
    <row r="65" spans="1:10" x14ac:dyDescent="0.25">
      <c r="A65" s="8">
        <v>41152</v>
      </c>
      <c r="B65" s="27">
        <v>12.65</v>
      </c>
      <c r="C65" s="27">
        <v>12.96</v>
      </c>
      <c r="D65" s="27">
        <v>12.771000000000001</v>
      </c>
      <c r="E65" s="27">
        <v>0.31</v>
      </c>
      <c r="F65">
        <v>0</v>
      </c>
      <c r="G65">
        <v>0</v>
      </c>
      <c r="H65">
        <v>24</v>
      </c>
      <c r="I65">
        <v>1</v>
      </c>
    </row>
    <row r="68" spans="1:10" x14ac:dyDescent="0.25">
      <c r="F68" s="9" t="s">
        <v>20</v>
      </c>
      <c r="G68" s="10">
        <f>SUM(G4:G65)</f>
        <v>0</v>
      </c>
      <c r="H68" s="9" t="s">
        <v>20</v>
      </c>
      <c r="I68" s="10">
        <f>SUM(I4:I65)</f>
        <v>62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10.95</v>
      </c>
      <c r="C70" s="13" t="s">
        <v>23</v>
      </c>
      <c r="D70" s="33">
        <v>41094.291666666664</v>
      </c>
      <c r="E70" s="33">
        <v>41098.333333333336</v>
      </c>
      <c r="F70" s="20"/>
      <c r="G70" s="21"/>
      <c r="H70" s="22"/>
      <c r="I70" s="22"/>
      <c r="J70" s="3"/>
    </row>
    <row r="71" spans="1:10" x14ac:dyDescent="0.25">
      <c r="A71" s="11" t="s">
        <v>24</v>
      </c>
      <c r="B71" s="12">
        <f>MAX(C4:C65)</f>
        <v>14.99</v>
      </c>
      <c r="C71" s="13" t="s">
        <v>23</v>
      </c>
      <c r="D71" s="33">
        <v>41135.666666666664</v>
      </c>
      <c r="E71" s="33"/>
      <c r="F71" s="20"/>
      <c r="G71" s="22"/>
      <c r="H71" s="43"/>
      <c r="I71" s="22"/>
    </row>
    <row r="72" spans="1:10" x14ac:dyDescent="0.25">
      <c r="A72" s="11" t="s">
        <v>25</v>
      </c>
      <c r="B72" s="12">
        <f>AVERAGE(D4:D65)</f>
        <v>12.895838709677419</v>
      </c>
      <c r="C72" s="13" t="s">
        <v>23</v>
      </c>
      <c r="D72" s="33"/>
      <c r="E72" s="33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0.3</v>
      </c>
      <c r="C73" s="13" t="s">
        <v>23</v>
      </c>
      <c r="D73" s="34">
        <v>41107</v>
      </c>
      <c r="E73" s="34">
        <v>41152</v>
      </c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2.02</v>
      </c>
      <c r="C74" s="13" t="s">
        <v>23</v>
      </c>
      <c r="D74" s="34">
        <v>41124</v>
      </c>
      <c r="E74" s="34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0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62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G66" sqref="G66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60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41091</v>
      </c>
      <c r="D4" s="5" t="s">
        <v>38</v>
      </c>
      <c r="E4" s="26">
        <f>MAX(B10:B65)</f>
        <v>14.603863095237401</v>
      </c>
      <c r="F4" s="17">
        <v>41137</v>
      </c>
      <c r="G4" s="28"/>
      <c r="H4" s="4"/>
    </row>
    <row r="5" spans="1:8" x14ac:dyDescent="0.25">
      <c r="A5" s="8">
        <v>41092</v>
      </c>
      <c r="F5" s="17">
        <v>41138</v>
      </c>
    </row>
    <row r="6" spans="1:8" x14ac:dyDescent="0.25">
      <c r="A6" s="8">
        <v>41093</v>
      </c>
      <c r="F6" s="17">
        <v>41139</v>
      </c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12.5458065476182</v>
      </c>
      <c r="F10" s="2"/>
    </row>
    <row r="11" spans="1:8" x14ac:dyDescent="0.25">
      <c r="A11" s="8">
        <v>41098</v>
      </c>
      <c r="B11" s="27">
        <v>12.577425595237299</v>
      </c>
    </row>
    <row r="12" spans="1:8" x14ac:dyDescent="0.25">
      <c r="A12" s="8">
        <v>41099</v>
      </c>
      <c r="B12" s="27">
        <v>12.684895833332501</v>
      </c>
    </row>
    <row r="13" spans="1:8" x14ac:dyDescent="0.25">
      <c r="A13" s="8">
        <v>41100</v>
      </c>
      <c r="B13" s="27">
        <v>12.8381696428563</v>
      </c>
    </row>
    <row r="14" spans="1:8" x14ac:dyDescent="0.25">
      <c r="A14" s="8">
        <v>41101</v>
      </c>
      <c r="B14" s="27">
        <v>12.9964464285706</v>
      </c>
    </row>
    <row r="15" spans="1:8" x14ac:dyDescent="0.25">
      <c r="A15" s="8">
        <v>41102</v>
      </c>
      <c r="B15" s="27">
        <v>13.137595238094301</v>
      </c>
    </row>
    <row r="16" spans="1:8" x14ac:dyDescent="0.25">
      <c r="A16" s="8">
        <v>41103</v>
      </c>
      <c r="B16" s="27">
        <v>13.244258928570501</v>
      </c>
    </row>
    <row r="17" spans="1:2" x14ac:dyDescent="0.25">
      <c r="A17" s="8">
        <v>41104</v>
      </c>
      <c r="B17" s="27">
        <v>13.315107142856199</v>
      </c>
    </row>
    <row r="18" spans="1:2" x14ac:dyDescent="0.25">
      <c r="A18" s="8">
        <v>41105</v>
      </c>
      <c r="B18" s="27">
        <v>13.3534672619038</v>
      </c>
    </row>
    <row r="19" spans="1:2" x14ac:dyDescent="0.25">
      <c r="A19" s="8">
        <v>41106</v>
      </c>
      <c r="B19" s="27">
        <v>13.3494434523802</v>
      </c>
    </row>
    <row r="20" spans="1:2" x14ac:dyDescent="0.25">
      <c r="A20" s="8">
        <v>41107</v>
      </c>
      <c r="B20" s="27">
        <v>13.287485119047</v>
      </c>
    </row>
    <row r="21" spans="1:2" x14ac:dyDescent="0.25">
      <c r="A21" s="8">
        <v>41108</v>
      </c>
      <c r="B21" s="27">
        <v>13.275922619047201</v>
      </c>
    </row>
    <row r="22" spans="1:2" x14ac:dyDescent="0.25">
      <c r="A22" s="8">
        <v>41109</v>
      </c>
      <c r="B22" s="27">
        <v>13.3077113095234</v>
      </c>
    </row>
    <row r="23" spans="1:2" x14ac:dyDescent="0.25">
      <c r="A23" s="8">
        <v>41110</v>
      </c>
      <c r="B23" s="27">
        <v>13.3647767857139</v>
      </c>
    </row>
    <row r="24" spans="1:2" x14ac:dyDescent="0.25">
      <c r="A24" s="8">
        <v>41111</v>
      </c>
      <c r="B24" s="27">
        <v>13.4172053571424</v>
      </c>
    </row>
    <row r="25" spans="1:2" x14ac:dyDescent="0.25">
      <c r="A25" s="8">
        <v>41112</v>
      </c>
      <c r="B25" s="27">
        <v>13.4604047619044</v>
      </c>
    </row>
    <row r="26" spans="1:2" x14ac:dyDescent="0.25">
      <c r="A26" s="8">
        <v>41113</v>
      </c>
      <c r="B26" s="27">
        <v>13.505874999999399</v>
      </c>
    </row>
    <row r="27" spans="1:2" x14ac:dyDescent="0.25">
      <c r="A27" s="8">
        <v>41114</v>
      </c>
      <c r="B27" s="27">
        <v>13.618276785713499</v>
      </c>
    </row>
    <row r="28" spans="1:2" x14ac:dyDescent="0.25">
      <c r="A28" s="8">
        <v>41115</v>
      </c>
      <c r="B28" s="27">
        <v>13.6967827380942</v>
      </c>
    </row>
    <row r="29" spans="1:2" x14ac:dyDescent="0.25">
      <c r="A29" s="8">
        <v>41116</v>
      </c>
      <c r="B29" s="27">
        <v>13.7137827380941</v>
      </c>
    </row>
    <row r="30" spans="1:2" x14ac:dyDescent="0.25">
      <c r="A30" s="8">
        <v>41117</v>
      </c>
      <c r="B30" s="27">
        <v>13.7249494047608</v>
      </c>
    </row>
    <row r="31" spans="1:2" x14ac:dyDescent="0.25">
      <c r="A31" s="8">
        <v>41118</v>
      </c>
      <c r="B31" s="27">
        <v>13.7501607142847</v>
      </c>
    </row>
    <row r="32" spans="1:2" x14ac:dyDescent="0.25">
      <c r="A32" s="8">
        <v>41119</v>
      </c>
      <c r="B32" s="27">
        <v>13.759104166665701</v>
      </c>
    </row>
    <row r="33" spans="1:2" x14ac:dyDescent="0.25">
      <c r="A33" s="8">
        <v>41120</v>
      </c>
      <c r="B33" s="27">
        <v>13.8120267857133</v>
      </c>
    </row>
    <row r="34" spans="1:2" x14ac:dyDescent="0.25">
      <c r="A34" s="8">
        <v>41121</v>
      </c>
      <c r="B34" s="27">
        <v>13.811238095237099</v>
      </c>
    </row>
    <row r="35" spans="1:2" x14ac:dyDescent="0.25">
      <c r="A35" s="8">
        <v>41122</v>
      </c>
      <c r="B35" s="27">
        <v>13.815749999999101</v>
      </c>
    </row>
    <row r="36" spans="1:2" x14ac:dyDescent="0.25">
      <c r="A36" s="8">
        <v>41123</v>
      </c>
      <c r="B36" s="27">
        <v>13.834119047618101</v>
      </c>
    </row>
    <row r="37" spans="1:2" x14ac:dyDescent="0.25">
      <c r="A37" s="8">
        <v>41124</v>
      </c>
      <c r="B37" s="27">
        <v>13.831333333332299</v>
      </c>
    </row>
    <row r="38" spans="1:2" x14ac:dyDescent="0.25">
      <c r="A38" s="8">
        <v>41125</v>
      </c>
      <c r="B38" s="27">
        <v>13.8296369047608</v>
      </c>
    </row>
    <row r="39" spans="1:2" x14ac:dyDescent="0.25">
      <c r="A39" s="8">
        <v>41126</v>
      </c>
      <c r="B39" s="27">
        <v>13.904392857141801</v>
      </c>
    </row>
    <row r="40" spans="1:2" x14ac:dyDescent="0.25">
      <c r="A40" s="8">
        <v>41127</v>
      </c>
      <c r="B40" s="27">
        <v>13.9647202380942</v>
      </c>
    </row>
    <row r="41" spans="1:2" x14ac:dyDescent="0.25">
      <c r="A41" s="8">
        <v>41128</v>
      </c>
      <c r="B41" s="27">
        <v>14.0030654761895</v>
      </c>
    </row>
    <row r="42" spans="1:2" x14ac:dyDescent="0.25">
      <c r="A42" s="8">
        <v>41129</v>
      </c>
      <c r="B42" s="27">
        <v>14.035755952380001</v>
      </c>
    </row>
    <row r="43" spans="1:2" x14ac:dyDescent="0.25">
      <c r="A43" s="8">
        <v>41130</v>
      </c>
      <c r="B43" s="27">
        <v>14.0863452380943</v>
      </c>
    </row>
    <row r="44" spans="1:2" x14ac:dyDescent="0.25">
      <c r="A44" s="8">
        <v>41131</v>
      </c>
      <c r="B44" s="27">
        <v>14.146958333332501</v>
      </c>
    </row>
    <row r="45" spans="1:2" x14ac:dyDescent="0.25">
      <c r="A45" s="8">
        <v>41132</v>
      </c>
      <c r="B45" s="27">
        <v>14.2171398809515</v>
      </c>
    </row>
    <row r="46" spans="1:2" x14ac:dyDescent="0.25">
      <c r="A46" s="8">
        <v>41133</v>
      </c>
      <c r="B46" s="27">
        <v>14.251479166665799</v>
      </c>
    </row>
    <row r="47" spans="1:2" x14ac:dyDescent="0.25">
      <c r="A47" s="8">
        <v>41134</v>
      </c>
      <c r="B47" s="27">
        <v>14.287681547618201</v>
      </c>
    </row>
    <row r="48" spans="1:2" x14ac:dyDescent="0.25">
      <c r="A48" s="8">
        <v>41135</v>
      </c>
      <c r="B48" s="27">
        <v>14.4137321428564</v>
      </c>
    </row>
    <row r="49" spans="1:2" x14ac:dyDescent="0.25">
      <c r="A49" s="8">
        <v>41136</v>
      </c>
      <c r="B49" s="27">
        <v>14.510907738094501</v>
      </c>
    </row>
    <row r="50" spans="1:2" x14ac:dyDescent="0.25">
      <c r="A50" s="8">
        <v>41137</v>
      </c>
      <c r="B50" s="27">
        <v>14.5772470238088</v>
      </c>
    </row>
    <row r="51" spans="1:2" x14ac:dyDescent="0.25">
      <c r="A51" s="8">
        <v>41138</v>
      </c>
      <c r="B51" s="27">
        <v>14.603863095237401</v>
      </c>
    </row>
    <row r="52" spans="1:2" x14ac:dyDescent="0.25">
      <c r="A52" s="8">
        <v>41139</v>
      </c>
      <c r="B52" s="27">
        <v>14.5819910714279</v>
      </c>
    </row>
    <row r="53" spans="1:2" x14ac:dyDescent="0.25">
      <c r="A53" s="8">
        <v>41140</v>
      </c>
      <c r="B53" s="27">
        <v>14.522883928570799</v>
      </c>
    </row>
    <row r="54" spans="1:2" x14ac:dyDescent="0.25">
      <c r="A54" s="8">
        <v>41141</v>
      </c>
      <c r="B54" s="27">
        <v>14.444157738094599</v>
      </c>
    </row>
    <row r="55" spans="1:2" x14ac:dyDescent="0.25">
      <c r="A55" s="8">
        <v>41142</v>
      </c>
      <c r="B55" s="27">
        <v>14.3329464285708</v>
      </c>
    </row>
    <row r="56" spans="1:2" x14ac:dyDescent="0.25">
      <c r="A56" s="8">
        <v>41143</v>
      </c>
      <c r="B56" s="27">
        <v>14.2749672619042</v>
      </c>
    </row>
    <row r="57" spans="1:2" x14ac:dyDescent="0.25">
      <c r="A57" s="8">
        <v>41144</v>
      </c>
      <c r="B57" s="27">
        <v>14.204526785713799</v>
      </c>
    </row>
    <row r="58" spans="1:2" x14ac:dyDescent="0.25">
      <c r="A58" s="8">
        <v>41145</v>
      </c>
      <c r="B58" s="27">
        <v>14.143440476189999</v>
      </c>
    </row>
    <row r="59" spans="1:2" x14ac:dyDescent="0.25">
      <c r="A59" s="8">
        <v>41146</v>
      </c>
      <c r="B59" s="27">
        <v>14.108999999999501</v>
      </c>
    </row>
    <row r="60" spans="1:2" x14ac:dyDescent="0.25">
      <c r="A60" s="8">
        <v>41147</v>
      </c>
      <c r="B60" s="27">
        <v>14.1039880952376</v>
      </c>
    </row>
    <row r="61" spans="1:2" x14ac:dyDescent="0.25">
      <c r="A61" s="8">
        <v>41148</v>
      </c>
      <c r="B61" s="27">
        <v>14.144970238094899</v>
      </c>
    </row>
    <row r="62" spans="1:2" x14ac:dyDescent="0.25">
      <c r="A62" s="8">
        <v>41149</v>
      </c>
      <c r="B62" s="27">
        <v>14.111404761904501</v>
      </c>
    </row>
    <row r="63" spans="1:2" x14ac:dyDescent="0.25">
      <c r="A63" s="8">
        <v>41150</v>
      </c>
      <c r="B63" s="27">
        <v>14.019339285714</v>
      </c>
    </row>
    <row r="64" spans="1:2" x14ac:dyDescent="0.25">
      <c r="A64" s="8">
        <v>41151</v>
      </c>
      <c r="B64" s="27">
        <v>13.9368333333331</v>
      </c>
    </row>
    <row r="65" spans="1:2" x14ac:dyDescent="0.25">
      <c r="A65" s="8">
        <v>41152</v>
      </c>
      <c r="B65" s="27">
        <v>13.853866071428399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22" sqref="F22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60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41091</v>
      </c>
      <c r="D4" s="9" t="s">
        <v>38</v>
      </c>
      <c r="E4" s="26">
        <f>MAX(B10:B65)</f>
        <v>13.6802678571434</v>
      </c>
      <c r="F4" s="17">
        <v>41138</v>
      </c>
      <c r="G4" s="28"/>
    </row>
    <row r="5" spans="1:7" x14ac:dyDescent="0.25">
      <c r="A5" s="8">
        <v>41092</v>
      </c>
      <c r="F5" s="17">
        <v>41139</v>
      </c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11.908898809523601</v>
      </c>
      <c r="F10" s="2"/>
    </row>
    <row r="11" spans="1:7" x14ac:dyDescent="0.25">
      <c r="A11" s="8">
        <v>41098</v>
      </c>
      <c r="B11" s="27">
        <v>11.920982142857101</v>
      </c>
    </row>
    <row r="12" spans="1:7" x14ac:dyDescent="0.25">
      <c r="A12" s="8">
        <v>41099</v>
      </c>
      <c r="B12" s="27">
        <v>11.986785714285601</v>
      </c>
    </row>
    <row r="13" spans="1:7" x14ac:dyDescent="0.25">
      <c r="A13" s="8">
        <v>41100</v>
      </c>
      <c r="B13" s="27">
        <v>12.1034226190474</v>
      </c>
    </row>
    <row r="14" spans="1:7" x14ac:dyDescent="0.25">
      <c r="A14" s="8">
        <v>41101</v>
      </c>
      <c r="B14" s="27">
        <v>12.2260416666666</v>
      </c>
    </row>
    <row r="15" spans="1:7" x14ac:dyDescent="0.25">
      <c r="A15" s="8">
        <v>41102</v>
      </c>
      <c r="B15" s="27">
        <v>12.3435119047617</v>
      </c>
    </row>
    <row r="16" spans="1:7" x14ac:dyDescent="0.25">
      <c r="A16" s="8">
        <v>41103</v>
      </c>
      <c r="B16" s="27">
        <v>12.432440476190299</v>
      </c>
    </row>
    <row r="17" spans="1:2" x14ac:dyDescent="0.25">
      <c r="A17" s="8">
        <v>41104</v>
      </c>
      <c r="B17" s="27">
        <v>12.507023809523799</v>
      </c>
    </row>
    <row r="18" spans="1:2" x14ac:dyDescent="0.25">
      <c r="A18" s="8">
        <v>41105</v>
      </c>
      <c r="B18" s="27">
        <v>12.555029761904599</v>
      </c>
    </row>
    <row r="19" spans="1:2" x14ac:dyDescent="0.25">
      <c r="A19" s="8">
        <v>41106</v>
      </c>
      <c r="B19" s="27">
        <v>12.5717559523808</v>
      </c>
    </row>
    <row r="20" spans="1:2" x14ac:dyDescent="0.25">
      <c r="A20" s="8">
        <v>41107</v>
      </c>
      <c r="B20" s="27">
        <v>12.544226190476101</v>
      </c>
    </row>
    <row r="21" spans="1:2" x14ac:dyDescent="0.25">
      <c r="A21" s="8">
        <v>41108</v>
      </c>
      <c r="B21" s="27">
        <v>12.550773809523699</v>
      </c>
    </row>
    <row r="22" spans="1:2" x14ac:dyDescent="0.25">
      <c r="A22" s="8">
        <v>41109</v>
      </c>
      <c r="B22" s="27">
        <v>12.584255952381101</v>
      </c>
    </row>
    <row r="23" spans="1:2" x14ac:dyDescent="0.25">
      <c r="A23" s="8">
        <v>41110</v>
      </c>
      <c r="B23" s="27">
        <v>12.646041666666701</v>
      </c>
    </row>
    <row r="24" spans="1:2" x14ac:dyDescent="0.25">
      <c r="A24" s="8">
        <v>41111</v>
      </c>
      <c r="B24" s="27">
        <v>12.700267857142901</v>
      </c>
    </row>
    <row r="25" spans="1:2" x14ac:dyDescent="0.25">
      <c r="A25" s="8">
        <v>41112</v>
      </c>
      <c r="B25" s="27">
        <v>12.7411309523812</v>
      </c>
    </row>
    <row r="26" spans="1:2" x14ac:dyDescent="0.25">
      <c r="A26" s="8">
        <v>41113</v>
      </c>
      <c r="B26" s="27">
        <v>12.7580952380955</v>
      </c>
    </row>
    <row r="27" spans="1:2" x14ac:dyDescent="0.25">
      <c r="A27" s="8">
        <v>41114</v>
      </c>
      <c r="B27" s="27">
        <v>12.831279761905099</v>
      </c>
    </row>
    <row r="28" spans="1:2" x14ac:dyDescent="0.25">
      <c r="A28" s="8">
        <v>41115</v>
      </c>
      <c r="B28" s="27">
        <v>12.889642857143199</v>
      </c>
    </row>
    <row r="29" spans="1:2" x14ac:dyDescent="0.25">
      <c r="A29" s="8">
        <v>41116</v>
      </c>
      <c r="B29" s="27">
        <v>12.899047619048</v>
      </c>
    </row>
    <row r="30" spans="1:2" x14ac:dyDescent="0.25">
      <c r="A30" s="8">
        <v>41117</v>
      </c>
      <c r="B30" s="27">
        <v>12.9061607142861</v>
      </c>
    </row>
    <row r="31" spans="1:2" x14ac:dyDescent="0.25">
      <c r="A31" s="8">
        <v>41118</v>
      </c>
      <c r="B31" s="27">
        <v>12.927321428571901</v>
      </c>
    </row>
    <row r="32" spans="1:2" x14ac:dyDescent="0.25">
      <c r="A32" s="8">
        <v>41119</v>
      </c>
      <c r="B32" s="27">
        <v>12.9428869047624</v>
      </c>
    </row>
    <row r="33" spans="1:2" x14ac:dyDescent="0.25">
      <c r="A33" s="8">
        <v>41120</v>
      </c>
      <c r="B33" s="27">
        <v>13.0043750000003</v>
      </c>
    </row>
    <row r="34" spans="1:2" x14ac:dyDescent="0.25">
      <c r="A34" s="8">
        <v>41121</v>
      </c>
      <c r="B34" s="27">
        <v>13.0099404761909</v>
      </c>
    </row>
    <row r="35" spans="1:2" x14ac:dyDescent="0.25">
      <c r="A35" s="8">
        <v>41122</v>
      </c>
      <c r="B35" s="27">
        <v>13.0125595238099</v>
      </c>
    </row>
    <row r="36" spans="1:2" x14ac:dyDescent="0.25">
      <c r="A36" s="8">
        <v>41123</v>
      </c>
      <c r="B36" s="27">
        <v>13.0208928571433</v>
      </c>
    </row>
    <row r="37" spans="1:2" x14ac:dyDescent="0.25">
      <c r="A37" s="8">
        <v>41124</v>
      </c>
      <c r="B37" s="27">
        <v>13.003154761905201</v>
      </c>
    </row>
    <row r="38" spans="1:2" x14ac:dyDescent="0.25">
      <c r="A38" s="8">
        <v>41125</v>
      </c>
      <c r="B38" s="27">
        <v>12.9839880952385</v>
      </c>
    </row>
    <row r="39" spans="1:2" x14ac:dyDescent="0.25">
      <c r="A39" s="8">
        <v>41126</v>
      </c>
      <c r="B39" s="27">
        <v>13.031934523809801</v>
      </c>
    </row>
    <row r="40" spans="1:2" x14ac:dyDescent="0.25">
      <c r="A40" s="8">
        <v>41127</v>
      </c>
      <c r="B40" s="27">
        <v>13.0794345238098</v>
      </c>
    </row>
    <row r="41" spans="1:2" x14ac:dyDescent="0.25">
      <c r="A41" s="8">
        <v>41128</v>
      </c>
      <c r="B41" s="27">
        <v>13.112351190476501</v>
      </c>
    </row>
    <row r="42" spans="1:2" x14ac:dyDescent="0.25">
      <c r="A42" s="8">
        <v>41129</v>
      </c>
      <c r="B42" s="27">
        <v>13.1390178571432</v>
      </c>
    </row>
    <row r="43" spans="1:2" x14ac:dyDescent="0.25">
      <c r="A43" s="8">
        <v>41130</v>
      </c>
      <c r="B43" s="27">
        <v>13.183660714285899</v>
      </c>
    </row>
    <row r="44" spans="1:2" x14ac:dyDescent="0.25">
      <c r="A44" s="8">
        <v>41131</v>
      </c>
      <c r="B44" s="27">
        <v>13.2360714285717</v>
      </c>
    </row>
    <row r="45" spans="1:2" x14ac:dyDescent="0.25">
      <c r="A45" s="8">
        <v>41132</v>
      </c>
      <c r="B45" s="27">
        <v>13.2895535714289</v>
      </c>
    </row>
    <row r="46" spans="1:2" x14ac:dyDescent="0.25">
      <c r="A46" s="8">
        <v>41133</v>
      </c>
      <c r="B46" s="27">
        <v>13.310386904762399</v>
      </c>
    </row>
    <row r="47" spans="1:2" x14ac:dyDescent="0.25">
      <c r="A47" s="8">
        <v>41134</v>
      </c>
      <c r="B47" s="27">
        <v>13.3266964285719</v>
      </c>
    </row>
    <row r="48" spans="1:2" x14ac:dyDescent="0.25">
      <c r="A48" s="8">
        <v>41135</v>
      </c>
      <c r="B48" s="27">
        <v>13.436934523810001</v>
      </c>
    </row>
    <row r="49" spans="1:2" x14ac:dyDescent="0.25">
      <c r="A49" s="8">
        <v>41136</v>
      </c>
      <c r="B49" s="27">
        <v>13.540803571428899</v>
      </c>
    </row>
    <row r="50" spans="1:2" x14ac:dyDescent="0.25">
      <c r="A50" s="8">
        <v>41137</v>
      </c>
      <c r="B50" s="27">
        <v>13.632202380952799</v>
      </c>
    </row>
    <row r="51" spans="1:2" x14ac:dyDescent="0.25">
      <c r="A51" s="8">
        <v>41138</v>
      </c>
      <c r="B51" s="27">
        <v>13.6802678571434</v>
      </c>
    </row>
    <row r="52" spans="1:2" x14ac:dyDescent="0.25">
      <c r="A52" s="8">
        <v>41139</v>
      </c>
      <c r="B52" s="27">
        <v>13.6768750000005</v>
      </c>
    </row>
    <row r="53" spans="1:2" x14ac:dyDescent="0.25">
      <c r="A53" s="8">
        <v>41140</v>
      </c>
      <c r="B53" s="27">
        <v>13.6278571428577</v>
      </c>
    </row>
    <row r="54" spans="1:2" x14ac:dyDescent="0.25">
      <c r="A54" s="8">
        <v>41141</v>
      </c>
      <c r="B54" s="27">
        <v>13.5546428571435</v>
      </c>
    </row>
    <row r="55" spans="1:2" x14ac:dyDescent="0.25">
      <c r="A55" s="8">
        <v>41142</v>
      </c>
      <c r="B55" s="27">
        <v>13.4449107142863</v>
      </c>
    </row>
    <row r="56" spans="1:2" x14ac:dyDescent="0.25">
      <c r="A56" s="8">
        <v>41143</v>
      </c>
      <c r="B56" s="27">
        <v>13.3608630952389</v>
      </c>
    </row>
    <row r="57" spans="1:2" x14ac:dyDescent="0.25">
      <c r="A57" s="8">
        <v>41144</v>
      </c>
      <c r="B57" s="27">
        <v>13.2550000000009</v>
      </c>
    </row>
    <row r="58" spans="1:2" x14ac:dyDescent="0.25">
      <c r="A58" s="8">
        <v>41145</v>
      </c>
      <c r="B58" s="27">
        <v>13.167827380953099</v>
      </c>
    </row>
    <row r="59" spans="1:2" x14ac:dyDescent="0.25">
      <c r="A59" s="8">
        <v>41146</v>
      </c>
      <c r="B59" s="27">
        <v>13.1191071428578</v>
      </c>
    </row>
    <row r="60" spans="1:2" x14ac:dyDescent="0.25">
      <c r="A60" s="8">
        <v>41147</v>
      </c>
      <c r="B60" s="27">
        <v>13.1222916666672</v>
      </c>
    </row>
    <row r="61" spans="1:2" x14ac:dyDescent="0.25">
      <c r="A61" s="8">
        <v>41148</v>
      </c>
      <c r="B61" s="27">
        <v>13.1617857142863</v>
      </c>
    </row>
    <row r="62" spans="1:2" x14ac:dyDescent="0.25">
      <c r="A62" s="8">
        <v>41149</v>
      </c>
      <c r="B62" s="27">
        <v>13.133303571429099</v>
      </c>
    </row>
    <row r="63" spans="1:2" x14ac:dyDescent="0.25">
      <c r="A63" s="8">
        <v>41150</v>
      </c>
      <c r="B63" s="27">
        <v>13.0601488095243</v>
      </c>
    </row>
    <row r="64" spans="1:2" x14ac:dyDescent="0.25">
      <c r="A64" s="8">
        <v>41151</v>
      </c>
      <c r="B64" s="27">
        <v>12.9977083333337</v>
      </c>
    </row>
    <row r="65" spans="1:2" x14ac:dyDescent="0.25">
      <c r="A65" s="8">
        <v>41152</v>
      </c>
      <c r="B65" s="27">
        <v>12.9622916666669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J2" sqref="J2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4" t="s">
        <v>63</v>
      </c>
      <c r="B1" s="44" t="s">
        <v>64</v>
      </c>
      <c r="C1" s="44" t="s">
        <v>65</v>
      </c>
      <c r="D1" s="44" t="s">
        <v>66</v>
      </c>
      <c r="E1" s="44" t="s">
        <v>67</v>
      </c>
      <c r="F1" s="44" t="s">
        <v>68</v>
      </c>
      <c r="G1" s="44" t="s">
        <v>69</v>
      </c>
      <c r="H1" s="44" t="s">
        <v>70</v>
      </c>
      <c r="I1" s="44" t="s">
        <v>71</v>
      </c>
      <c r="J1" s="44" t="s">
        <v>72</v>
      </c>
      <c r="K1" s="44" t="s">
        <v>73</v>
      </c>
      <c r="L1" s="44" t="s">
        <v>74</v>
      </c>
      <c r="M1" s="44" t="s">
        <v>75</v>
      </c>
      <c r="N1" s="44" t="s">
        <v>76</v>
      </c>
      <c r="O1" s="44" t="s">
        <v>77</v>
      </c>
      <c r="P1" s="44" t="s">
        <v>78</v>
      </c>
      <c r="Q1" s="44" t="s">
        <v>79</v>
      </c>
      <c r="R1" s="45" t="s">
        <v>80</v>
      </c>
      <c r="S1" s="44" t="s">
        <v>81</v>
      </c>
      <c r="T1" s="44" t="s">
        <v>82</v>
      </c>
      <c r="U1" s="44" t="s">
        <v>83</v>
      </c>
      <c r="V1" s="45" t="s">
        <v>84</v>
      </c>
      <c r="W1" s="45" t="s">
        <v>85</v>
      </c>
      <c r="X1" s="44" t="s">
        <v>86</v>
      </c>
      <c r="Y1" s="44" t="s">
        <v>87</v>
      </c>
      <c r="Z1" s="44" t="s">
        <v>88</v>
      </c>
      <c r="AA1" s="44" t="s">
        <v>89</v>
      </c>
      <c r="AB1" s="44" t="s">
        <v>90</v>
      </c>
      <c r="AC1" s="44" t="s">
        <v>91</v>
      </c>
      <c r="AD1" s="44" t="s">
        <v>92</v>
      </c>
      <c r="AE1" s="44" t="s">
        <v>93</v>
      </c>
      <c r="AF1" s="44" t="s">
        <v>94</v>
      </c>
      <c r="AG1" s="44" t="s">
        <v>95</v>
      </c>
      <c r="AH1" s="45" t="s">
        <v>96</v>
      </c>
      <c r="AI1" s="45" t="s">
        <v>97</v>
      </c>
      <c r="AJ1" s="45" t="s">
        <v>98</v>
      </c>
      <c r="AK1" s="44" t="s">
        <v>99</v>
      </c>
      <c r="AL1" s="44" t="s">
        <v>100</v>
      </c>
      <c r="AM1" s="44" t="s">
        <v>101</v>
      </c>
      <c r="AN1" s="44" t="s">
        <v>102</v>
      </c>
      <c r="AO1" s="44" t="s">
        <v>103</v>
      </c>
      <c r="AP1" s="45" t="s">
        <v>104</v>
      </c>
      <c r="AQ1" s="45" t="s">
        <v>105</v>
      </c>
      <c r="AR1" s="45" t="s">
        <v>106</v>
      </c>
      <c r="AS1" s="44" t="s">
        <v>107</v>
      </c>
      <c r="AT1" s="44" t="s">
        <v>108</v>
      </c>
      <c r="AU1" s="44" t="s">
        <v>109</v>
      </c>
      <c r="AV1" s="44" t="s">
        <v>110</v>
      </c>
      <c r="AW1" s="44" t="s">
        <v>111</v>
      </c>
      <c r="AX1" s="44" t="s">
        <v>112</v>
      </c>
      <c r="AY1" s="44" t="s">
        <v>113</v>
      </c>
      <c r="AZ1" s="44" t="s">
        <v>114</v>
      </c>
      <c r="BA1" s="44" t="s">
        <v>115</v>
      </c>
      <c r="BB1" s="44" t="s">
        <v>116</v>
      </c>
      <c r="BC1" s="44" t="s">
        <v>117</v>
      </c>
      <c r="BD1" s="44" t="s">
        <v>118</v>
      </c>
      <c r="BE1" s="44" t="s">
        <v>119</v>
      </c>
      <c r="BF1" s="44" t="s">
        <v>120</v>
      </c>
      <c r="BG1" s="44" t="s">
        <v>121</v>
      </c>
      <c r="BH1" s="44" t="s">
        <v>122</v>
      </c>
      <c r="BI1" s="44" t="s">
        <v>123</v>
      </c>
      <c r="BJ1" s="44" t="s">
        <v>124</v>
      </c>
      <c r="BK1" s="44" t="s">
        <v>125</v>
      </c>
      <c r="BL1" s="44" t="s">
        <v>126</v>
      </c>
      <c r="BM1" s="44" t="s">
        <v>127</v>
      </c>
      <c r="BN1" s="44" t="s">
        <v>128</v>
      </c>
      <c r="BO1" s="44" t="s">
        <v>129</v>
      </c>
      <c r="BP1" s="44" t="s">
        <v>130</v>
      </c>
      <c r="BQ1" s="44" t="s">
        <v>131</v>
      </c>
      <c r="BR1" s="44" t="s">
        <v>132</v>
      </c>
      <c r="BS1" s="44" t="s">
        <v>133</v>
      </c>
      <c r="BT1" s="44" t="s">
        <v>134</v>
      </c>
      <c r="BU1" s="44" t="s">
        <v>135</v>
      </c>
    </row>
    <row r="2" spans="1:73" s="60" customFormat="1" ht="60" x14ac:dyDescent="0.25">
      <c r="A2" s="46" t="str">
        <f>StatSummary!$B$3</f>
        <v>TMC</v>
      </c>
      <c r="B2" s="46" t="str">
        <f>StatSummary!$B$7</f>
        <v>TMC12w1_552816_TempSummary_2012</v>
      </c>
      <c r="C2" s="46" t="str">
        <f>StatSummary!$B$2</f>
        <v>Tom McDonald Creek</v>
      </c>
      <c r="D2" s="46">
        <f>StatSummary!$A$1</f>
        <v>2012</v>
      </c>
      <c r="E2" s="46" t="str">
        <f>StatSummary!$B$4</f>
        <v>water</v>
      </c>
      <c r="F2" s="47">
        <f>StatSummary!$B$9</f>
        <v>41091</v>
      </c>
      <c r="G2" s="48">
        <f>StatSummary!$C$9</f>
        <v>41152</v>
      </c>
      <c r="H2" s="49">
        <f>StatSummary!$B$16</f>
        <v>12.895838709677419</v>
      </c>
      <c r="I2" s="49">
        <f>DailyStats!$B$71</f>
        <v>14.99</v>
      </c>
      <c r="J2" s="50">
        <f>DailyStats!$D$71</f>
        <v>41135.666666666664</v>
      </c>
      <c r="K2" s="51">
        <f>StatSummary!$E$15</f>
        <v>1</v>
      </c>
      <c r="L2" s="52">
        <f>DailyStats!$E$71</f>
        <v>0</v>
      </c>
      <c r="M2" s="52">
        <f>DailyStats!$F$71</f>
        <v>0</v>
      </c>
      <c r="N2" s="53">
        <f>DailyStats!$B$70</f>
        <v>10.95</v>
      </c>
      <c r="O2" s="54">
        <f>DailyStats!$D$70</f>
        <v>41094.291666666664</v>
      </c>
      <c r="P2" s="51">
        <f>StatSummary!$E$14</f>
        <v>2</v>
      </c>
      <c r="Q2" s="55">
        <f>DailyStats!$E$70</f>
        <v>41098.333333333336</v>
      </c>
      <c r="R2" s="56">
        <f>DailyStats!$F$70</f>
        <v>0</v>
      </c>
      <c r="S2" s="49">
        <f>DailyStats!$B$74</f>
        <v>2.02</v>
      </c>
      <c r="T2" s="48">
        <f>DailyStats!$D$74</f>
        <v>41124</v>
      </c>
      <c r="U2" s="51">
        <f>StatSummary!$E$18</f>
        <v>1</v>
      </c>
      <c r="V2" s="48">
        <f>DailyStats!$E$74</f>
        <v>0</v>
      </c>
      <c r="W2" s="48">
        <f>DailyStats!$F$74</f>
        <v>0</v>
      </c>
      <c r="X2" s="49">
        <f>DailyStats!$B$73</f>
        <v>0.3</v>
      </c>
      <c r="Y2" s="57">
        <f>DailyStats!$D$73</f>
        <v>41107</v>
      </c>
      <c r="Z2" s="51">
        <f>StatSummary!$E$17</f>
        <v>2</v>
      </c>
      <c r="AA2" s="58">
        <f>DailyStats!$E$73</f>
        <v>41152</v>
      </c>
      <c r="AB2" s="59">
        <f>DailyStats!$F$73</f>
        <v>0</v>
      </c>
      <c r="AC2" s="49">
        <f>StatSummary!$B$21</f>
        <v>14.603863095237401</v>
      </c>
      <c r="AE2" s="61">
        <f>MWAT!$F$4</f>
        <v>41137</v>
      </c>
      <c r="AF2" s="51">
        <f>StatSummary!$E$21</f>
        <v>3</v>
      </c>
      <c r="AG2" s="59">
        <f>MWAT!$F$5</f>
        <v>41138</v>
      </c>
      <c r="AH2" s="59">
        <f>MWAT!$F$6</f>
        <v>41139</v>
      </c>
      <c r="AI2" s="59">
        <f>MWAT!$F$7</f>
        <v>0</v>
      </c>
      <c r="AJ2" s="59">
        <f>MWAT!$F$8</f>
        <v>0</v>
      </c>
      <c r="AK2" s="49">
        <f>StatSummary!$B$22</f>
        <v>13.6802678571434</v>
      </c>
      <c r="AL2" s="59"/>
      <c r="AM2" s="59">
        <f>MWMT!$F$4</f>
        <v>41138</v>
      </c>
      <c r="AN2" s="51">
        <f>StatSummary!$E$22</f>
        <v>2</v>
      </c>
      <c r="AO2" s="59">
        <f>MWMT!$F$5</f>
        <v>41139</v>
      </c>
      <c r="AP2" s="17">
        <f>MWMT!$F$6</f>
        <v>0</v>
      </c>
      <c r="AQ2" s="59">
        <f>MWMT!$F$7</f>
        <v>0</v>
      </c>
      <c r="AR2" s="59">
        <f>MWMT!$F$8</f>
        <v>0</v>
      </c>
      <c r="AS2" s="62">
        <f>DailyStats!$B$76</f>
        <v>62</v>
      </c>
      <c r="AT2" s="62">
        <f>DailyStats!$B$75</f>
        <v>0</v>
      </c>
      <c r="AU2" s="46" t="s">
        <v>136</v>
      </c>
      <c r="AV2" s="62"/>
      <c r="AW2" s="46" t="s">
        <v>136</v>
      </c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46" t="s">
        <v>136</v>
      </c>
      <c r="BR2" s="46" t="s">
        <v>136</v>
      </c>
      <c r="BS2" s="62"/>
      <c r="BT2" s="62"/>
      <c r="BU2" s="6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2014-04-11T22:47:53Z</cp:lastPrinted>
  <dcterms:created xsi:type="dcterms:W3CDTF">2014-04-10T19:57:54Z</dcterms:created>
  <dcterms:modified xsi:type="dcterms:W3CDTF">2015-07-17T18:18:09Z</dcterms:modified>
</cp:coreProperties>
</file>