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3960" windowWidth="15600" windowHeight="846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DailyStats!$B$3:$E$3</definedName>
    <definedName name="_xlnm._FilterDatabase" localSheetId="3" hidden="1">MWAT!$A$2:$B$65</definedName>
    <definedName name="_xlnm._FilterDatabase" localSheetId="4" hidden="1">MWMT!$A$2:$B$65</definedName>
  </definedNames>
  <calcPr calcId="145621" calcMode="manual"/>
</workbook>
</file>

<file path=xl/calcChain.xml><?xml version="1.0" encoding="utf-8"?>
<calcChain xmlns="http://schemas.openxmlformats.org/spreadsheetml/2006/main">
  <c r="U2" i="6" l="1"/>
  <c r="Z2" i="6"/>
  <c r="AB2" i="6"/>
  <c r="AA2" i="6"/>
  <c r="Y2" i="6"/>
  <c r="X2" i="6"/>
  <c r="W2" i="6"/>
  <c r="V2" i="6"/>
  <c r="T2" i="6"/>
  <c r="S2" i="6"/>
  <c r="AQ2" i="6" l="1"/>
  <c r="AP2" i="6"/>
  <c r="AO2" i="6"/>
  <c r="AM2" i="6"/>
  <c r="AJ2" i="6"/>
  <c r="AI2" i="6"/>
  <c r="AH2" i="6"/>
  <c r="AG2" i="6"/>
  <c r="AE2" i="6"/>
  <c r="R2" i="6"/>
  <c r="Q2" i="6"/>
  <c r="O2" i="6"/>
  <c r="M2" i="6"/>
  <c r="L2" i="6"/>
  <c r="J2" i="6"/>
  <c r="AN2" i="6"/>
  <c r="AF2" i="6"/>
  <c r="P2" i="6"/>
  <c r="K2" i="6"/>
  <c r="G2" i="6"/>
  <c r="F2" i="6"/>
  <c r="E2" i="6"/>
  <c r="D2" i="6"/>
  <c r="C2" i="6"/>
  <c r="B2" i="6"/>
  <c r="A2" i="6"/>
  <c r="E4" i="5" l="1"/>
  <c r="E4" i="4" l="1"/>
  <c r="B76" i="2" l="1"/>
  <c r="AR2" i="6" s="1"/>
  <c r="B75" i="2"/>
  <c r="AS2" i="6" s="1"/>
  <c r="B73" i="2"/>
  <c r="B74" i="2"/>
  <c r="B72" i="2"/>
  <c r="B71" i="2"/>
  <c r="I2" i="6" s="1"/>
  <c r="B70" i="2"/>
  <c r="N2" i="6" s="1"/>
  <c r="B22" i="1" l="1"/>
  <c r="AK2" i="6" s="1"/>
  <c r="B21" i="1"/>
  <c r="AC2" i="6" s="1"/>
  <c r="B17" i="1" l="1"/>
  <c r="B18" i="1"/>
  <c r="B16" i="1"/>
  <c r="H2" i="6" s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<sst xmlns="http://schemas.openxmlformats.org/spreadsheetml/2006/main" count="154" uniqueCount="136">
  <si>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</si>
  <si>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</si>
  <si>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</si>
  <si>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</si>
  <si>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</si>
  <si>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</si>
  <si>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</si>
  <si>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</si>
  <si>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</si>
  <si>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</si>
  <si>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</si>
  <si>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</si>
  <si>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</si>
  <si>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</si>
  <si>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</si>
  <si>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</si>
  <si>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</si>
  <si>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</si>
  <si>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</si>
  <si>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</si>
  <si>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</si>
  <si>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</si>
  <si>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</si>
  <si>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</si>
  <si>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</si>
  <si>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</si>
  <si>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</si>
  <si>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</si>
  <si>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</si>
  <si>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</si>
  <si>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</si>
  <si>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</si>
  <si>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</si>
  <si>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</si>
  <si>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</si>
  <si>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</si>
  <si>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</si>
  <si>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</si>
  <si>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</si>
  <si>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</si>
  <si>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</si>
  <si>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</si>
  <si>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</si>
  <si>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</si>
  <si>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</si>
  <si>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</si>
  <si>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</si>
  <si>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</si>
  <si>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</si>
  <si>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</si>
  <si>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</si>
  <si>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</si>
  <si>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</si>
  <si>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</si>
  <si>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</si>
  <si>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</si>
  <si>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</si>
  <si>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Temp.rv14w1_9997783.csv Datalogged</t>
  </si>
  <si>
    <t>Water Temp.rv14w1_9997783.csv Datalogged - [Corrected - Daily - Mean]</t>
  </si>
  <si>
    <t>Water Temp.rv14w1_9997783.csv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</si>
  <si>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</si>
  <si>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</si>
  <si>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</si>
  <si>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</si>
  <si>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</si>
  <si>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</si>
  <si>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</si>
  <si>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</si>
  <si>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</si>
  <si>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</si>
  <si>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</si>
  <si>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</si>
  <si>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</si>
  <si>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</si>
  <si>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</si>
  <si>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</si>
  <si>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</si>
  <si>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</si>
  <si>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</si>
  <si>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</si>
  <si>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</si>
  <si>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</si>
  <si>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</si>
  <si>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</si>
  <si>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</si>
  <si>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</si>
  <si>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</si>
  <si>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</si>
  <si>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</si>
  <si>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</si>
  <si>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</si>
  <si>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</si>
  <si>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</si>
  <si>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</si>
  <si>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</si>
  <si>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</si>
  <si>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</si>
  <si>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</si>
  <si>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</si>
  <si>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</si>
  <si>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</si>
  <si>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</si>
  <si>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</si>
  <si>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</si>
  <si>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</si>
  <si>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</si>
  <si>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</si>
  <si>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</si>
  <si>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</si>
  <si>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</si>
  <si>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</si>
  <si>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</si>
  <si>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</si>
  <si>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</si>
  <si>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</si>
  <si>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</si>
  <si>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</si>
  <si>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</si>
  <si>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</si>
  <si>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</si>
  <si>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</si>
  <si>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</si>
  <si>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</si>
  <si>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</si>
  <si>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</si>
  <si>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</si>
  <si>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</si>
  <si>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</si>
  <si>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</si>
  <si>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</si>
  <si>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</si>
  <si>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</si>
  <si>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</si>
  <si>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</t>
  </si>
  <si>
    <t>RV14w1_9997783_Temp_Summary_2014</t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</si>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</sst>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22" fontId="8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23.713000000000001</c:v>
                </c:pt>
                <c:pt idx="1">
                  <c:v>23.448</c:v>
                </c:pt>
                <c:pt idx="2">
                  <c:v>23.16</c:v>
                </c:pt>
                <c:pt idx="3">
                  <c:v>23.088000000000001</c:v>
                </c:pt>
                <c:pt idx="4">
                  <c:v>23.256</c:v>
                </c:pt>
                <c:pt idx="5">
                  <c:v>23.497</c:v>
                </c:pt>
                <c:pt idx="6">
                  <c:v>23.93</c:v>
                </c:pt>
                <c:pt idx="7">
                  <c:v>21.867000000000001</c:v>
                </c:pt>
                <c:pt idx="8">
                  <c:v>24.702000000000002</c:v>
                </c:pt>
                <c:pt idx="9">
                  <c:v>24.823</c:v>
                </c:pt>
                <c:pt idx="10">
                  <c:v>23.954000000000001</c:v>
                </c:pt>
                <c:pt idx="11">
                  <c:v>24.122</c:v>
                </c:pt>
                <c:pt idx="12">
                  <c:v>23.785</c:v>
                </c:pt>
                <c:pt idx="13">
                  <c:v>24.484000000000002</c:v>
                </c:pt>
                <c:pt idx="14">
                  <c:v>24.968</c:v>
                </c:pt>
                <c:pt idx="15">
                  <c:v>23.352</c:v>
                </c:pt>
                <c:pt idx="16">
                  <c:v>24.870999999999999</c:v>
                </c:pt>
                <c:pt idx="17">
                  <c:v>24.919</c:v>
                </c:pt>
                <c:pt idx="18">
                  <c:v>25.38</c:v>
                </c:pt>
                <c:pt idx="19">
                  <c:v>25.55</c:v>
                </c:pt>
                <c:pt idx="20">
                  <c:v>24.629000000000001</c:v>
                </c:pt>
                <c:pt idx="21">
                  <c:v>23.785</c:v>
                </c:pt>
                <c:pt idx="22">
                  <c:v>21.103000000000002</c:v>
                </c:pt>
                <c:pt idx="23">
                  <c:v>23.28</c:v>
                </c:pt>
                <c:pt idx="24">
                  <c:v>23.785</c:v>
                </c:pt>
                <c:pt idx="25">
                  <c:v>24.146000000000001</c:v>
                </c:pt>
                <c:pt idx="26">
                  <c:v>24.388000000000002</c:v>
                </c:pt>
                <c:pt idx="27">
                  <c:v>25.428000000000001</c:v>
                </c:pt>
                <c:pt idx="28">
                  <c:v>25.623000000000001</c:v>
                </c:pt>
                <c:pt idx="29">
                  <c:v>25.744</c:v>
                </c:pt>
                <c:pt idx="30">
                  <c:v>26.181999999999999</c:v>
                </c:pt>
                <c:pt idx="31">
                  <c:v>25.866</c:v>
                </c:pt>
                <c:pt idx="32">
                  <c:v>25.792999999999999</c:v>
                </c:pt>
                <c:pt idx="33">
                  <c:v>25.817</c:v>
                </c:pt>
                <c:pt idx="34">
                  <c:v>23.832999999999998</c:v>
                </c:pt>
                <c:pt idx="35">
                  <c:v>23.015999999999998</c:v>
                </c:pt>
                <c:pt idx="36">
                  <c:v>24.75</c:v>
                </c:pt>
                <c:pt idx="37">
                  <c:v>24.823</c:v>
                </c:pt>
                <c:pt idx="38">
                  <c:v>24.75</c:v>
                </c:pt>
                <c:pt idx="39">
                  <c:v>24.001999999999999</c:v>
                </c:pt>
                <c:pt idx="40">
                  <c:v>24.75</c:v>
                </c:pt>
                <c:pt idx="41">
                  <c:v>25.234000000000002</c:v>
                </c:pt>
                <c:pt idx="42">
                  <c:v>23.327999999999999</c:v>
                </c:pt>
                <c:pt idx="43">
                  <c:v>23.856999999999999</c:v>
                </c:pt>
                <c:pt idx="44">
                  <c:v>24.097999999999999</c:v>
                </c:pt>
                <c:pt idx="45">
                  <c:v>24.652999999999999</c:v>
                </c:pt>
                <c:pt idx="46">
                  <c:v>24.484000000000002</c:v>
                </c:pt>
                <c:pt idx="47">
                  <c:v>24.629000000000001</c:v>
                </c:pt>
                <c:pt idx="48">
                  <c:v>24.436</c:v>
                </c:pt>
                <c:pt idx="49">
                  <c:v>24.725999999999999</c:v>
                </c:pt>
                <c:pt idx="50">
                  <c:v>24.797999999999998</c:v>
                </c:pt>
                <c:pt idx="51">
                  <c:v>24.146000000000001</c:v>
                </c:pt>
                <c:pt idx="52">
                  <c:v>23.905000000000001</c:v>
                </c:pt>
                <c:pt idx="53">
                  <c:v>23.905000000000001</c:v>
                </c:pt>
                <c:pt idx="54">
                  <c:v>23.472000000000001</c:v>
                </c:pt>
                <c:pt idx="55">
                  <c:v>22.943999999999999</c:v>
                </c:pt>
                <c:pt idx="56">
                  <c:v>23.352</c:v>
                </c:pt>
                <c:pt idx="57">
                  <c:v>23.785</c:v>
                </c:pt>
                <c:pt idx="58">
                  <c:v>24.146000000000001</c:v>
                </c:pt>
                <c:pt idx="59">
                  <c:v>23.954000000000001</c:v>
                </c:pt>
                <c:pt idx="60">
                  <c:v>23.28</c:v>
                </c:pt>
                <c:pt idx="61">
                  <c:v>23.184000000000001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20.55</c:v>
                </c:pt>
                <c:pt idx="1">
                  <c:v>20.68</c:v>
                </c:pt>
                <c:pt idx="2">
                  <c:v>20.440999999999999</c:v>
                </c:pt>
                <c:pt idx="3">
                  <c:v>20.111999999999998</c:v>
                </c:pt>
                <c:pt idx="4">
                  <c:v>20.245999999999999</c:v>
                </c:pt>
                <c:pt idx="5">
                  <c:v>20.521999999999998</c:v>
                </c:pt>
                <c:pt idx="6">
                  <c:v>20.99</c:v>
                </c:pt>
                <c:pt idx="7">
                  <c:v>20.584</c:v>
                </c:pt>
                <c:pt idx="8">
                  <c:v>21.652999999999999</c:v>
                </c:pt>
                <c:pt idx="9">
                  <c:v>21.93</c:v>
                </c:pt>
                <c:pt idx="10">
                  <c:v>21.254999999999999</c:v>
                </c:pt>
                <c:pt idx="11">
                  <c:v>21.12</c:v>
                </c:pt>
                <c:pt idx="12">
                  <c:v>20.911000000000001</c:v>
                </c:pt>
                <c:pt idx="13">
                  <c:v>21.593</c:v>
                </c:pt>
                <c:pt idx="14">
                  <c:v>22.161999999999999</c:v>
                </c:pt>
                <c:pt idx="15">
                  <c:v>21.437999999999999</c:v>
                </c:pt>
                <c:pt idx="16">
                  <c:v>21.675000000000001</c:v>
                </c:pt>
                <c:pt idx="17">
                  <c:v>21.87</c:v>
                </c:pt>
                <c:pt idx="18">
                  <c:v>22.077000000000002</c:v>
                </c:pt>
                <c:pt idx="19">
                  <c:v>22.263000000000002</c:v>
                </c:pt>
                <c:pt idx="20">
                  <c:v>21.771000000000001</c:v>
                </c:pt>
                <c:pt idx="21">
                  <c:v>21.341999999999999</c:v>
                </c:pt>
                <c:pt idx="22">
                  <c:v>19.969000000000001</c:v>
                </c:pt>
                <c:pt idx="23">
                  <c:v>20.062000000000001</c:v>
                </c:pt>
                <c:pt idx="24">
                  <c:v>20.442</c:v>
                </c:pt>
                <c:pt idx="25">
                  <c:v>20.76</c:v>
                </c:pt>
                <c:pt idx="26">
                  <c:v>21.244</c:v>
                </c:pt>
                <c:pt idx="27">
                  <c:v>21.978999999999999</c:v>
                </c:pt>
                <c:pt idx="28">
                  <c:v>22.26</c:v>
                </c:pt>
                <c:pt idx="29">
                  <c:v>22.366</c:v>
                </c:pt>
                <c:pt idx="30">
                  <c:v>22.734000000000002</c:v>
                </c:pt>
                <c:pt idx="31">
                  <c:v>22.491</c:v>
                </c:pt>
                <c:pt idx="32">
                  <c:v>22.347000000000001</c:v>
                </c:pt>
                <c:pt idx="33">
                  <c:v>22.385999999999999</c:v>
                </c:pt>
                <c:pt idx="34">
                  <c:v>22.102</c:v>
                </c:pt>
                <c:pt idx="35">
                  <c:v>21.327000000000002</c:v>
                </c:pt>
                <c:pt idx="36">
                  <c:v>21.481999999999999</c:v>
                </c:pt>
                <c:pt idx="37">
                  <c:v>21.408000000000001</c:v>
                </c:pt>
                <c:pt idx="38">
                  <c:v>21.341000000000001</c:v>
                </c:pt>
                <c:pt idx="39">
                  <c:v>20.928000000000001</c:v>
                </c:pt>
                <c:pt idx="40">
                  <c:v>21.39</c:v>
                </c:pt>
                <c:pt idx="41">
                  <c:v>21.843</c:v>
                </c:pt>
                <c:pt idx="42">
                  <c:v>20.881</c:v>
                </c:pt>
                <c:pt idx="43">
                  <c:v>20.765000000000001</c:v>
                </c:pt>
                <c:pt idx="44">
                  <c:v>20.824999999999999</c:v>
                </c:pt>
                <c:pt idx="45">
                  <c:v>21.254000000000001</c:v>
                </c:pt>
                <c:pt idx="46">
                  <c:v>21.3</c:v>
                </c:pt>
                <c:pt idx="47">
                  <c:v>21.404</c:v>
                </c:pt>
                <c:pt idx="48">
                  <c:v>21.622</c:v>
                </c:pt>
                <c:pt idx="49">
                  <c:v>21.443000000000001</c:v>
                </c:pt>
                <c:pt idx="50">
                  <c:v>21.398</c:v>
                </c:pt>
                <c:pt idx="51">
                  <c:v>21.027000000000001</c:v>
                </c:pt>
                <c:pt idx="52">
                  <c:v>20.466000000000001</c:v>
                </c:pt>
                <c:pt idx="53">
                  <c:v>20.568999999999999</c:v>
                </c:pt>
                <c:pt idx="54">
                  <c:v>20.478999999999999</c:v>
                </c:pt>
                <c:pt idx="55">
                  <c:v>19.986999999999998</c:v>
                </c:pt>
                <c:pt idx="56">
                  <c:v>20.169</c:v>
                </c:pt>
                <c:pt idx="57">
                  <c:v>20.399999999999999</c:v>
                </c:pt>
                <c:pt idx="58">
                  <c:v>20.713000000000001</c:v>
                </c:pt>
                <c:pt idx="59">
                  <c:v>20.663</c:v>
                </c:pt>
                <c:pt idx="60">
                  <c:v>20.140999999999998</c:v>
                </c:pt>
                <c:pt idx="61">
                  <c:v>20.138999999999999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18.175999999999998</c:v>
                </c:pt>
                <c:pt idx="1">
                  <c:v>18.913</c:v>
                </c:pt>
                <c:pt idx="2">
                  <c:v>18.628</c:v>
                </c:pt>
                <c:pt idx="3">
                  <c:v>17.867000000000001</c:v>
                </c:pt>
                <c:pt idx="4">
                  <c:v>18.056999999999999</c:v>
                </c:pt>
                <c:pt idx="5">
                  <c:v>18.2</c:v>
                </c:pt>
                <c:pt idx="6">
                  <c:v>18.652000000000001</c:v>
                </c:pt>
                <c:pt idx="7">
                  <c:v>19.484000000000002</c:v>
                </c:pt>
                <c:pt idx="8">
                  <c:v>19.341000000000001</c:v>
                </c:pt>
                <c:pt idx="9">
                  <c:v>19.792999999999999</c:v>
                </c:pt>
                <c:pt idx="10">
                  <c:v>19.555</c:v>
                </c:pt>
                <c:pt idx="11">
                  <c:v>19.032</c:v>
                </c:pt>
                <c:pt idx="12">
                  <c:v>18.984999999999999</c:v>
                </c:pt>
                <c:pt idx="13">
                  <c:v>19.245999999999999</c:v>
                </c:pt>
                <c:pt idx="14">
                  <c:v>19.984000000000002</c:v>
                </c:pt>
                <c:pt idx="15">
                  <c:v>20.030999999999999</c:v>
                </c:pt>
                <c:pt idx="16">
                  <c:v>19.484000000000002</c:v>
                </c:pt>
                <c:pt idx="17">
                  <c:v>19.507999999999999</c:v>
                </c:pt>
                <c:pt idx="18">
                  <c:v>19.436</c:v>
                </c:pt>
                <c:pt idx="19">
                  <c:v>19.77</c:v>
                </c:pt>
                <c:pt idx="20">
                  <c:v>19.651</c:v>
                </c:pt>
                <c:pt idx="21">
                  <c:v>19.413</c:v>
                </c:pt>
                <c:pt idx="22">
                  <c:v>19.175000000000001</c:v>
                </c:pt>
                <c:pt idx="23">
                  <c:v>17.867000000000001</c:v>
                </c:pt>
                <c:pt idx="24">
                  <c:v>17.818999999999999</c:v>
                </c:pt>
                <c:pt idx="25">
                  <c:v>17.914999999999999</c:v>
                </c:pt>
                <c:pt idx="26">
                  <c:v>19.007999999999999</c:v>
                </c:pt>
                <c:pt idx="27">
                  <c:v>19.245999999999999</c:v>
                </c:pt>
                <c:pt idx="28">
                  <c:v>19.698</c:v>
                </c:pt>
                <c:pt idx="29">
                  <c:v>19.792999999999999</c:v>
                </c:pt>
                <c:pt idx="30">
                  <c:v>20.245999999999999</c:v>
                </c:pt>
                <c:pt idx="31">
                  <c:v>19.936</c:v>
                </c:pt>
                <c:pt idx="32">
                  <c:v>19.911999999999999</c:v>
                </c:pt>
                <c:pt idx="33">
                  <c:v>19.817</c:v>
                </c:pt>
                <c:pt idx="34">
                  <c:v>20.484000000000002</c:v>
                </c:pt>
                <c:pt idx="35">
                  <c:v>19.911999999999999</c:v>
                </c:pt>
                <c:pt idx="36">
                  <c:v>19.388999999999999</c:v>
                </c:pt>
                <c:pt idx="37">
                  <c:v>19.175000000000001</c:v>
                </c:pt>
                <c:pt idx="38">
                  <c:v>19.388999999999999</c:v>
                </c:pt>
                <c:pt idx="39">
                  <c:v>18.818000000000001</c:v>
                </c:pt>
                <c:pt idx="40">
                  <c:v>18.913</c:v>
                </c:pt>
                <c:pt idx="41">
                  <c:v>19.626999999999999</c:v>
                </c:pt>
                <c:pt idx="42">
                  <c:v>19.413</c:v>
                </c:pt>
                <c:pt idx="43">
                  <c:v>19.032</c:v>
                </c:pt>
                <c:pt idx="44">
                  <c:v>18.866</c:v>
                </c:pt>
                <c:pt idx="45">
                  <c:v>19.294</c:v>
                </c:pt>
                <c:pt idx="46">
                  <c:v>19.199000000000002</c:v>
                </c:pt>
                <c:pt idx="47">
                  <c:v>19.126999999999999</c:v>
                </c:pt>
                <c:pt idx="48">
                  <c:v>19.603000000000002</c:v>
                </c:pt>
                <c:pt idx="49">
                  <c:v>19.27</c:v>
                </c:pt>
                <c:pt idx="50">
                  <c:v>19.222000000000001</c:v>
                </c:pt>
                <c:pt idx="51">
                  <c:v>19.175000000000001</c:v>
                </c:pt>
                <c:pt idx="52">
                  <c:v>18.152000000000001</c:v>
                </c:pt>
                <c:pt idx="53">
                  <c:v>18.105</c:v>
                </c:pt>
                <c:pt idx="54">
                  <c:v>18.460999999999999</c:v>
                </c:pt>
                <c:pt idx="55">
                  <c:v>17.914999999999999</c:v>
                </c:pt>
                <c:pt idx="56">
                  <c:v>17.937999999999999</c:v>
                </c:pt>
                <c:pt idx="57">
                  <c:v>18.033000000000001</c:v>
                </c:pt>
                <c:pt idx="58">
                  <c:v>18.343</c:v>
                </c:pt>
                <c:pt idx="59">
                  <c:v>18.39</c:v>
                </c:pt>
                <c:pt idx="60">
                  <c:v>17.937999999999999</c:v>
                </c:pt>
                <c:pt idx="61">
                  <c:v>18.152000000000001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45568"/>
        <c:axId val="195247104"/>
      </c:scatterChart>
      <c:valAx>
        <c:axId val="19524556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247104"/>
        <c:crosses val="autoZero"/>
        <c:crossBetween val="midCat"/>
      </c:valAx>
      <c:valAx>
        <c:axId val="195247104"/>
        <c:scaling>
          <c:orientation val="minMax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2455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5.5369999999999999</c:v>
                </c:pt>
                <c:pt idx="1">
                  <c:v>4.5350000000000001</c:v>
                </c:pt>
                <c:pt idx="2">
                  <c:v>4.532</c:v>
                </c:pt>
                <c:pt idx="3">
                  <c:v>5.2210000000000001</c:v>
                </c:pt>
                <c:pt idx="4">
                  <c:v>5.1989999999999998</c:v>
                </c:pt>
                <c:pt idx="5">
                  <c:v>5.2969999999999997</c:v>
                </c:pt>
                <c:pt idx="6">
                  <c:v>5.2779999999999996</c:v>
                </c:pt>
                <c:pt idx="7">
                  <c:v>2.383</c:v>
                </c:pt>
                <c:pt idx="8">
                  <c:v>5.3609999999999998</c:v>
                </c:pt>
                <c:pt idx="9">
                  <c:v>5.03</c:v>
                </c:pt>
                <c:pt idx="10">
                  <c:v>4.399</c:v>
                </c:pt>
                <c:pt idx="11">
                  <c:v>5.09</c:v>
                </c:pt>
                <c:pt idx="12">
                  <c:v>4.8</c:v>
                </c:pt>
                <c:pt idx="13">
                  <c:v>5.2380000000000004</c:v>
                </c:pt>
                <c:pt idx="14">
                  <c:v>4.984</c:v>
                </c:pt>
                <c:pt idx="15">
                  <c:v>3.3210000000000002</c:v>
                </c:pt>
                <c:pt idx="16">
                  <c:v>5.3869999999999996</c:v>
                </c:pt>
                <c:pt idx="17">
                  <c:v>5.4109999999999996</c:v>
                </c:pt>
                <c:pt idx="18">
                  <c:v>5.944</c:v>
                </c:pt>
                <c:pt idx="19">
                  <c:v>5.78</c:v>
                </c:pt>
                <c:pt idx="20">
                  <c:v>4.9779999999999998</c:v>
                </c:pt>
                <c:pt idx="21">
                  <c:v>4.3719999999999999</c:v>
                </c:pt>
                <c:pt idx="22">
                  <c:v>1.9279999999999999</c:v>
                </c:pt>
                <c:pt idx="23">
                  <c:v>5.4130000000000003</c:v>
                </c:pt>
                <c:pt idx="24">
                  <c:v>5.9660000000000002</c:v>
                </c:pt>
                <c:pt idx="25">
                  <c:v>6.2309999999999999</c:v>
                </c:pt>
                <c:pt idx="26">
                  <c:v>5.38</c:v>
                </c:pt>
                <c:pt idx="27">
                  <c:v>6.1820000000000004</c:v>
                </c:pt>
                <c:pt idx="28">
                  <c:v>5.9249999999999998</c:v>
                </c:pt>
                <c:pt idx="29">
                  <c:v>5.9509999999999996</c:v>
                </c:pt>
                <c:pt idx="30">
                  <c:v>5.9359999999999999</c:v>
                </c:pt>
                <c:pt idx="31">
                  <c:v>5.93</c:v>
                </c:pt>
                <c:pt idx="32">
                  <c:v>5.8810000000000002</c:v>
                </c:pt>
                <c:pt idx="33">
                  <c:v>6</c:v>
                </c:pt>
                <c:pt idx="34">
                  <c:v>3.3490000000000002</c:v>
                </c:pt>
                <c:pt idx="35">
                  <c:v>3.1040000000000001</c:v>
                </c:pt>
                <c:pt idx="36">
                  <c:v>5.3609999999999998</c:v>
                </c:pt>
                <c:pt idx="37">
                  <c:v>5.6479999999999997</c:v>
                </c:pt>
                <c:pt idx="38">
                  <c:v>5.3609999999999998</c:v>
                </c:pt>
                <c:pt idx="39">
                  <c:v>5.1840000000000002</c:v>
                </c:pt>
                <c:pt idx="40">
                  <c:v>5.8369999999999997</c:v>
                </c:pt>
                <c:pt idx="41">
                  <c:v>5.6070000000000002</c:v>
                </c:pt>
                <c:pt idx="42">
                  <c:v>3.915</c:v>
                </c:pt>
                <c:pt idx="43">
                  <c:v>4.8250000000000002</c:v>
                </c:pt>
                <c:pt idx="44">
                  <c:v>5.2320000000000002</c:v>
                </c:pt>
                <c:pt idx="45">
                  <c:v>5.359</c:v>
                </c:pt>
                <c:pt idx="46">
                  <c:v>5.2850000000000001</c:v>
                </c:pt>
                <c:pt idx="47">
                  <c:v>5.5019999999999998</c:v>
                </c:pt>
                <c:pt idx="48">
                  <c:v>4.8330000000000002</c:v>
                </c:pt>
                <c:pt idx="49">
                  <c:v>5.4560000000000004</c:v>
                </c:pt>
                <c:pt idx="50">
                  <c:v>5.5759999999999996</c:v>
                </c:pt>
                <c:pt idx="51">
                  <c:v>4.9710000000000001</c:v>
                </c:pt>
                <c:pt idx="52">
                  <c:v>5.7530000000000001</c:v>
                </c:pt>
                <c:pt idx="53">
                  <c:v>5.8</c:v>
                </c:pt>
                <c:pt idx="54">
                  <c:v>5.0110000000000001</c:v>
                </c:pt>
                <c:pt idx="55">
                  <c:v>5.0289999999999999</c:v>
                </c:pt>
                <c:pt idx="56">
                  <c:v>5.4139999999999997</c:v>
                </c:pt>
                <c:pt idx="57">
                  <c:v>5.7519999999999998</c:v>
                </c:pt>
                <c:pt idx="58">
                  <c:v>5.8029999999999999</c:v>
                </c:pt>
                <c:pt idx="59">
                  <c:v>5.5640000000000001</c:v>
                </c:pt>
                <c:pt idx="60">
                  <c:v>5.3419999999999996</c:v>
                </c:pt>
                <c:pt idx="61">
                  <c:v>5.032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16128"/>
        <c:axId val="196310144"/>
      </c:scatterChart>
      <c:valAx>
        <c:axId val="19561612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6310144"/>
        <c:crosses val="autoZero"/>
        <c:crossBetween val="midCat"/>
      </c:valAx>
      <c:valAx>
        <c:axId val="196310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56161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23.441714285714301</c:v>
                </c:pt>
                <c:pt idx="7">
                  <c:v>23.178000000000001</c:v>
                </c:pt>
                <c:pt idx="8">
                  <c:v>23.3571428571429</c:v>
                </c:pt>
                <c:pt idx="9">
                  <c:v>23.5947142857143</c:v>
                </c:pt>
                <c:pt idx="10">
                  <c:v>23.7184285714286</c:v>
                </c:pt>
                <c:pt idx="11">
                  <c:v>23.8421428571429</c:v>
                </c:pt>
                <c:pt idx="12">
                  <c:v>23.883285714285702</c:v>
                </c:pt>
                <c:pt idx="13">
                  <c:v>23.9624285714286</c:v>
                </c:pt>
                <c:pt idx="14">
                  <c:v>24.405428571428601</c:v>
                </c:pt>
                <c:pt idx="15">
                  <c:v>24.212571428571401</c:v>
                </c:pt>
                <c:pt idx="16">
                  <c:v>24.219428571428601</c:v>
                </c:pt>
                <c:pt idx="17">
                  <c:v>24.357285714285702</c:v>
                </c:pt>
                <c:pt idx="18">
                  <c:v>24.536999999999999</c:v>
                </c:pt>
                <c:pt idx="19">
                  <c:v>24.789142857142899</c:v>
                </c:pt>
                <c:pt idx="20">
                  <c:v>24.809857142857101</c:v>
                </c:pt>
                <c:pt idx="21">
                  <c:v>24.640857142857101</c:v>
                </c:pt>
                <c:pt idx="22">
                  <c:v>24.3195714285714</c:v>
                </c:pt>
                <c:pt idx="23">
                  <c:v>24.092285714285701</c:v>
                </c:pt>
                <c:pt idx="24">
                  <c:v>23.930285714285699</c:v>
                </c:pt>
                <c:pt idx="25">
                  <c:v>23.754000000000001</c:v>
                </c:pt>
                <c:pt idx="26">
                  <c:v>23.588000000000001</c:v>
                </c:pt>
                <c:pt idx="27">
                  <c:v>23.702142857142899</c:v>
                </c:pt>
                <c:pt idx="28">
                  <c:v>23.964714285714301</c:v>
                </c:pt>
                <c:pt idx="29">
                  <c:v>24.627714285714301</c:v>
                </c:pt>
                <c:pt idx="30">
                  <c:v>25.0422857142857</c:v>
                </c:pt>
                <c:pt idx="31">
                  <c:v>25.3395714285714</c:v>
                </c:pt>
                <c:pt idx="32">
                  <c:v>25.574857142857098</c:v>
                </c:pt>
                <c:pt idx="33">
                  <c:v>25.779</c:v>
                </c:pt>
                <c:pt idx="34">
                  <c:v>25.551142857142899</c:v>
                </c:pt>
                <c:pt idx="35">
                  <c:v>25.1787142857143</c:v>
                </c:pt>
                <c:pt idx="36">
                  <c:v>25.0367142857143</c:v>
                </c:pt>
                <c:pt idx="37">
                  <c:v>24.8425714285714</c:v>
                </c:pt>
                <c:pt idx="38">
                  <c:v>24.683142857142901</c:v>
                </c:pt>
                <c:pt idx="39">
                  <c:v>24.427285714285699</c:v>
                </c:pt>
                <c:pt idx="40">
                  <c:v>24.274857142857101</c:v>
                </c:pt>
                <c:pt idx="41">
                  <c:v>24.475000000000001</c:v>
                </c:pt>
                <c:pt idx="42">
                  <c:v>24.5195714285714</c:v>
                </c:pt>
                <c:pt idx="43">
                  <c:v>24.391999999999999</c:v>
                </c:pt>
                <c:pt idx="44">
                  <c:v>24.2884285714286</c:v>
                </c:pt>
                <c:pt idx="45">
                  <c:v>24.274571428571399</c:v>
                </c:pt>
                <c:pt idx="46">
                  <c:v>24.3434285714286</c:v>
                </c:pt>
                <c:pt idx="47">
                  <c:v>24.326142857142901</c:v>
                </c:pt>
                <c:pt idx="48">
                  <c:v>24.212142857142901</c:v>
                </c:pt>
                <c:pt idx="49">
                  <c:v>24.411857142857102</c:v>
                </c:pt>
                <c:pt idx="50">
                  <c:v>24.546285714285698</c:v>
                </c:pt>
                <c:pt idx="51">
                  <c:v>24.553142857142898</c:v>
                </c:pt>
                <c:pt idx="52">
                  <c:v>24.4462857142857</c:v>
                </c:pt>
                <c:pt idx="53">
                  <c:v>24.363571428571401</c:v>
                </c:pt>
                <c:pt idx="54">
                  <c:v>24.198285714285699</c:v>
                </c:pt>
                <c:pt idx="55">
                  <c:v>23.9851428571429</c:v>
                </c:pt>
                <c:pt idx="56">
                  <c:v>23.788857142857101</c:v>
                </c:pt>
                <c:pt idx="57">
                  <c:v>23.644142857142899</c:v>
                </c:pt>
                <c:pt idx="58">
                  <c:v>23.644142857142899</c:v>
                </c:pt>
                <c:pt idx="59">
                  <c:v>23.651142857142901</c:v>
                </c:pt>
                <c:pt idx="60">
                  <c:v>23.5618571428571</c:v>
                </c:pt>
                <c:pt idx="61">
                  <c:v>23.520714285714298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20.505946428571999</c:v>
                </c:pt>
                <c:pt idx="7">
                  <c:v>20.510883928571999</c:v>
                </c:pt>
                <c:pt idx="8">
                  <c:v>20.649824404762398</c:v>
                </c:pt>
                <c:pt idx="9">
                  <c:v>20.8625119047624</c:v>
                </c:pt>
                <c:pt idx="10">
                  <c:v>21.025779761905302</c:v>
                </c:pt>
                <c:pt idx="11">
                  <c:v>21.150601190476699</c:v>
                </c:pt>
                <c:pt idx="12">
                  <c:v>21.2060833333339</c:v>
                </c:pt>
                <c:pt idx="13">
                  <c:v>21.292294642857701</c:v>
                </c:pt>
                <c:pt idx="14">
                  <c:v>21.517616071429099</c:v>
                </c:pt>
                <c:pt idx="15">
                  <c:v>21.486943452381499</c:v>
                </c:pt>
                <c:pt idx="16">
                  <c:v>21.450473214286198</c:v>
                </c:pt>
                <c:pt idx="17">
                  <c:v>21.5382291666672</c:v>
                </c:pt>
                <c:pt idx="18">
                  <c:v>21.6750208333338</c:v>
                </c:pt>
                <c:pt idx="19">
                  <c:v>21.8682559523814</c:v>
                </c:pt>
                <c:pt idx="20">
                  <c:v>21.893657738095602</c:v>
                </c:pt>
                <c:pt idx="21">
                  <c:v>21.776508928571801</c:v>
                </c:pt>
                <c:pt idx="22">
                  <c:v>21.5666904761908</c:v>
                </c:pt>
                <c:pt idx="23">
                  <c:v>21.336377976190899</c:v>
                </c:pt>
                <c:pt idx="24">
                  <c:v>21.132434523809899</c:v>
                </c:pt>
                <c:pt idx="25">
                  <c:v>20.944232142857501</c:v>
                </c:pt>
                <c:pt idx="26">
                  <c:v>20.7985773809528</c:v>
                </c:pt>
                <c:pt idx="27">
                  <c:v>20.8282619047623</c:v>
                </c:pt>
                <c:pt idx="28">
                  <c:v>20.959488095238399</c:v>
                </c:pt>
                <c:pt idx="29">
                  <c:v>21.3018065476194</c:v>
                </c:pt>
                <c:pt idx="30">
                  <c:v>21.683410714286001</c:v>
                </c:pt>
                <c:pt idx="31">
                  <c:v>21.976107142857401</c:v>
                </c:pt>
                <c:pt idx="32">
                  <c:v>22.202800595238401</c:v>
                </c:pt>
                <c:pt idx="33">
                  <c:v>22.365955357143001</c:v>
                </c:pt>
                <c:pt idx="34">
                  <c:v>22.383601190476298</c:v>
                </c:pt>
                <c:pt idx="35">
                  <c:v>22.250232142857001</c:v>
                </c:pt>
                <c:pt idx="36">
                  <c:v>22.1239999999998</c:v>
                </c:pt>
                <c:pt idx="37">
                  <c:v>21.934574404761701</c:v>
                </c:pt>
                <c:pt idx="38">
                  <c:v>21.770267857142599</c:v>
                </c:pt>
                <c:pt idx="39">
                  <c:v>21.567604166666499</c:v>
                </c:pt>
                <c:pt idx="40">
                  <c:v>21.425369047618901</c:v>
                </c:pt>
                <c:pt idx="41">
                  <c:v>21.388380952380999</c:v>
                </c:pt>
                <c:pt idx="42">
                  <c:v>21.3246994047622</c:v>
                </c:pt>
                <c:pt idx="43">
                  <c:v>21.222327380952599</c:v>
                </c:pt>
                <c:pt idx="44">
                  <c:v>21.139092261904999</c:v>
                </c:pt>
                <c:pt idx="45">
                  <c:v>21.126690476190699</c:v>
                </c:pt>
                <c:pt idx="46">
                  <c:v>21.179809523809801</c:v>
                </c:pt>
                <c:pt idx="47">
                  <c:v>21.181785714286001</c:v>
                </c:pt>
                <c:pt idx="48">
                  <c:v>21.150119047619199</c:v>
                </c:pt>
                <c:pt idx="49">
                  <c:v>21.230440476190601</c:v>
                </c:pt>
                <c:pt idx="50">
                  <c:v>21.320788690476402</c:v>
                </c:pt>
                <c:pt idx="51">
                  <c:v>21.349619047619299</c:v>
                </c:pt>
                <c:pt idx="52">
                  <c:v>21.237101190476402</c:v>
                </c:pt>
                <c:pt idx="53">
                  <c:v>21.132660714285802</c:v>
                </c:pt>
                <c:pt idx="54">
                  <c:v>21.000565476190602</c:v>
                </c:pt>
                <c:pt idx="55">
                  <c:v>20.766973214285802</c:v>
                </c:pt>
                <c:pt idx="56">
                  <c:v>20.5849255952383</c:v>
                </c:pt>
                <c:pt idx="57">
                  <c:v>20.4423720238097</c:v>
                </c:pt>
                <c:pt idx="58">
                  <c:v>20.397505952381199</c:v>
                </c:pt>
                <c:pt idx="59">
                  <c:v>20.425642857143</c:v>
                </c:pt>
                <c:pt idx="60">
                  <c:v>20.364556547619099</c:v>
                </c:pt>
                <c:pt idx="61">
                  <c:v>20.315938146997599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327296"/>
        <c:axId val="196328832"/>
      </c:scatterChart>
      <c:valAx>
        <c:axId val="196327296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6328832"/>
        <c:crosses val="autoZero"/>
        <c:crossBetween val="midCat"/>
      </c:valAx>
      <c:valAx>
        <c:axId val="196328832"/>
        <c:scaling>
          <c:orientation val="minMax"/>
          <c:max val="28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63272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314325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00775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9526</xdr:rowOff>
    </xdr:from>
    <xdr:to>
      <xdr:col>5</xdr:col>
      <xdr:colOff>333375</xdr:colOff>
      <xdr:row>91</xdr:row>
      <xdr:rowOff>123826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4954251"/>
          <a:ext cx="3381375" cy="2781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8" max="8" width="9.7109375" bestFit="1" customWidth="1"/>
  </cols>
  <sheetData>
    <row r="1" spans="1:8" ht="21" x14ac:dyDescent="0.35">
      <c r="A1" s="23">
        <v>2014</v>
      </c>
      <c r="B1" s="71" t="s">
        <v>56</v>
      </c>
      <c r="C1" s="71"/>
      <c r="D1" s="71"/>
      <c r="E1" s="71"/>
      <c r="F1" s="71"/>
      <c r="G1" s="71"/>
    </row>
    <row r="2" spans="1:8" x14ac:dyDescent="0.25">
      <c r="A2" s="1" t="s">
        <v>0</v>
      </c>
      <c r="B2" s="25" t="s">
        <v>135</v>
      </c>
    </row>
    <row r="3" spans="1:8" x14ac:dyDescent="0.25">
      <c r="A3" s="1" t="s">
        <v>1</v>
      </c>
      <c r="B3" s="25" t="s">
        <v>133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9997783</v>
      </c>
    </row>
    <row r="6" spans="1:8" x14ac:dyDescent="0.25">
      <c r="A6" s="1" t="s">
        <v>4</v>
      </c>
      <c r="B6" s="25">
        <v>10198978</v>
      </c>
    </row>
    <row r="7" spans="1:8" x14ac:dyDescent="0.25">
      <c r="A7" s="1" t="s">
        <v>5</v>
      </c>
      <c r="B7" s="25" t="s">
        <v>134</v>
      </c>
    </row>
    <row r="9" spans="1:8" x14ac:dyDescent="0.25">
      <c r="A9" s="1" t="s">
        <v>6</v>
      </c>
      <c r="B9" s="51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17.818999999999999</v>
      </c>
      <c r="C14" s="45">
        <v>41845.333333333336</v>
      </c>
      <c r="D14" s="37"/>
      <c r="E14" s="38">
        <v>1</v>
      </c>
      <c r="F14" s="14"/>
    </row>
    <row r="15" spans="1:8" x14ac:dyDescent="0.25">
      <c r="A15" s="5" t="s">
        <v>52</v>
      </c>
      <c r="B15" s="20">
        <f>DailyStats!B71</f>
        <v>26.181999999999999</v>
      </c>
      <c r="C15" s="45">
        <v>41851.666666666664</v>
      </c>
      <c r="D15" s="37"/>
      <c r="E15" s="39">
        <v>1</v>
      </c>
      <c r="F15" s="14"/>
    </row>
    <row r="16" spans="1:8" x14ac:dyDescent="0.25">
      <c r="A16" s="5" t="s">
        <v>51</v>
      </c>
      <c r="B16" s="20">
        <f>DailyStats!B72</f>
        <v>21.188564516129034</v>
      </c>
      <c r="C16" s="36"/>
      <c r="D16" s="37"/>
      <c r="E16" s="38"/>
    </row>
    <row r="17" spans="1:6" x14ac:dyDescent="0.25">
      <c r="A17" s="5" t="s">
        <v>49</v>
      </c>
      <c r="B17" s="20">
        <f>DailyStats!B73</f>
        <v>1.9279999999999999</v>
      </c>
      <c r="C17" s="40">
        <v>41843</v>
      </c>
      <c r="D17" s="37"/>
      <c r="E17" s="38">
        <v>1</v>
      </c>
      <c r="F17" s="14"/>
    </row>
    <row r="18" spans="1:6" x14ac:dyDescent="0.25">
      <c r="A18" s="5" t="s">
        <v>50</v>
      </c>
      <c r="B18" s="20">
        <f>DailyStats!B74</f>
        <v>6.2309999999999999</v>
      </c>
      <c r="C18" s="40">
        <v>41846</v>
      </c>
      <c r="D18" s="37"/>
      <c r="E18" s="38">
        <v>2</v>
      </c>
      <c r="F18" s="14"/>
    </row>
    <row r="19" spans="1:6" x14ac:dyDescent="0.25">
      <c r="A19" s="5" t="s">
        <v>10</v>
      </c>
      <c r="B19" s="2">
        <v>1488</v>
      </c>
      <c r="C19" s="41"/>
      <c r="D19" s="37"/>
      <c r="E19" s="42"/>
    </row>
    <row r="20" spans="1:6" x14ac:dyDescent="0.25">
      <c r="A20" s="5" t="s">
        <v>11</v>
      </c>
      <c r="B20" s="2" t="s">
        <v>40</v>
      </c>
      <c r="C20" s="41"/>
      <c r="D20" s="37"/>
      <c r="E20" s="42"/>
    </row>
    <row r="21" spans="1:6" x14ac:dyDescent="0.25">
      <c r="A21" s="5" t="s">
        <v>53</v>
      </c>
      <c r="B21" s="20">
        <f>MWAT!E4</f>
        <v>22.383601190476298</v>
      </c>
      <c r="C21" s="43">
        <v>41854</v>
      </c>
      <c r="D21" s="37"/>
      <c r="E21" s="44">
        <v>2</v>
      </c>
      <c r="F21" s="14"/>
    </row>
    <row r="22" spans="1:6" x14ac:dyDescent="0.25">
      <c r="A22" s="5" t="s">
        <v>54</v>
      </c>
      <c r="B22" s="20">
        <f>MWMT!E4</f>
        <v>25.779</v>
      </c>
      <c r="C22" s="43">
        <v>41854</v>
      </c>
      <c r="D22" s="37"/>
      <c r="E22" s="44">
        <v>1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7109375" customWidth="1"/>
    <col min="2" max="2" width="11.7109375" customWidth="1"/>
    <col min="3" max="3" width="12.28515625" bestFit="1" customWidth="1"/>
    <col min="4" max="4" width="12.7109375" customWidth="1"/>
    <col min="5" max="5" width="9" customWidth="1"/>
    <col min="6" max="6" width="8.5703125" customWidth="1"/>
    <col min="7" max="7" width="6.5703125" customWidth="1"/>
    <col min="8" max="8" width="9.7109375" customWidth="1"/>
    <col min="9" max="9" width="7.140625" customWidth="1"/>
    <col min="13" max="13" width="14.85546875" bestFit="1" customWidth="1"/>
  </cols>
  <sheetData>
    <row r="1" spans="1:9" ht="21" x14ac:dyDescent="0.35">
      <c r="A1" s="72" t="s">
        <v>42</v>
      </c>
      <c r="B1" s="72"/>
      <c r="C1" s="72"/>
      <c r="D1" s="72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45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18.175999999999998</v>
      </c>
      <c r="C4" s="21">
        <v>23.713000000000001</v>
      </c>
      <c r="D4" s="21">
        <v>20.55</v>
      </c>
      <c r="E4" s="21">
        <v>5.5369999999999999</v>
      </c>
      <c r="F4" s="21">
        <v>24</v>
      </c>
      <c r="G4" s="21">
        <v>1</v>
      </c>
      <c r="H4" s="21">
        <v>0</v>
      </c>
      <c r="I4" s="21">
        <v>0</v>
      </c>
    </row>
    <row r="5" spans="1:9" x14ac:dyDescent="0.25">
      <c r="A5" s="6">
        <v>41822</v>
      </c>
      <c r="B5" s="21">
        <v>18.913</v>
      </c>
      <c r="C5" s="21">
        <v>23.448</v>
      </c>
      <c r="D5" s="21">
        <v>20.68</v>
      </c>
      <c r="E5" s="21">
        <v>4.5350000000000001</v>
      </c>
      <c r="F5" s="21">
        <v>24</v>
      </c>
      <c r="G5" s="21">
        <v>1</v>
      </c>
      <c r="H5" s="21">
        <v>0</v>
      </c>
      <c r="I5" s="21">
        <v>0</v>
      </c>
    </row>
    <row r="6" spans="1:9" x14ac:dyDescent="0.25">
      <c r="A6" s="6">
        <v>41823</v>
      </c>
      <c r="B6" s="21">
        <v>18.628</v>
      </c>
      <c r="C6" s="21">
        <v>23.16</v>
      </c>
      <c r="D6" s="21">
        <v>20.440999999999999</v>
      </c>
      <c r="E6" s="21">
        <v>4.532</v>
      </c>
      <c r="F6" s="21">
        <v>24</v>
      </c>
      <c r="G6" s="21">
        <v>1</v>
      </c>
      <c r="H6" s="21">
        <v>0</v>
      </c>
      <c r="I6" s="21">
        <v>0</v>
      </c>
    </row>
    <row r="7" spans="1:9" x14ac:dyDescent="0.25">
      <c r="A7" s="6">
        <v>41824</v>
      </c>
      <c r="B7" s="21">
        <v>17.867000000000001</v>
      </c>
      <c r="C7" s="21">
        <v>23.088000000000001</v>
      </c>
      <c r="D7" s="21">
        <v>20.111999999999998</v>
      </c>
      <c r="E7" s="21">
        <v>5.2210000000000001</v>
      </c>
      <c r="F7" s="21">
        <v>22</v>
      </c>
      <c r="G7" s="21">
        <v>0.91700000000000004</v>
      </c>
      <c r="H7" s="21">
        <v>0</v>
      </c>
      <c r="I7" s="21">
        <v>0</v>
      </c>
    </row>
    <row r="8" spans="1:9" x14ac:dyDescent="0.25">
      <c r="A8" s="6">
        <v>41825</v>
      </c>
      <c r="B8" s="21">
        <v>18.056999999999999</v>
      </c>
      <c r="C8" s="21">
        <v>23.256</v>
      </c>
      <c r="D8" s="21">
        <v>20.245999999999999</v>
      </c>
      <c r="E8" s="21">
        <v>5.1989999999999998</v>
      </c>
      <c r="F8" s="21">
        <v>24</v>
      </c>
      <c r="G8" s="21">
        <v>1</v>
      </c>
      <c r="H8" s="21">
        <v>0</v>
      </c>
      <c r="I8" s="21">
        <v>0</v>
      </c>
    </row>
    <row r="9" spans="1:9" x14ac:dyDescent="0.25">
      <c r="A9" s="6">
        <v>41826</v>
      </c>
      <c r="B9" s="21">
        <v>18.2</v>
      </c>
      <c r="C9" s="21">
        <v>23.497</v>
      </c>
      <c r="D9" s="21">
        <v>20.521999999999998</v>
      </c>
      <c r="E9" s="21">
        <v>5.2969999999999997</v>
      </c>
      <c r="F9" s="21">
        <v>24</v>
      </c>
      <c r="G9" s="21">
        <v>1</v>
      </c>
      <c r="H9" s="21">
        <v>0</v>
      </c>
      <c r="I9" s="21">
        <v>0</v>
      </c>
    </row>
    <row r="10" spans="1:9" x14ac:dyDescent="0.25">
      <c r="A10" s="6">
        <v>41827</v>
      </c>
      <c r="B10" s="21">
        <v>18.652000000000001</v>
      </c>
      <c r="C10" s="21">
        <v>23.93</v>
      </c>
      <c r="D10" s="21">
        <v>20.99</v>
      </c>
      <c r="E10" s="21">
        <v>5.2779999999999996</v>
      </c>
      <c r="F10" s="21">
        <v>24</v>
      </c>
      <c r="G10" s="21">
        <v>1</v>
      </c>
      <c r="H10" s="21">
        <v>0</v>
      </c>
      <c r="I10" s="21">
        <v>0</v>
      </c>
    </row>
    <row r="11" spans="1:9" x14ac:dyDescent="0.25">
      <c r="A11" s="6">
        <v>41828</v>
      </c>
      <c r="B11" s="21">
        <v>19.484000000000002</v>
      </c>
      <c r="C11" s="21">
        <v>21.867000000000001</v>
      </c>
      <c r="D11" s="21">
        <v>20.584</v>
      </c>
      <c r="E11" s="21">
        <v>2.383</v>
      </c>
      <c r="F11" s="21">
        <v>24</v>
      </c>
      <c r="G11" s="21">
        <v>1</v>
      </c>
      <c r="H11" s="21">
        <v>0</v>
      </c>
      <c r="I11" s="21">
        <v>0</v>
      </c>
    </row>
    <row r="12" spans="1:9" x14ac:dyDescent="0.25">
      <c r="A12" s="6">
        <v>41829</v>
      </c>
      <c r="B12" s="21">
        <v>19.341000000000001</v>
      </c>
      <c r="C12" s="21">
        <v>24.702000000000002</v>
      </c>
      <c r="D12" s="21">
        <v>21.652999999999999</v>
      </c>
      <c r="E12" s="21">
        <v>5.3609999999999998</v>
      </c>
      <c r="F12" s="21">
        <v>24</v>
      </c>
      <c r="G12" s="21">
        <v>1</v>
      </c>
      <c r="H12" s="21">
        <v>0</v>
      </c>
      <c r="I12" s="21">
        <v>0</v>
      </c>
    </row>
    <row r="13" spans="1:9" x14ac:dyDescent="0.25">
      <c r="A13" s="6">
        <v>41830</v>
      </c>
      <c r="B13" s="21">
        <v>19.792999999999999</v>
      </c>
      <c r="C13" s="21">
        <v>24.823</v>
      </c>
      <c r="D13" s="21">
        <v>21.93</v>
      </c>
      <c r="E13" s="21">
        <v>5.03</v>
      </c>
      <c r="F13" s="21">
        <v>24</v>
      </c>
      <c r="G13" s="21">
        <v>1</v>
      </c>
      <c r="H13" s="21">
        <v>0</v>
      </c>
      <c r="I13" s="21">
        <v>0</v>
      </c>
    </row>
    <row r="14" spans="1:9" x14ac:dyDescent="0.25">
      <c r="A14" s="6">
        <v>41831</v>
      </c>
      <c r="B14" s="21">
        <v>19.555</v>
      </c>
      <c r="C14" s="21">
        <v>23.954000000000001</v>
      </c>
      <c r="D14" s="21">
        <v>21.254999999999999</v>
      </c>
      <c r="E14" s="21">
        <v>4.399</v>
      </c>
      <c r="F14" s="21">
        <v>24</v>
      </c>
      <c r="G14" s="21">
        <v>1</v>
      </c>
      <c r="H14" s="21">
        <v>0</v>
      </c>
      <c r="I14" s="21">
        <v>0</v>
      </c>
    </row>
    <row r="15" spans="1:9" x14ac:dyDescent="0.25">
      <c r="A15" s="6">
        <v>41832</v>
      </c>
      <c r="B15" s="21">
        <v>19.032</v>
      </c>
      <c r="C15" s="21">
        <v>24.122</v>
      </c>
      <c r="D15" s="21">
        <v>21.12</v>
      </c>
      <c r="E15" s="21">
        <v>5.09</v>
      </c>
      <c r="F15" s="21">
        <v>24</v>
      </c>
      <c r="G15" s="21">
        <v>1</v>
      </c>
      <c r="H15" s="21">
        <v>0</v>
      </c>
      <c r="I15" s="21">
        <v>0</v>
      </c>
    </row>
    <row r="16" spans="1:9" x14ac:dyDescent="0.25">
      <c r="A16" s="6">
        <v>41833</v>
      </c>
      <c r="B16" s="21">
        <v>18.984999999999999</v>
      </c>
      <c r="C16" s="21">
        <v>23.785</v>
      </c>
      <c r="D16" s="21">
        <v>20.911000000000001</v>
      </c>
      <c r="E16" s="21">
        <v>4.8</v>
      </c>
      <c r="F16" s="21">
        <v>24</v>
      </c>
      <c r="G16" s="21">
        <v>1</v>
      </c>
      <c r="H16" s="21">
        <v>0</v>
      </c>
      <c r="I16" s="21">
        <v>0</v>
      </c>
    </row>
    <row r="17" spans="1:9" x14ac:dyDescent="0.25">
      <c r="A17" s="6">
        <v>41834</v>
      </c>
      <c r="B17" s="21">
        <v>19.245999999999999</v>
      </c>
      <c r="C17" s="21">
        <v>24.484000000000002</v>
      </c>
      <c r="D17" s="21">
        <v>21.593</v>
      </c>
      <c r="E17" s="21">
        <v>5.2380000000000004</v>
      </c>
      <c r="F17" s="21">
        <v>24</v>
      </c>
      <c r="G17" s="21">
        <v>1</v>
      </c>
      <c r="H17" s="21">
        <v>0</v>
      </c>
      <c r="I17" s="21">
        <v>0</v>
      </c>
    </row>
    <row r="18" spans="1:9" x14ac:dyDescent="0.25">
      <c r="A18" s="6">
        <v>41835</v>
      </c>
      <c r="B18" s="21">
        <v>19.984000000000002</v>
      </c>
      <c r="C18" s="21">
        <v>24.968</v>
      </c>
      <c r="D18" s="21">
        <v>22.161999999999999</v>
      </c>
      <c r="E18" s="21">
        <v>4.984</v>
      </c>
      <c r="F18" s="21">
        <v>24</v>
      </c>
      <c r="G18" s="21">
        <v>1</v>
      </c>
      <c r="H18" s="21">
        <v>0</v>
      </c>
      <c r="I18" s="21">
        <v>0</v>
      </c>
    </row>
    <row r="19" spans="1:9" x14ac:dyDescent="0.25">
      <c r="A19" s="6">
        <v>41836</v>
      </c>
      <c r="B19" s="21">
        <v>20.030999999999999</v>
      </c>
      <c r="C19" s="21">
        <v>23.352</v>
      </c>
      <c r="D19" s="21">
        <v>21.437999999999999</v>
      </c>
      <c r="E19" s="21">
        <v>3.3210000000000002</v>
      </c>
      <c r="F19" s="21">
        <v>24</v>
      </c>
      <c r="G19" s="21">
        <v>1</v>
      </c>
      <c r="H19" s="21">
        <v>0</v>
      </c>
      <c r="I19" s="21">
        <v>0</v>
      </c>
    </row>
    <row r="20" spans="1:9" x14ac:dyDescent="0.25">
      <c r="A20" s="6">
        <v>41837</v>
      </c>
      <c r="B20" s="21">
        <v>19.484000000000002</v>
      </c>
      <c r="C20" s="21">
        <v>24.870999999999999</v>
      </c>
      <c r="D20" s="21">
        <v>21.675000000000001</v>
      </c>
      <c r="E20" s="21">
        <v>5.3869999999999996</v>
      </c>
      <c r="F20" s="21">
        <v>24</v>
      </c>
      <c r="G20" s="21">
        <v>1</v>
      </c>
      <c r="H20" s="21">
        <v>0</v>
      </c>
      <c r="I20" s="21">
        <v>0</v>
      </c>
    </row>
    <row r="21" spans="1:9" x14ac:dyDescent="0.25">
      <c r="A21" s="6">
        <v>41838</v>
      </c>
      <c r="B21" s="21">
        <v>19.507999999999999</v>
      </c>
      <c r="C21" s="21">
        <v>24.919</v>
      </c>
      <c r="D21" s="21">
        <v>21.87</v>
      </c>
      <c r="E21" s="21">
        <v>5.4109999999999996</v>
      </c>
      <c r="F21" s="21">
        <v>24</v>
      </c>
      <c r="G21" s="21">
        <v>1</v>
      </c>
      <c r="H21" s="21">
        <v>0</v>
      </c>
      <c r="I21" s="21">
        <v>0</v>
      </c>
    </row>
    <row r="22" spans="1:9" x14ac:dyDescent="0.25">
      <c r="A22" s="6">
        <v>41839</v>
      </c>
      <c r="B22" s="21">
        <v>19.436</v>
      </c>
      <c r="C22" s="21">
        <v>25.38</v>
      </c>
      <c r="D22" s="21">
        <v>22.077000000000002</v>
      </c>
      <c r="E22" s="21">
        <v>5.944</v>
      </c>
      <c r="F22" s="21">
        <v>24</v>
      </c>
      <c r="G22" s="21">
        <v>1</v>
      </c>
      <c r="H22" s="21">
        <v>0</v>
      </c>
      <c r="I22" s="21">
        <v>0</v>
      </c>
    </row>
    <row r="23" spans="1:9" x14ac:dyDescent="0.25">
      <c r="A23" s="6">
        <v>41840</v>
      </c>
      <c r="B23" s="21">
        <v>19.77</v>
      </c>
      <c r="C23" s="21">
        <v>25.55</v>
      </c>
      <c r="D23" s="21">
        <v>22.263000000000002</v>
      </c>
      <c r="E23" s="21">
        <v>5.78</v>
      </c>
      <c r="F23" s="21">
        <v>24</v>
      </c>
      <c r="G23" s="21">
        <v>1</v>
      </c>
      <c r="H23" s="21">
        <v>0</v>
      </c>
      <c r="I23" s="21">
        <v>0</v>
      </c>
    </row>
    <row r="24" spans="1:9" x14ac:dyDescent="0.25">
      <c r="A24" s="6">
        <v>41841</v>
      </c>
      <c r="B24" s="21">
        <v>19.651</v>
      </c>
      <c r="C24" s="21">
        <v>24.629000000000001</v>
      </c>
      <c r="D24" s="21">
        <v>21.771000000000001</v>
      </c>
      <c r="E24" s="21">
        <v>4.9779999999999998</v>
      </c>
      <c r="F24" s="21">
        <v>24</v>
      </c>
      <c r="G24" s="21">
        <v>1</v>
      </c>
      <c r="H24" s="21">
        <v>0</v>
      </c>
      <c r="I24" s="21">
        <v>0</v>
      </c>
    </row>
    <row r="25" spans="1:9" x14ac:dyDescent="0.25">
      <c r="A25" s="6">
        <v>41842</v>
      </c>
      <c r="B25" s="21">
        <v>19.413</v>
      </c>
      <c r="C25" s="21">
        <v>23.785</v>
      </c>
      <c r="D25" s="21">
        <v>21.341999999999999</v>
      </c>
      <c r="E25" s="21">
        <v>4.3719999999999999</v>
      </c>
      <c r="F25" s="21">
        <v>24</v>
      </c>
      <c r="G25" s="21">
        <v>1</v>
      </c>
      <c r="H25" s="21">
        <v>0</v>
      </c>
      <c r="I25" s="21">
        <v>0</v>
      </c>
    </row>
    <row r="26" spans="1:9" x14ac:dyDescent="0.25">
      <c r="A26" s="6">
        <v>41843</v>
      </c>
      <c r="B26" s="21">
        <v>19.175000000000001</v>
      </c>
      <c r="C26" s="21">
        <v>21.103000000000002</v>
      </c>
      <c r="D26" s="21">
        <v>19.969000000000001</v>
      </c>
      <c r="E26" s="21">
        <v>1.9279999999999999</v>
      </c>
      <c r="F26" s="21">
        <v>24</v>
      </c>
      <c r="G26" s="21">
        <v>1</v>
      </c>
      <c r="H26" s="21">
        <v>0</v>
      </c>
      <c r="I26" s="21">
        <v>0</v>
      </c>
    </row>
    <row r="27" spans="1:9" x14ac:dyDescent="0.25">
      <c r="A27" s="6">
        <v>41844</v>
      </c>
      <c r="B27" s="21">
        <v>17.867000000000001</v>
      </c>
      <c r="C27" s="21">
        <v>23.28</v>
      </c>
      <c r="D27" s="21">
        <v>20.062000000000001</v>
      </c>
      <c r="E27" s="21">
        <v>5.4130000000000003</v>
      </c>
      <c r="F27" s="21">
        <v>21</v>
      </c>
      <c r="G27" s="21">
        <v>0.90200000000000002</v>
      </c>
      <c r="H27" s="21">
        <v>0</v>
      </c>
      <c r="I27" s="21">
        <v>0</v>
      </c>
    </row>
    <row r="28" spans="1:9" x14ac:dyDescent="0.25">
      <c r="A28" s="6">
        <v>41845</v>
      </c>
      <c r="B28" s="21">
        <v>17.818999999999999</v>
      </c>
      <c r="C28" s="21">
        <v>23.785</v>
      </c>
      <c r="D28" s="21">
        <v>20.442</v>
      </c>
      <c r="E28" s="21">
        <v>5.9660000000000002</v>
      </c>
      <c r="F28" s="21">
        <v>21</v>
      </c>
      <c r="G28" s="21">
        <v>0.89400000000000002</v>
      </c>
      <c r="H28" s="21">
        <v>0</v>
      </c>
      <c r="I28" s="21">
        <v>0</v>
      </c>
    </row>
    <row r="29" spans="1:9" x14ac:dyDescent="0.25">
      <c r="A29" s="6">
        <v>41846</v>
      </c>
      <c r="B29" s="21">
        <v>17.914999999999999</v>
      </c>
      <c r="C29" s="21">
        <v>24.146000000000001</v>
      </c>
      <c r="D29" s="21">
        <v>20.76</v>
      </c>
      <c r="E29" s="21">
        <v>6.2309999999999999</v>
      </c>
      <c r="F29" s="21">
        <v>23</v>
      </c>
      <c r="G29" s="21">
        <v>0.95399999999999996</v>
      </c>
      <c r="H29" s="21">
        <v>0</v>
      </c>
      <c r="I29" s="21">
        <v>0</v>
      </c>
    </row>
    <row r="30" spans="1:9" x14ac:dyDescent="0.25">
      <c r="A30" s="6">
        <v>41847</v>
      </c>
      <c r="B30" s="21">
        <v>19.007999999999999</v>
      </c>
      <c r="C30" s="21">
        <v>24.388000000000002</v>
      </c>
      <c r="D30" s="21">
        <v>21.244</v>
      </c>
      <c r="E30" s="21">
        <v>5.38</v>
      </c>
      <c r="F30" s="21">
        <v>24</v>
      </c>
      <c r="G30" s="21">
        <v>1</v>
      </c>
      <c r="H30" s="21">
        <v>0</v>
      </c>
      <c r="I30" s="21">
        <v>0</v>
      </c>
    </row>
    <row r="31" spans="1:9" x14ac:dyDescent="0.25">
      <c r="A31" s="6">
        <v>41848</v>
      </c>
      <c r="B31" s="21">
        <v>19.245999999999999</v>
      </c>
      <c r="C31" s="21">
        <v>25.428000000000001</v>
      </c>
      <c r="D31" s="21">
        <v>21.978999999999999</v>
      </c>
      <c r="E31" s="21">
        <v>6.1820000000000004</v>
      </c>
      <c r="F31" s="21">
        <v>24</v>
      </c>
      <c r="G31" s="21">
        <v>1</v>
      </c>
      <c r="H31" s="21">
        <v>0</v>
      </c>
      <c r="I31" s="21">
        <v>0</v>
      </c>
    </row>
    <row r="32" spans="1:9" x14ac:dyDescent="0.25">
      <c r="A32" s="6">
        <v>41849</v>
      </c>
      <c r="B32" s="21">
        <v>19.698</v>
      </c>
      <c r="C32" s="21">
        <v>25.623000000000001</v>
      </c>
      <c r="D32" s="21">
        <v>22.26</v>
      </c>
      <c r="E32" s="21">
        <v>5.9249999999999998</v>
      </c>
      <c r="F32" s="21">
        <v>24</v>
      </c>
      <c r="G32" s="21">
        <v>1</v>
      </c>
      <c r="H32" s="21">
        <v>0</v>
      </c>
      <c r="I32" s="21">
        <v>0</v>
      </c>
    </row>
    <row r="33" spans="1:9" x14ac:dyDescent="0.25">
      <c r="A33" s="6">
        <v>41850</v>
      </c>
      <c r="B33" s="21">
        <v>19.792999999999999</v>
      </c>
      <c r="C33" s="21">
        <v>25.744</v>
      </c>
      <c r="D33" s="21">
        <v>22.366</v>
      </c>
      <c r="E33" s="21">
        <v>5.9509999999999996</v>
      </c>
      <c r="F33" s="21">
        <v>24</v>
      </c>
      <c r="G33" s="21">
        <v>1</v>
      </c>
      <c r="H33" s="21">
        <v>0</v>
      </c>
      <c r="I33" s="21">
        <v>0</v>
      </c>
    </row>
    <row r="34" spans="1:9" x14ac:dyDescent="0.25">
      <c r="A34" s="6">
        <v>41851</v>
      </c>
      <c r="B34" s="21">
        <v>20.245999999999999</v>
      </c>
      <c r="C34" s="21">
        <v>26.181999999999999</v>
      </c>
      <c r="D34" s="21">
        <v>22.734000000000002</v>
      </c>
      <c r="E34" s="21">
        <v>5.9359999999999999</v>
      </c>
      <c r="F34" s="21">
        <v>24</v>
      </c>
      <c r="G34" s="21">
        <v>1</v>
      </c>
      <c r="H34" s="21">
        <v>0</v>
      </c>
      <c r="I34" s="21">
        <v>0</v>
      </c>
    </row>
    <row r="35" spans="1:9" x14ac:dyDescent="0.25">
      <c r="A35" s="6">
        <v>41852</v>
      </c>
      <c r="B35" s="21">
        <v>19.936</v>
      </c>
      <c r="C35" s="21">
        <v>25.866</v>
      </c>
      <c r="D35" s="21">
        <v>22.491</v>
      </c>
      <c r="E35" s="21">
        <v>5.93</v>
      </c>
      <c r="F35" s="21">
        <v>24</v>
      </c>
      <c r="G35" s="21">
        <v>1</v>
      </c>
      <c r="H35" s="21">
        <v>0</v>
      </c>
      <c r="I35" s="21">
        <v>0</v>
      </c>
    </row>
    <row r="36" spans="1:9" x14ac:dyDescent="0.25">
      <c r="A36" s="6">
        <v>41853</v>
      </c>
      <c r="B36" s="21">
        <v>19.911999999999999</v>
      </c>
      <c r="C36" s="21">
        <v>25.792999999999999</v>
      </c>
      <c r="D36" s="21">
        <v>22.347000000000001</v>
      </c>
      <c r="E36" s="21">
        <v>5.8810000000000002</v>
      </c>
      <c r="F36" s="21">
        <v>24</v>
      </c>
      <c r="G36" s="21">
        <v>1</v>
      </c>
      <c r="H36" s="21">
        <v>0</v>
      </c>
      <c r="I36" s="21">
        <v>0</v>
      </c>
    </row>
    <row r="37" spans="1:9" x14ac:dyDescent="0.25">
      <c r="A37" s="6">
        <v>41854</v>
      </c>
      <c r="B37" s="21">
        <v>19.817</v>
      </c>
      <c r="C37" s="21">
        <v>25.817</v>
      </c>
      <c r="D37" s="21">
        <v>22.385999999999999</v>
      </c>
      <c r="E37" s="21">
        <v>6</v>
      </c>
      <c r="F37" s="21">
        <v>24</v>
      </c>
      <c r="G37" s="21">
        <v>1</v>
      </c>
      <c r="H37" s="21">
        <v>0</v>
      </c>
      <c r="I37" s="21">
        <v>0</v>
      </c>
    </row>
    <row r="38" spans="1:9" x14ac:dyDescent="0.25">
      <c r="A38" s="6">
        <v>41855</v>
      </c>
      <c r="B38" s="21">
        <v>20.484000000000002</v>
      </c>
      <c r="C38" s="21">
        <v>23.832999999999998</v>
      </c>
      <c r="D38" s="21">
        <v>22.102</v>
      </c>
      <c r="E38" s="21">
        <v>3.3490000000000002</v>
      </c>
      <c r="F38" s="21">
        <v>24</v>
      </c>
      <c r="G38" s="21">
        <v>1</v>
      </c>
      <c r="H38" s="21">
        <v>0</v>
      </c>
      <c r="I38" s="21">
        <v>0</v>
      </c>
    </row>
    <row r="39" spans="1:9" x14ac:dyDescent="0.25">
      <c r="A39" s="6">
        <v>41856</v>
      </c>
      <c r="B39" s="21">
        <v>19.911999999999999</v>
      </c>
      <c r="C39" s="21">
        <v>23.015999999999998</v>
      </c>
      <c r="D39" s="21">
        <v>21.327000000000002</v>
      </c>
      <c r="E39" s="21">
        <v>3.1040000000000001</v>
      </c>
      <c r="F39" s="21">
        <v>24</v>
      </c>
      <c r="G39" s="21">
        <v>1</v>
      </c>
      <c r="H39" s="21">
        <v>0</v>
      </c>
      <c r="I39" s="21">
        <v>0</v>
      </c>
    </row>
    <row r="40" spans="1:9" x14ac:dyDescent="0.25">
      <c r="A40" s="6">
        <v>41857</v>
      </c>
      <c r="B40" s="21">
        <v>19.388999999999999</v>
      </c>
      <c r="C40" s="21">
        <v>24.75</v>
      </c>
      <c r="D40" s="21">
        <v>21.481999999999999</v>
      </c>
      <c r="E40" s="21">
        <v>5.3609999999999998</v>
      </c>
      <c r="F40" s="21">
        <v>24</v>
      </c>
      <c r="G40" s="21">
        <v>1</v>
      </c>
      <c r="H40" s="21">
        <v>0</v>
      </c>
      <c r="I40" s="21">
        <v>0</v>
      </c>
    </row>
    <row r="41" spans="1:9" x14ac:dyDescent="0.25">
      <c r="A41" s="6">
        <v>41858</v>
      </c>
      <c r="B41" s="21">
        <v>19.175000000000001</v>
      </c>
      <c r="C41" s="21">
        <v>24.823</v>
      </c>
      <c r="D41" s="21">
        <v>21.408000000000001</v>
      </c>
      <c r="E41" s="21">
        <v>5.6479999999999997</v>
      </c>
      <c r="F41" s="21">
        <v>24</v>
      </c>
      <c r="G41" s="21">
        <v>1</v>
      </c>
      <c r="H41" s="21">
        <v>0</v>
      </c>
      <c r="I41" s="21">
        <v>0</v>
      </c>
    </row>
    <row r="42" spans="1:9" x14ac:dyDescent="0.25">
      <c r="A42" s="6">
        <v>41859</v>
      </c>
      <c r="B42" s="21">
        <v>19.388999999999999</v>
      </c>
      <c r="C42" s="21">
        <v>24.75</v>
      </c>
      <c r="D42" s="21">
        <v>21.341000000000001</v>
      </c>
      <c r="E42" s="21">
        <v>5.3609999999999998</v>
      </c>
      <c r="F42" s="21">
        <v>24</v>
      </c>
      <c r="G42" s="21">
        <v>1</v>
      </c>
      <c r="H42" s="21">
        <v>0</v>
      </c>
      <c r="I42" s="21">
        <v>0</v>
      </c>
    </row>
    <row r="43" spans="1:9" x14ac:dyDescent="0.25">
      <c r="A43" s="6">
        <v>41860</v>
      </c>
      <c r="B43" s="21">
        <v>18.818000000000001</v>
      </c>
      <c r="C43" s="21">
        <v>24.001999999999999</v>
      </c>
      <c r="D43" s="21">
        <v>20.928000000000001</v>
      </c>
      <c r="E43" s="21">
        <v>5.1840000000000002</v>
      </c>
      <c r="F43" s="21">
        <v>24</v>
      </c>
      <c r="G43" s="21">
        <v>1</v>
      </c>
      <c r="H43" s="21">
        <v>0</v>
      </c>
      <c r="I43" s="21">
        <v>0</v>
      </c>
    </row>
    <row r="44" spans="1:9" x14ac:dyDescent="0.25">
      <c r="A44" s="6">
        <v>41861</v>
      </c>
      <c r="B44" s="21">
        <v>18.913</v>
      </c>
      <c r="C44" s="21">
        <v>24.75</v>
      </c>
      <c r="D44" s="21">
        <v>21.39</v>
      </c>
      <c r="E44" s="21">
        <v>5.8369999999999997</v>
      </c>
      <c r="F44" s="21">
        <v>24</v>
      </c>
      <c r="G44" s="21">
        <v>1</v>
      </c>
      <c r="H44" s="21">
        <v>0</v>
      </c>
      <c r="I44" s="21">
        <v>0</v>
      </c>
    </row>
    <row r="45" spans="1:9" x14ac:dyDescent="0.25">
      <c r="A45" s="6">
        <v>41862</v>
      </c>
      <c r="B45" s="21">
        <v>19.626999999999999</v>
      </c>
      <c r="C45" s="21">
        <v>25.234000000000002</v>
      </c>
      <c r="D45" s="21">
        <v>21.843</v>
      </c>
      <c r="E45" s="21">
        <v>5.6070000000000002</v>
      </c>
      <c r="F45" s="21">
        <v>24</v>
      </c>
      <c r="G45" s="21">
        <v>1</v>
      </c>
      <c r="H45" s="21">
        <v>0</v>
      </c>
      <c r="I45" s="21">
        <v>0</v>
      </c>
    </row>
    <row r="46" spans="1:9" x14ac:dyDescent="0.25">
      <c r="A46" s="6">
        <v>41863</v>
      </c>
      <c r="B46" s="21">
        <v>19.413</v>
      </c>
      <c r="C46" s="21">
        <v>23.327999999999999</v>
      </c>
      <c r="D46" s="21">
        <v>20.881</v>
      </c>
      <c r="E46" s="21">
        <v>3.915</v>
      </c>
      <c r="F46" s="21">
        <v>24</v>
      </c>
      <c r="G46" s="21">
        <v>1</v>
      </c>
      <c r="H46" s="21">
        <v>0</v>
      </c>
      <c r="I46" s="21">
        <v>0</v>
      </c>
    </row>
    <row r="47" spans="1:9" x14ac:dyDescent="0.25">
      <c r="A47" s="6">
        <v>41864</v>
      </c>
      <c r="B47" s="21">
        <v>19.032</v>
      </c>
      <c r="C47" s="21">
        <v>23.856999999999999</v>
      </c>
      <c r="D47" s="21">
        <v>20.765000000000001</v>
      </c>
      <c r="E47" s="21">
        <v>4.8250000000000002</v>
      </c>
      <c r="F47" s="21">
        <v>24</v>
      </c>
      <c r="G47" s="21">
        <v>1</v>
      </c>
      <c r="H47" s="21">
        <v>0</v>
      </c>
      <c r="I47" s="21">
        <v>0</v>
      </c>
    </row>
    <row r="48" spans="1:9" x14ac:dyDescent="0.25">
      <c r="A48" s="6">
        <v>41865</v>
      </c>
      <c r="B48" s="21">
        <v>18.866</v>
      </c>
      <c r="C48" s="21">
        <v>24.097999999999999</v>
      </c>
      <c r="D48" s="21">
        <v>20.824999999999999</v>
      </c>
      <c r="E48" s="21">
        <v>5.2320000000000002</v>
      </c>
      <c r="F48" s="21">
        <v>24</v>
      </c>
      <c r="G48" s="21">
        <v>1</v>
      </c>
      <c r="H48" s="21">
        <v>0</v>
      </c>
      <c r="I48" s="21">
        <v>0</v>
      </c>
    </row>
    <row r="49" spans="1:9" x14ac:dyDescent="0.25">
      <c r="A49" s="6">
        <v>41866</v>
      </c>
      <c r="B49" s="21">
        <v>19.294</v>
      </c>
      <c r="C49" s="21">
        <v>24.652999999999999</v>
      </c>
      <c r="D49" s="21">
        <v>21.254000000000001</v>
      </c>
      <c r="E49" s="21">
        <v>5.359</v>
      </c>
      <c r="F49" s="21">
        <v>24</v>
      </c>
      <c r="G49" s="21">
        <v>1</v>
      </c>
      <c r="H49" s="21">
        <v>0</v>
      </c>
      <c r="I49" s="21">
        <v>0</v>
      </c>
    </row>
    <row r="50" spans="1:9" x14ac:dyDescent="0.25">
      <c r="A50" s="6">
        <v>41867</v>
      </c>
      <c r="B50" s="21">
        <v>19.199000000000002</v>
      </c>
      <c r="C50" s="21">
        <v>24.484000000000002</v>
      </c>
      <c r="D50" s="21">
        <v>21.3</v>
      </c>
      <c r="E50" s="21">
        <v>5.2850000000000001</v>
      </c>
      <c r="F50" s="21">
        <v>24</v>
      </c>
      <c r="G50" s="21">
        <v>1</v>
      </c>
      <c r="H50" s="21">
        <v>0</v>
      </c>
      <c r="I50" s="21">
        <v>0</v>
      </c>
    </row>
    <row r="51" spans="1:9" x14ac:dyDescent="0.25">
      <c r="A51" s="6">
        <v>41868</v>
      </c>
      <c r="B51" s="21">
        <v>19.126999999999999</v>
      </c>
      <c r="C51" s="21">
        <v>24.629000000000001</v>
      </c>
      <c r="D51" s="21">
        <v>21.404</v>
      </c>
      <c r="E51" s="21">
        <v>5.5019999999999998</v>
      </c>
      <c r="F51" s="21">
        <v>24</v>
      </c>
      <c r="G51" s="21">
        <v>1</v>
      </c>
      <c r="H51" s="21">
        <v>0</v>
      </c>
      <c r="I51" s="21">
        <v>0</v>
      </c>
    </row>
    <row r="52" spans="1:9" x14ac:dyDescent="0.25">
      <c r="A52" s="6">
        <v>41869</v>
      </c>
      <c r="B52" s="21">
        <v>19.603000000000002</v>
      </c>
      <c r="C52" s="21">
        <v>24.436</v>
      </c>
      <c r="D52" s="21">
        <v>21.622</v>
      </c>
      <c r="E52" s="21">
        <v>4.8330000000000002</v>
      </c>
      <c r="F52" s="21">
        <v>24</v>
      </c>
      <c r="G52" s="21">
        <v>1</v>
      </c>
      <c r="H52" s="21">
        <v>0</v>
      </c>
      <c r="I52" s="21">
        <v>0</v>
      </c>
    </row>
    <row r="53" spans="1:9" x14ac:dyDescent="0.25">
      <c r="A53" s="6">
        <v>41870</v>
      </c>
      <c r="B53" s="21">
        <v>19.27</v>
      </c>
      <c r="C53" s="21">
        <v>24.725999999999999</v>
      </c>
      <c r="D53" s="21">
        <v>21.443000000000001</v>
      </c>
      <c r="E53" s="21">
        <v>5.4560000000000004</v>
      </c>
      <c r="F53" s="21">
        <v>24</v>
      </c>
      <c r="G53" s="21">
        <v>1</v>
      </c>
      <c r="H53" s="21">
        <v>0</v>
      </c>
      <c r="I53" s="21">
        <v>0</v>
      </c>
    </row>
    <row r="54" spans="1:9" x14ac:dyDescent="0.25">
      <c r="A54" s="6">
        <v>41871</v>
      </c>
      <c r="B54" s="21">
        <v>19.222000000000001</v>
      </c>
      <c r="C54" s="21">
        <v>24.797999999999998</v>
      </c>
      <c r="D54" s="21">
        <v>21.398</v>
      </c>
      <c r="E54" s="21">
        <v>5.5759999999999996</v>
      </c>
      <c r="F54" s="21">
        <v>24</v>
      </c>
      <c r="G54" s="21">
        <v>1</v>
      </c>
      <c r="H54" s="21">
        <v>0</v>
      </c>
      <c r="I54" s="21">
        <v>0</v>
      </c>
    </row>
    <row r="55" spans="1:9" x14ac:dyDescent="0.25">
      <c r="A55" s="6">
        <v>41872</v>
      </c>
      <c r="B55" s="21">
        <v>19.175000000000001</v>
      </c>
      <c r="C55" s="21">
        <v>24.146000000000001</v>
      </c>
      <c r="D55" s="21">
        <v>21.027000000000001</v>
      </c>
      <c r="E55" s="21">
        <v>4.9710000000000001</v>
      </c>
      <c r="F55" s="21">
        <v>24</v>
      </c>
      <c r="G55" s="21">
        <v>1</v>
      </c>
      <c r="H55" s="21">
        <v>0</v>
      </c>
      <c r="I55" s="21">
        <v>0</v>
      </c>
    </row>
    <row r="56" spans="1:9" x14ac:dyDescent="0.25">
      <c r="A56" s="6">
        <v>41873</v>
      </c>
      <c r="B56" s="21">
        <v>18.152000000000001</v>
      </c>
      <c r="C56" s="21">
        <v>23.905000000000001</v>
      </c>
      <c r="D56" s="21">
        <v>20.466000000000001</v>
      </c>
      <c r="E56" s="21">
        <v>5.7530000000000001</v>
      </c>
      <c r="F56" s="21">
        <v>24</v>
      </c>
      <c r="G56" s="21">
        <v>1</v>
      </c>
      <c r="H56" s="21">
        <v>0</v>
      </c>
      <c r="I56" s="21">
        <v>0</v>
      </c>
    </row>
    <row r="57" spans="1:9" x14ac:dyDescent="0.25">
      <c r="A57" s="6">
        <v>41874</v>
      </c>
      <c r="B57" s="21">
        <v>18.105</v>
      </c>
      <c r="C57" s="21">
        <v>23.905000000000001</v>
      </c>
      <c r="D57" s="21">
        <v>20.568999999999999</v>
      </c>
      <c r="E57" s="21">
        <v>5.8</v>
      </c>
      <c r="F57" s="21">
        <v>24</v>
      </c>
      <c r="G57" s="21">
        <v>1</v>
      </c>
      <c r="H57" s="21">
        <v>0</v>
      </c>
      <c r="I57" s="21">
        <v>0</v>
      </c>
    </row>
    <row r="58" spans="1:9" x14ac:dyDescent="0.25">
      <c r="A58" s="6">
        <v>41875</v>
      </c>
      <c r="B58" s="21">
        <v>18.460999999999999</v>
      </c>
      <c r="C58" s="21">
        <v>23.472000000000001</v>
      </c>
      <c r="D58" s="21">
        <v>20.478999999999999</v>
      </c>
      <c r="E58" s="21">
        <v>5.0110000000000001</v>
      </c>
      <c r="F58" s="21">
        <v>24</v>
      </c>
      <c r="G58" s="21">
        <v>1</v>
      </c>
      <c r="H58" s="21">
        <v>0</v>
      </c>
      <c r="I58" s="21">
        <v>0</v>
      </c>
    </row>
    <row r="59" spans="1:9" x14ac:dyDescent="0.25">
      <c r="A59" s="6">
        <v>41876</v>
      </c>
      <c r="B59" s="21">
        <v>17.914999999999999</v>
      </c>
      <c r="C59" s="21">
        <v>22.943999999999999</v>
      </c>
      <c r="D59" s="21">
        <v>19.986999999999998</v>
      </c>
      <c r="E59" s="21">
        <v>5.0289999999999999</v>
      </c>
      <c r="F59" s="21">
        <v>21</v>
      </c>
      <c r="G59" s="21">
        <v>0.90100000000000002</v>
      </c>
      <c r="H59" s="21">
        <v>0</v>
      </c>
      <c r="I59" s="21">
        <v>0</v>
      </c>
    </row>
    <row r="60" spans="1:9" x14ac:dyDescent="0.25">
      <c r="A60" s="6">
        <v>41877</v>
      </c>
      <c r="B60" s="21">
        <v>17.937999999999999</v>
      </c>
      <c r="C60" s="21">
        <v>23.352</v>
      </c>
      <c r="D60" s="21">
        <v>20.169</v>
      </c>
      <c r="E60" s="21">
        <v>5.4139999999999997</v>
      </c>
      <c r="F60" s="21">
        <v>22</v>
      </c>
      <c r="G60" s="21">
        <v>0.93600000000000005</v>
      </c>
      <c r="H60" s="21">
        <v>0</v>
      </c>
      <c r="I60" s="21">
        <v>0</v>
      </c>
    </row>
    <row r="61" spans="1:9" x14ac:dyDescent="0.25">
      <c r="A61" s="6">
        <v>41878</v>
      </c>
      <c r="B61" s="21">
        <v>18.033000000000001</v>
      </c>
      <c r="C61" s="21">
        <v>23.785</v>
      </c>
      <c r="D61" s="21">
        <v>20.399999999999999</v>
      </c>
      <c r="E61" s="21">
        <v>5.7519999999999998</v>
      </c>
      <c r="F61" s="21">
        <v>24</v>
      </c>
      <c r="G61" s="21">
        <v>1</v>
      </c>
      <c r="H61" s="21">
        <v>0</v>
      </c>
      <c r="I61" s="21">
        <v>0</v>
      </c>
    </row>
    <row r="62" spans="1:9" x14ac:dyDescent="0.25">
      <c r="A62" s="6">
        <v>41879</v>
      </c>
      <c r="B62" s="21">
        <v>18.343</v>
      </c>
      <c r="C62" s="21">
        <v>24.146000000000001</v>
      </c>
      <c r="D62" s="21">
        <v>20.713000000000001</v>
      </c>
      <c r="E62" s="21">
        <v>5.8029999999999999</v>
      </c>
      <c r="F62" s="21">
        <v>24</v>
      </c>
      <c r="G62" s="21">
        <v>1</v>
      </c>
      <c r="H62" s="21">
        <v>0</v>
      </c>
      <c r="I62" s="21">
        <v>0</v>
      </c>
    </row>
    <row r="63" spans="1:9" x14ac:dyDescent="0.25">
      <c r="A63" s="6">
        <v>41880</v>
      </c>
      <c r="B63" s="21">
        <v>18.39</v>
      </c>
      <c r="C63" s="21">
        <v>23.954000000000001</v>
      </c>
      <c r="D63" s="21">
        <v>20.663</v>
      </c>
      <c r="E63" s="21">
        <v>5.5640000000000001</v>
      </c>
      <c r="F63" s="21">
        <v>24</v>
      </c>
      <c r="G63" s="21">
        <v>1</v>
      </c>
      <c r="H63" s="21">
        <v>0</v>
      </c>
      <c r="I63" s="21">
        <v>0</v>
      </c>
    </row>
    <row r="64" spans="1:9" x14ac:dyDescent="0.25">
      <c r="A64" s="6">
        <v>41881</v>
      </c>
      <c r="B64" s="21">
        <v>17.937999999999999</v>
      </c>
      <c r="C64" s="21">
        <v>23.28</v>
      </c>
      <c r="D64" s="21">
        <v>20.140999999999998</v>
      </c>
      <c r="E64" s="21">
        <v>5.3419999999999996</v>
      </c>
      <c r="F64" s="21">
        <v>22</v>
      </c>
      <c r="G64" s="21">
        <v>0.93700000000000006</v>
      </c>
      <c r="H64" s="21">
        <v>0</v>
      </c>
      <c r="I64" s="21">
        <v>0</v>
      </c>
    </row>
    <row r="65" spans="1:13" x14ac:dyDescent="0.25">
      <c r="A65" s="6">
        <v>41882</v>
      </c>
      <c r="B65" s="21">
        <v>18.152000000000001</v>
      </c>
      <c r="C65" s="21">
        <v>23.184000000000001</v>
      </c>
      <c r="D65" s="21">
        <v>20.138999999999999</v>
      </c>
      <c r="E65" s="21">
        <v>5.032</v>
      </c>
      <c r="F65" s="21">
        <v>24</v>
      </c>
      <c r="G65" s="21">
        <v>0.95799999999999996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61.399000000000001</v>
      </c>
      <c r="H68" s="7" t="s">
        <v>20</v>
      </c>
      <c r="I68" s="8">
        <f>SUM(I4:I65)</f>
        <v>0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17.818999999999999</v>
      </c>
      <c r="C70" s="11" t="s">
        <v>23</v>
      </c>
      <c r="D70" s="46">
        <v>41845.333333333336</v>
      </c>
      <c r="E70" s="47"/>
      <c r="F70" s="29"/>
      <c r="G70" s="30"/>
      <c r="H70" s="31"/>
      <c r="I70" s="18"/>
      <c r="J70" s="3"/>
    </row>
    <row r="71" spans="1:13" x14ac:dyDescent="0.25">
      <c r="A71" s="9" t="s">
        <v>24</v>
      </c>
      <c r="B71" s="10">
        <f>MAX(C4:C65)</f>
        <v>26.181999999999999</v>
      </c>
      <c r="C71" s="11" t="s">
        <v>23</v>
      </c>
      <c r="D71" s="46">
        <v>41851.666666666664</v>
      </c>
      <c r="E71" s="46"/>
      <c r="F71" s="32"/>
      <c r="G71" s="32"/>
      <c r="H71" s="32"/>
    </row>
    <row r="72" spans="1:13" x14ac:dyDescent="0.25">
      <c r="A72" s="9" t="s">
        <v>25</v>
      </c>
      <c r="B72" s="10">
        <f>AVERAGE(D4:D65)</f>
        <v>21.188564516129034</v>
      </c>
      <c r="C72" s="11" t="s">
        <v>23</v>
      </c>
      <c r="D72" s="46"/>
      <c r="E72" s="46"/>
      <c r="F72" s="29"/>
      <c r="G72" s="30"/>
      <c r="H72" s="31"/>
      <c r="I72" s="18"/>
    </row>
    <row r="73" spans="1:13" x14ac:dyDescent="0.25">
      <c r="A73" s="9" t="s">
        <v>27</v>
      </c>
      <c r="B73" s="10">
        <f>MIN(E4:E65)</f>
        <v>1.9279999999999999</v>
      </c>
      <c r="C73" s="11" t="s">
        <v>23</v>
      </c>
      <c r="D73" s="48">
        <v>41843</v>
      </c>
      <c r="E73" s="12"/>
      <c r="F73" s="33"/>
      <c r="G73" s="34"/>
      <c r="H73" s="35"/>
      <c r="I73" s="19"/>
      <c r="M73" s="27"/>
    </row>
    <row r="74" spans="1:13" x14ac:dyDescent="0.25">
      <c r="A74" s="9" t="s">
        <v>26</v>
      </c>
      <c r="B74" s="10">
        <f>MAX(E4:E65)</f>
        <v>6.2309999999999999</v>
      </c>
      <c r="C74" s="11" t="s">
        <v>23</v>
      </c>
      <c r="D74" s="48">
        <v>41846</v>
      </c>
      <c r="E74" s="48">
        <v>41848</v>
      </c>
      <c r="F74" s="33"/>
      <c r="G74" s="34"/>
      <c r="H74" s="35"/>
      <c r="I74" s="19"/>
      <c r="M74" s="27"/>
    </row>
    <row r="75" spans="1:13" x14ac:dyDescent="0.25">
      <c r="A75" s="9" t="s">
        <v>28</v>
      </c>
      <c r="B75" s="10">
        <f>SUM(G4:G65)</f>
        <v>61.399000000000001</v>
      </c>
      <c r="C75" s="9" t="s">
        <v>29</v>
      </c>
      <c r="D75" s="12"/>
      <c r="E75" s="49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0</v>
      </c>
      <c r="C76" s="9" t="s">
        <v>29</v>
      </c>
      <c r="D76" s="12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Q28" sqref="Q28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16" sqref="E1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22.383601190476298</v>
      </c>
      <c r="F4" s="50">
        <v>41854</v>
      </c>
      <c r="G4" s="22"/>
      <c r="H4" s="4"/>
    </row>
    <row r="5" spans="1:8" x14ac:dyDescent="0.25">
      <c r="A5" s="6">
        <v>41822</v>
      </c>
      <c r="B5" s="21"/>
      <c r="F5" s="50">
        <v>41855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20.505946428571999</v>
      </c>
      <c r="F10" s="2"/>
    </row>
    <row r="11" spans="1:8" x14ac:dyDescent="0.25">
      <c r="A11" s="6">
        <v>41828</v>
      </c>
      <c r="B11" s="21">
        <v>20.510883928571999</v>
      </c>
    </row>
    <row r="12" spans="1:8" x14ac:dyDescent="0.25">
      <c r="A12" s="6">
        <v>41829</v>
      </c>
      <c r="B12" s="21">
        <v>20.649824404762398</v>
      </c>
    </row>
    <row r="13" spans="1:8" x14ac:dyDescent="0.25">
      <c r="A13" s="6">
        <v>41830</v>
      </c>
      <c r="B13" s="21">
        <v>20.8625119047624</v>
      </c>
    </row>
    <row r="14" spans="1:8" x14ac:dyDescent="0.25">
      <c r="A14" s="6">
        <v>41831</v>
      </c>
      <c r="B14" s="21">
        <v>21.025779761905302</v>
      </c>
    </row>
    <row r="15" spans="1:8" x14ac:dyDescent="0.25">
      <c r="A15" s="6">
        <v>41832</v>
      </c>
      <c r="B15" s="21">
        <v>21.150601190476699</v>
      </c>
    </row>
    <row r="16" spans="1:8" x14ac:dyDescent="0.25">
      <c r="A16" s="6">
        <v>41833</v>
      </c>
      <c r="B16" s="21">
        <v>21.2060833333339</v>
      </c>
    </row>
    <row r="17" spans="1:2" x14ac:dyDescent="0.25">
      <c r="A17" s="6">
        <v>41834</v>
      </c>
      <c r="B17" s="21">
        <v>21.292294642857701</v>
      </c>
    </row>
    <row r="18" spans="1:2" x14ac:dyDescent="0.25">
      <c r="A18" s="6">
        <v>41835</v>
      </c>
      <c r="B18" s="21">
        <v>21.517616071429099</v>
      </c>
    </row>
    <row r="19" spans="1:2" x14ac:dyDescent="0.25">
      <c r="A19" s="6">
        <v>41836</v>
      </c>
      <c r="B19" s="21">
        <v>21.486943452381499</v>
      </c>
    </row>
    <row r="20" spans="1:2" x14ac:dyDescent="0.25">
      <c r="A20" s="6">
        <v>41837</v>
      </c>
      <c r="B20" s="21">
        <v>21.450473214286198</v>
      </c>
    </row>
    <row r="21" spans="1:2" x14ac:dyDescent="0.25">
      <c r="A21" s="6">
        <v>41838</v>
      </c>
      <c r="B21" s="21">
        <v>21.5382291666672</v>
      </c>
    </row>
    <row r="22" spans="1:2" x14ac:dyDescent="0.25">
      <c r="A22" s="6">
        <v>41839</v>
      </c>
      <c r="B22" s="21">
        <v>21.6750208333338</v>
      </c>
    </row>
    <row r="23" spans="1:2" x14ac:dyDescent="0.25">
      <c r="A23" s="6">
        <v>41840</v>
      </c>
      <c r="B23" s="21">
        <v>21.8682559523814</v>
      </c>
    </row>
    <row r="24" spans="1:2" x14ac:dyDescent="0.25">
      <c r="A24" s="6">
        <v>41841</v>
      </c>
      <c r="B24" s="21">
        <v>21.893657738095602</v>
      </c>
    </row>
    <row r="25" spans="1:2" x14ac:dyDescent="0.25">
      <c r="A25" s="6">
        <v>41842</v>
      </c>
      <c r="B25" s="21">
        <v>21.776508928571801</v>
      </c>
    </row>
    <row r="26" spans="1:2" x14ac:dyDescent="0.25">
      <c r="A26" s="6">
        <v>41843</v>
      </c>
      <c r="B26" s="21">
        <v>21.5666904761908</v>
      </c>
    </row>
    <row r="27" spans="1:2" x14ac:dyDescent="0.25">
      <c r="A27" s="6">
        <v>41844</v>
      </c>
      <c r="B27" s="21">
        <v>21.336377976190899</v>
      </c>
    </row>
    <row r="28" spans="1:2" x14ac:dyDescent="0.25">
      <c r="A28" s="6">
        <v>41845</v>
      </c>
      <c r="B28" s="21">
        <v>21.132434523809899</v>
      </c>
    </row>
    <row r="29" spans="1:2" x14ac:dyDescent="0.25">
      <c r="A29" s="6">
        <v>41846</v>
      </c>
      <c r="B29" s="21">
        <v>20.944232142857501</v>
      </c>
    </row>
    <row r="30" spans="1:2" x14ac:dyDescent="0.25">
      <c r="A30" s="6">
        <v>41847</v>
      </c>
      <c r="B30" s="21">
        <v>20.7985773809528</v>
      </c>
    </row>
    <row r="31" spans="1:2" x14ac:dyDescent="0.25">
      <c r="A31" s="6">
        <v>41848</v>
      </c>
      <c r="B31" s="21">
        <v>20.8282619047623</v>
      </c>
    </row>
    <row r="32" spans="1:2" x14ac:dyDescent="0.25">
      <c r="A32" s="6">
        <v>41849</v>
      </c>
      <c r="B32" s="21">
        <v>20.959488095238399</v>
      </c>
    </row>
    <row r="33" spans="1:2" x14ac:dyDescent="0.25">
      <c r="A33" s="6">
        <v>41850</v>
      </c>
      <c r="B33" s="21">
        <v>21.3018065476194</v>
      </c>
    </row>
    <row r="34" spans="1:2" x14ac:dyDescent="0.25">
      <c r="A34" s="6">
        <v>41851</v>
      </c>
      <c r="B34" s="21">
        <v>21.683410714286001</v>
      </c>
    </row>
    <row r="35" spans="1:2" x14ac:dyDescent="0.25">
      <c r="A35" s="6">
        <v>41852</v>
      </c>
      <c r="B35" s="21">
        <v>21.976107142857401</v>
      </c>
    </row>
    <row r="36" spans="1:2" x14ac:dyDescent="0.25">
      <c r="A36" s="6">
        <v>41853</v>
      </c>
      <c r="B36" s="21">
        <v>22.202800595238401</v>
      </c>
    </row>
    <row r="37" spans="1:2" x14ac:dyDescent="0.25">
      <c r="A37" s="6">
        <v>41854</v>
      </c>
      <c r="B37" s="21">
        <v>22.365955357143001</v>
      </c>
    </row>
    <row r="38" spans="1:2" x14ac:dyDescent="0.25">
      <c r="A38" s="6">
        <v>41855</v>
      </c>
      <c r="B38" s="21">
        <v>22.383601190476298</v>
      </c>
    </row>
    <row r="39" spans="1:2" x14ac:dyDescent="0.25">
      <c r="A39" s="6">
        <v>41856</v>
      </c>
      <c r="B39" s="21">
        <v>22.250232142857001</v>
      </c>
    </row>
    <row r="40" spans="1:2" x14ac:dyDescent="0.25">
      <c r="A40" s="6">
        <v>41857</v>
      </c>
      <c r="B40" s="21">
        <v>22.1239999999998</v>
      </c>
    </row>
    <row r="41" spans="1:2" x14ac:dyDescent="0.25">
      <c r="A41" s="6">
        <v>41858</v>
      </c>
      <c r="B41" s="21">
        <v>21.934574404761701</v>
      </c>
    </row>
    <row r="42" spans="1:2" x14ac:dyDescent="0.25">
      <c r="A42" s="6">
        <v>41859</v>
      </c>
      <c r="B42" s="21">
        <v>21.770267857142599</v>
      </c>
    </row>
    <row r="43" spans="1:2" x14ac:dyDescent="0.25">
      <c r="A43" s="6">
        <v>41860</v>
      </c>
      <c r="B43" s="21">
        <v>21.567604166666499</v>
      </c>
    </row>
    <row r="44" spans="1:2" x14ac:dyDescent="0.25">
      <c r="A44" s="6">
        <v>41861</v>
      </c>
      <c r="B44" s="21">
        <v>21.425369047618901</v>
      </c>
    </row>
    <row r="45" spans="1:2" x14ac:dyDescent="0.25">
      <c r="A45" s="6">
        <v>41862</v>
      </c>
      <c r="B45" s="21">
        <v>21.388380952380999</v>
      </c>
    </row>
    <row r="46" spans="1:2" x14ac:dyDescent="0.25">
      <c r="A46" s="6">
        <v>41863</v>
      </c>
      <c r="B46" s="21">
        <v>21.3246994047622</v>
      </c>
    </row>
    <row r="47" spans="1:2" x14ac:dyDescent="0.25">
      <c r="A47" s="6">
        <v>41864</v>
      </c>
      <c r="B47" s="21">
        <v>21.222327380952599</v>
      </c>
    </row>
    <row r="48" spans="1:2" x14ac:dyDescent="0.25">
      <c r="A48" s="6">
        <v>41865</v>
      </c>
      <c r="B48" s="21">
        <v>21.139092261904999</v>
      </c>
    </row>
    <row r="49" spans="1:2" x14ac:dyDescent="0.25">
      <c r="A49" s="6">
        <v>41866</v>
      </c>
      <c r="B49" s="21">
        <v>21.126690476190699</v>
      </c>
    </row>
    <row r="50" spans="1:2" x14ac:dyDescent="0.25">
      <c r="A50" s="6">
        <v>41867</v>
      </c>
      <c r="B50" s="21">
        <v>21.179809523809801</v>
      </c>
    </row>
    <row r="51" spans="1:2" x14ac:dyDescent="0.25">
      <c r="A51" s="6">
        <v>41868</v>
      </c>
      <c r="B51" s="21">
        <v>21.181785714286001</v>
      </c>
    </row>
    <row r="52" spans="1:2" x14ac:dyDescent="0.25">
      <c r="A52" s="6">
        <v>41869</v>
      </c>
      <c r="B52" s="21">
        <v>21.150119047619199</v>
      </c>
    </row>
    <row r="53" spans="1:2" x14ac:dyDescent="0.25">
      <c r="A53" s="6">
        <v>41870</v>
      </c>
      <c r="B53" s="21">
        <v>21.230440476190601</v>
      </c>
    </row>
    <row r="54" spans="1:2" x14ac:dyDescent="0.25">
      <c r="A54" s="6">
        <v>41871</v>
      </c>
      <c r="B54" s="21">
        <v>21.320788690476402</v>
      </c>
    </row>
    <row r="55" spans="1:2" x14ac:dyDescent="0.25">
      <c r="A55" s="6">
        <v>41872</v>
      </c>
      <c r="B55" s="21">
        <v>21.349619047619299</v>
      </c>
    </row>
    <row r="56" spans="1:2" x14ac:dyDescent="0.25">
      <c r="A56" s="6">
        <v>41873</v>
      </c>
      <c r="B56" s="21">
        <v>21.237101190476402</v>
      </c>
    </row>
    <row r="57" spans="1:2" x14ac:dyDescent="0.25">
      <c r="A57" s="6">
        <v>41874</v>
      </c>
      <c r="B57" s="21">
        <v>21.132660714285802</v>
      </c>
    </row>
    <row r="58" spans="1:2" x14ac:dyDescent="0.25">
      <c r="A58" s="6">
        <v>41875</v>
      </c>
      <c r="B58" s="21">
        <v>21.000565476190602</v>
      </c>
    </row>
    <row r="59" spans="1:2" x14ac:dyDescent="0.25">
      <c r="A59" s="6">
        <v>41876</v>
      </c>
      <c r="B59" s="21">
        <v>20.766973214285802</v>
      </c>
    </row>
    <row r="60" spans="1:2" x14ac:dyDescent="0.25">
      <c r="A60" s="6">
        <v>41877</v>
      </c>
      <c r="B60" s="21">
        <v>20.5849255952383</v>
      </c>
    </row>
    <row r="61" spans="1:2" x14ac:dyDescent="0.25">
      <c r="A61" s="6">
        <v>41878</v>
      </c>
      <c r="B61" s="21">
        <v>20.4423720238097</v>
      </c>
    </row>
    <row r="62" spans="1:2" x14ac:dyDescent="0.25">
      <c r="A62" s="6">
        <v>41879</v>
      </c>
      <c r="B62" s="21">
        <v>20.397505952381199</v>
      </c>
    </row>
    <row r="63" spans="1:2" x14ac:dyDescent="0.25">
      <c r="A63" s="6">
        <v>41880</v>
      </c>
      <c r="B63" s="21">
        <v>20.425642857143</v>
      </c>
    </row>
    <row r="64" spans="1:2" x14ac:dyDescent="0.25">
      <c r="A64" s="6">
        <v>41881</v>
      </c>
      <c r="B64" s="21">
        <v>20.364556547619099</v>
      </c>
    </row>
    <row r="65" spans="1:2" x14ac:dyDescent="0.25">
      <c r="A65" s="6">
        <v>41882</v>
      </c>
      <c r="B65" s="21">
        <v>20.315938146997599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G23" sqref="G23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25.779</v>
      </c>
      <c r="F4" s="50">
        <v>41854</v>
      </c>
      <c r="G4" s="22"/>
    </row>
    <row r="5" spans="1:7" x14ac:dyDescent="0.25">
      <c r="A5" s="6">
        <v>41822</v>
      </c>
      <c r="B5" s="21"/>
      <c r="F5" s="50"/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23.441714285714301</v>
      </c>
      <c r="F10" s="2"/>
    </row>
    <row r="11" spans="1:7" x14ac:dyDescent="0.25">
      <c r="A11" s="6">
        <v>41828</v>
      </c>
      <c r="B11" s="21">
        <v>23.178000000000001</v>
      </c>
    </row>
    <row r="12" spans="1:7" x14ac:dyDescent="0.25">
      <c r="A12" s="6">
        <v>41829</v>
      </c>
      <c r="B12" s="21">
        <v>23.3571428571429</v>
      </c>
    </row>
    <row r="13" spans="1:7" x14ac:dyDescent="0.25">
      <c r="A13" s="6">
        <v>41830</v>
      </c>
      <c r="B13" s="21">
        <v>23.5947142857143</v>
      </c>
    </row>
    <row r="14" spans="1:7" x14ac:dyDescent="0.25">
      <c r="A14" s="6">
        <v>41831</v>
      </c>
      <c r="B14" s="21">
        <v>23.7184285714286</v>
      </c>
    </row>
    <row r="15" spans="1:7" x14ac:dyDescent="0.25">
      <c r="A15" s="6">
        <v>41832</v>
      </c>
      <c r="B15" s="21">
        <v>23.8421428571429</v>
      </c>
    </row>
    <row r="16" spans="1:7" x14ac:dyDescent="0.25">
      <c r="A16" s="6">
        <v>41833</v>
      </c>
      <c r="B16" s="21">
        <v>23.883285714285702</v>
      </c>
    </row>
    <row r="17" spans="1:2" x14ac:dyDescent="0.25">
      <c r="A17" s="6">
        <v>41834</v>
      </c>
      <c r="B17" s="21">
        <v>23.9624285714286</v>
      </c>
    </row>
    <row r="18" spans="1:2" x14ac:dyDescent="0.25">
      <c r="A18" s="6">
        <v>41835</v>
      </c>
      <c r="B18" s="21">
        <v>24.405428571428601</v>
      </c>
    </row>
    <row r="19" spans="1:2" x14ac:dyDescent="0.25">
      <c r="A19" s="6">
        <v>41836</v>
      </c>
      <c r="B19" s="21">
        <v>24.212571428571401</v>
      </c>
    </row>
    <row r="20" spans="1:2" x14ac:dyDescent="0.25">
      <c r="A20" s="6">
        <v>41837</v>
      </c>
      <c r="B20" s="21">
        <v>24.219428571428601</v>
      </c>
    </row>
    <row r="21" spans="1:2" x14ac:dyDescent="0.25">
      <c r="A21" s="6">
        <v>41838</v>
      </c>
      <c r="B21" s="21">
        <v>24.357285714285702</v>
      </c>
    </row>
    <row r="22" spans="1:2" x14ac:dyDescent="0.25">
      <c r="A22" s="6">
        <v>41839</v>
      </c>
      <c r="B22" s="21">
        <v>24.536999999999999</v>
      </c>
    </row>
    <row r="23" spans="1:2" x14ac:dyDescent="0.25">
      <c r="A23" s="6">
        <v>41840</v>
      </c>
      <c r="B23" s="21">
        <v>24.789142857142899</v>
      </c>
    </row>
    <row r="24" spans="1:2" x14ac:dyDescent="0.25">
      <c r="A24" s="6">
        <v>41841</v>
      </c>
      <c r="B24" s="21">
        <v>24.809857142857101</v>
      </c>
    </row>
    <row r="25" spans="1:2" x14ac:dyDescent="0.25">
      <c r="A25" s="6">
        <v>41842</v>
      </c>
      <c r="B25" s="21">
        <v>24.640857142857101</v>
      </c>
    </row>
    <row r="26" spans="1:2" x14ac:dyDescent="0.25">
      <c r="A26" s="6">
        <v>41843</v>
      </c>
      <c r="B26" s="21">
        <v>24.3195714285714</v>
      </c>
    </row>
    <row r="27" spans="1:2" x14ac:dyDescent="0.25">
      <c r="A27" s="6">
        <v>41844</v>
      </c>
      <c r="B27" s="21">
        <v>24.092285714285701</v>
      </c>
    </row>
    <row r="28" spans="1:2" x14ac:dyDescent="0.25">
      <c r="A28" s="6">
        <v>41845</v>
      </c>
      <c r="B28" s="21">
        <v>23.930285714285699</v>
      </c>
    </row>
    <row r="29" spans="1:2" x14ac:dyDescent="0.25">
      <c r="A29" s="6">
        <v>41846</v>
      </c>
      <c r="B29" s="21">
        <v>23.754000000000001</v>
      </c>
    </row>
    <row r="30" spans="1:2" x14ac:dyDescent="0.25">
      <c r="A30" s="6">
        <v>41847</v>
      </c>
      <c r="B30" s="21">
        <v>23.588000000000001</v>
      </c>
    </row>
    <row r="31" spans="1:2" x14ac:dyDescent="0.25">
      <c r="A31" s="6">
        <v>41848</v>
      </c>
      <c r="B31" s="21">
        <v>23.702142857142899</v>
      </c>
    </row>
    <row r="32" spans="1:2" x14ac:dyDescent="0.25">
      <c r="A32" s="6">
        <v>41849</v>
      </c>
      <c r="B32" s="21">
        <v>23.964714285714301</v>
      </c>
    </row>
    <row r="33" spans="1:2" x14ac:dyDescent="0.25">
      <c r="A33" s="6">
        <v>41850</v>
      </c>
      <c r="B33" s="21">
        <v>24.627714285714301</v>
      </c>
    </row>
    <row r="34" spans="1:2" x14ac:dyDescent="0.25">
      <c r="A34" s="6">
        <v>41851</v>
      </c>
      <c r="B34" s="21">
        <v>25.0422857142857</v>
      </c>
    </row>
    <row r="35" spans="1:2" x14ac:dyDescent="0.25">
      <c r="A35" s="6">
        <v>41852</v>
      </c>
      <c r="B35" s="21">
        <v>25.3395714285714</v>
      </c>
    </row>
    <row r="36" spans="1:2" x14ac:dyDescent="0.25">
      <c r="A36" s="6">
        <v>41853</v>
      </c>
      <c r="B36" s="21">
        <v>25.574857142857098</v>
      </c>
    </row>
    <row r="37" spans="1:2" x14ac:dyDescent="0.25">
      <c r="A37" s="6">
        <v>41854</v>
      </c>
      <c r="B37" s="21">
        <v>25.779</v>
      </c>
    </row>
    <row r="38" spans="1:2" x14ac:dyDescent="0.25">
      <c r="A38" s="6">
        <v>41855</v>
      </c>
      <c r="B38" s="21">
        <v>25.551142857142899</v>
      </c>
    </row>
    <row r="39" spans="1:2" x14ac:dyDescent="0.25">
      <c r="A39" s="6">
        <v>41856</v>
      </c>
      <c r="B39" s="21">
        <v>25.1787142857143</v>
      </c>
    </row>
    <row r="40" spans="1:2" x14ac:dyDescent="0.25">
      <c r="A40" s="6">
        <v>41857</v>
      </c>
      <c r="B40" s="21">
        <v>25.0367142857143</v>
      </c>
    </row>
    <row r="41" spans="1:2" x14ac:dyDescent="0.25">
      <c r="A41" s="6">
        <v>41858</v>
      </c>
      <c r="B41" s="21">
        <v>24.8425714285714</v>
      </c>
    </row>
    <row r="42" spans="1:2" x14ac:dyDescent="0.25">
      <c r="A42" s="6">
        <v>41859</v>
      </c>
      <c r="B42" s="21">
        <v>24.683142857142901</v>
      </c>
    </row>
    <row r="43" spans="1:2" x14ac:dyDescent="0.25">
      <c r="A43" s="6">
        <v>41860</v>
      </c>
      <c r="B43" s="21">
        <v>24.427285714285699</v>
      </c>
    </row>
    <row r="44" spans="1:2" x14ac:dyDescent="0.25">
      <c r="A44" s="6">
        <v>41861</v>
      </c>
      <c r="B44" s="21">
        <v>24.274857142857101</v>
      </c>
    </row>
    <row r="45" spans="1:2" x14ac:dyDescent="0.25">
      <c r="A45" s="6">
        <v>41862</v>
      </c>
      <c r="B45" s="21">
        <v>24.475000000000001</v>
      </c>
    </row>
    <row r="46" spans="1:2" x14ac:dyDescent="0.25">
      <c r="A46" s="6">
        <v>41863</v>
      </c>
      <c r="B46" s="21">
        <v>24.5195714285714</v>
      </c>
    </row>
    <row r="47" spans="1:2" x14ac:dyDescent="0.25">
      <c r="A47" s="6">
        <v>41864</v>
      </c>
      <c r="B47" s="21">
        <v>24.391999999999999</v>
      </c>
    </row>
    <row r="48" spans="1:2" x14ac:dyDescent="0.25">
      <c r="A48" s="6">
        <v>41865</v>
      </c>
      <c r="B48" s="21">
        <v>24.2884285714286</v>
      </c>
    </row>
    <row r="49" spans="1:2" x14ac:dyDescent="0.25">
      <c r="A49" s="6">
        <v>41866</v>
      </c>
      <c r="B49" s="21">
        <v>24.274571428571399</v>
      </c>
    </row>
    <row r="50" spans="1:2" x14ac:dyDescent="0.25">
      <c r="A50" s="6">
        <v>41867</v>
      </c>
      <c r="B50" s="21">
        <v>24.3434285714286</v>
      </c>
    </row>
    <row r="51" spans="1:2" x14ac:dyDescent="0.25">
      <c r="A51" s="6">
        <v>41868</v>
      </c>
      <c r="B51" s="21">
        <v>24.326142857142901</v>
      </c>
    </row>
    <row r="52" spans="1:2" x14ac:dyDescent="0.25">
      <c r="A52" s="6">
        <v>41869</v>
      </c>
      <c r="B52" s="21">
        <v>24.212142857142901</v>
      </c>
    </row>
    <row r="53" spans="1:2" x14ac:dyDescent="0.25">
      <c r="A53" s="6">
        <v>41870</v>
      </c>
      <c r="B53" s="21">
        <v>24.411857142857102</v>
      </c>
    </row>
    <row r="54" spans="1:2" x14ac:dyDescent="0.25">
      <c r="A54" s="6">
        <v>41871</v>
      </c>
      <c r="B54" s="21">
        <v>24.546285714285698</v>
      </c>
    </row>
    <row r="55" spans="1:2" x14ac:dyDescent="0.25">
      <c r="A55" s="6">
        <v>41872</v>
      </c>
      <c r="B55" s="21">
        <v>24.553142857142898</v>
      </c>
    </row>
    <row r="56" spans="1:2" x14ac:dyDescent="0.25">
      <c r="A56" s="6">
        <v>41873</v>
      </c>
      <c r="B56" s="21">
        <v>24.4462857142857</v>
      </c>
    </row>
    <row r="57" spans="1:2" x14ac:dyDescent="0.25">
      <c r="A57" s="6">
        <v>41874</v>
      </c>
      <c r="B57" s="21">
        <v>24.363571428571401</v>
      </c>
    </row>
    <row r="58" spans="1:2" x14ac:dyDescent="0.25">
      <c r="A58" s="6">
        <v>41875</v>
      </c>
      <c r="B58" s="21">
        <v>24.198285714285699</v>
      </c>
    </row>
    <row r="59" spans="1:2" x14ac:dyDescent="0.25">
      <c r="A59" s="6">
        <v>41876</v>
      </c>
      <c r="B59" s="21">
        <v>23.9851428571429</v>
      </c>
    </row>
    <row r="60" spans="1:2" x14ac:dyDescent="0.25">
      <c r="A60" s="6">
        <v>41877</v>
      </c>
      <c r="B60" s="21">
        <v>23.788857142857101</v>
      </c>
    </row>
    <row r="61" spans="1:2" x14ac:dyDescent="0.25">
      <c r="A61" s="6">
        <v>41878</v>
      </c>
      <c r="B61" s="21">
        <v>23.644142857142899</v>
      </c>
    </row>
    <row r="62" spans="1:2" x14ac:dyDescent="0.25">
      <c r="A62" s="6">
        <v>41879</v>
      </c>
      <c r="B62" s="21">
        <v>23.644142857142899</v>
      </c>
    </row>
    <row r="63" spans="1:2" x14ac:dyDescent="0.25">
      <c r="A63" s="6">
        <v>41880</v>
      </c>
      <c r="B63" s="21">
        <v>23.651142857142901</v>
      </c>
    </row>
    <row r="64" spans="1:2" x14ac:dyDescent="0.25">
      <c r="A64" s="6">
        <v>41881</v>
      </c>
      <c r="B64" s="21">
        <v>23.5618571428571</v>
      </c>
    </row>
    <row r="65" spans="1:2" x14ac:dyDescent="0.25">
      <c r="A65" s="6">
        <v>41882</v>
      </c>
      <c r="B65" s="21">
        <v>23.520714285714298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L1" workbookViewId="0">
      <selection activeCell="S2" sqref="S2:AB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2" t="s">
        <v>60</v>
      </c>
      <c r="B1" s="52" t="s">
        <v>61</v>
      </c>
      <c r="C1" s="52" t="s">
        <v>62</v>
      </c>
      <c r="D1" s="52" t="s">
        <v>63</v>
      </c>
      <c r="E1" s="52" t="s">
        <v>64</v>
      </c>
      <c r="F1" s="52" t="s">
        <v>65</v>
      </c>
      <c r="G1" s="52" t="s">
        <v>66</v>
      </c>
      <c r="H1" s="52" t="s">
        <v>67</v>
      </c>
      <c r="I1" s="52" t="s">
        <v>68</v>
      </c>
      <c r="J1" s="52" t="s">
        <v>69</v>
      </c>
      <c r="K1" s="52" t="s">
        <v>70</v>
      </c>
      <c r="L1" s="52" t="s">
        <v>71</v>
      </c>
      <c r="M1" s="52" t="s">
        <v>72</v>
      </c>
      <c r="N1" s="52" t="s">
        <v>73</v>
      </c>
      <c r="O1" s="52" t="s">
        <v>74</v>
      </c>
      <c r="P1" s="52" t="s">
        <v>75</v>
      </c>
      <c r="Q1" s="52" t="s">
        <v>76</v>
      </c>
      <c r="R1" s="53" t="s">
        <v>77</v>
      </c>
      <c r="S1" s="52" t="s">
        <v>78</v>
      </c>
      <c r="T1" s="52" t="s">
        <v>79</v>
      </c>
      <c r="U1" s="52" t="s">
        <v>80</v>
      </c>
      <c r="V1" s="53" t="s">
        <v>81</v>
      </c>
      <c r="W1" s="53" t="s">
        <v>82</v>
      </c>
      <c r="X1" s="52" t="s">
        <v>83</v>
      </c>
      <c r="Y1" s="52" t="s">
        <v>84</v>
      </c>
      <c r="Z1" s="52" t="s">
        <v>85</v>
      </c>
      <c r="AA1" s="52" t="s">
        <v>86</v>
      </c>
      <c r="AB1" s="52" t="s">
        <v>87</v>
      </c>
      <c r="AC1" s="52" t="s">
        <v>88</v>
      </c>
      <c r="AD1" s="52" t="s">
        <v>89</v>
      </c>
      <c r="AE1" s="52" t="s">
        <v>90</v>
      </c>
      <c r="AF1" s="52" t="s">
        <v>91</v>
      </c>
      <c r="AG1" s="52" t="s">
        <v>92</v>
      </c>
      <c r="AH1" s="53" t="s">
        <v>93</v>
      </c>
      <c r="AI1" s="53" t="s">
        <v>94</v>
      </c>
      <c r="AJ1" s="53" t="s">
        <v>95</v>
      </c>
      <c r="AK1" s="52" t="s">
        <v>96</v>
      </c>
      <c r="AL1" s="52" t="s">
        <v>97</v>
      </c>
      <c r="AM1" s="52" t="s">
        <v>98</v>
      </c>
      <c r="AN1" s="52" t="s">
        <v>99</v>
      </c>
      <c r="AO1" s="52" t="s">
        <v>100</v>
      </c>
      <c r="AP1" s="53" t="s">
        <v>101</v>
      </c>
      <c r="AQ1" s="53" t="s">
        <v>102</v>
      </c>
      <c r="AR1" s="52" t="s">
        <v>103</v>
      </c>
      <c r="AS1" s="52" t="s">
        <v>104</v>
      </c>
      <c r="AT1" s="52" t="s">
        <v>105</v>
      </c>
      <c r="AU1" s="52" t="s">
        <v>106</v>
      </c>
      <c r="AV1" s="52" t="s">
        <v>107</v>
      </c>
      <c r="AW1" s="52" t="s">
        <v>108</v>
      </c>
      <c r="AX1" s="52" t="s">
        <v>109</v>
      </c>
      <c r="AY1" s="52" t="s">
        <v>110</v>
      </c>
      <c r="AZ1" s="52" t="s">
        <v>111</v>
      </c>
      <c r="BA1" s="52" t="s">
        <v>112</v>
      </c>
      <c r="BB1" s="52" t="s">
        <v>113</v>
      </c>
      <c r="BC1" s="52" t="s">
        <v>114</v>
      </c>
      <c r="BD1" s="52" t="s">
        <v>115</v>
      </c>
      <c r="BE1" s="52" t="s">
        <v>116</v>
      </c>
      <c r="BF1" s="52" t="s">
        <v>117</v>
      </c>
      <c r="BG1" s="52" t="s">
        <v>118</v>
      </c>
      <c r="BH1" s="52" t="s">
        <v>119</v>
      </c>
      <c r="BI1" s="52" t="s">
        <v>120</v>
      </c>
      <c r="BJ1" s="52" t="s">
        <v>121</v>
      </c>
      <c r="BK1" s="52" t="s">
        <v>122</v>
      </c>
      <c r="BL1" s="52" t="s">
        <v>123</v>
      </c>
      <c r="BM1" s="52" t="s">
        <v>124</v>
      </c>
      <c r="BN1" s="52" t="s">
        <v>125</v>
      </c>
      <c r="BO1" s="52" t="s">
        <v>126</v>
      </c>
      <c r="BP1" s="52" t="s">
        <v>127</v>
      </c>
      <c r="BQ1" s="52" t="s">
        <v>128</v>
      </c>
      <c r="BR1" s="52" t="s">
        <v>129</v>
      </c>
      <c r="BS1" s="52" t="s">
        <v>130</v>
      </c>
      <c r="BT1" s="52" t="s">
        <v>131</v>
      </c>
    </row>
    <row r="2" spans="1:72" s="68" customFormat="1" ht="75" x14ac:dyDescent="0.25">
      <c r="A2" s="54" t="str">
        <f>StatSummary!$B$3</f>
        <v>RV</v>
      </c>
      <c r="B2" s="54" t="str">
        <f>StatSummary!$B$7</f>
        <v>RV14w1_9997783_Temp_Summary_2014</v>
      </c>
      <c r="C2" s="54" t="str">
        <f>StatSummary!$B$2</f>
        <v>Redwood Creek, Redwood Valley</v>
      </c>
      <c r="D2" s="54">
        <f>StatSummary!$A$1</f>
        <v>2014</v>
      </c>
      <c r="E2" s="54" t="str">
        <f>StatSummary!$B$4</f>
        <v>water</v>
      </c>
      <c r="F2" s="55">
        <f>StatSummary!$B$9</f>
        <v>41821</v>
      </c>
      <c r="G2" s="56">
        <f>StatSummary!$C$9</f>
        <v>41882</v>
      </c>
      <c r="H2" s="57">
        <f>StatSummary!$B$16</f>
        <v>21.188564516129034</v>
      </c>
      <c r="I2" s="57">
        <f>DailyStats!$B$71</f>
        <v>26.181999999999999</v>
      </c>
      <c r="J2" s="58">
        <f>DailyStats!$D$71</f>
        <v>41851.666666666664</v>
      </c>
      <c r="K2" s="59">
        <f>StatSummary!$E$15</f>
        <v>1</v>
      </c>
      <c r="L2" s="60">
        <f>DailyStats!$E$71</f>
        <v>0</v>
      </c>
      <c r="M2" s="60">
        <f>DailyStats!$F$71</f>
        <v>0</v>
      </c>
      <c r="N2" s="61">
        <f>DailyStats!$B$70</f>
        <v>17.818999999999999</v>
      </c>
      <c r="O2" s="62">
        <f>DailyStats!$D$70</f>
        <v>41845.333333333336</v>
      </c>
      <c r="P2" s="59">
        <f>StatSummary!$E$14</f>
        <v>1</v>
      </c>
      <c r="Q2" s="63">
        <f>DailyStats!$E$70</f>
        <v>0</v>
      </c>
      <c r="R2" s="64">
        <f>DailyStats!$F$70</f>
        <v>0</v>
      </c>
      <c r="S2" s="57">
        <f>DailyStats!$B$74</f>
        <v>6.2309999999999999</v>
      </c>
      <c r="T2" s="56">
        <f>DailyStats!$D$74</f>
        <v>41846</v>
      </c>
      <c r="U2" s="59">
        <f>StatSummary!$E$18</f>
        <v>2</v>
      </c>
      <c r="V2" s="56">
        <f>DailyStats!$E$74</f>
        <v>41848</v>
      </c>
      <c r="W2" s="56">
        <f>DailyStats!$F$74</f>
        <v>0</v>
      </c>
      <c r="X2" s="57">
        <f>DailyStats!$B$73</f>
        <v>1.9279999999999999</v>
      </c>
      <c r="Y2" s="65">
        <f>DailyStats!$D$73</f>
        <v>41843</v>
      </c>
      <c r="Z2" s="59">
        <f>StatSummary!$E$17</f>
        <v>1</v>
      </c>
      <c r="AA2" s="66">
        <f>DailyStats!$E$73</f>
        <v>0</v>
      </c>
      <c r="AB2" s="67">
        <f>DailyStats!$F$73</f>
        <v>0</v>
      </c>
      <c r="AC2" s="57">
        <f>StatSummary!$B$21</f>
        <v>22.383601190476298</v>
      </c>
      <c r="AE2" s="69">
        <f>MWAT!$F$4</f>
        <v>41854</v>
      </c>
      <c r="AF2" s="59">
        <f>StatSummary!$E$21</f>
        <v>2</v>
      </c>
      <c r="AG2" s="67">
        <f>MWAT!$F$5</f>
        <v>41855</v>
      </c>
      <c r="AH2" s="67">
        <f>MWAT!$F$6</f>
        <v>0</v>
      </c>
      <c r="AI2" s="67">
        <f>MWAT!$F$7</f>
        <v>0</v>
      </c>
      <c r="AJ2" s="67">
        <f>MWAT!$F$8</f>
        <v>0</v>
      </c>
      <c r="AK2" s="57">
        <f>StatSummary!$B$22</f>
        <v>25.779</v>
      </c>
      <c r="AL2" s="67"/>
      <c r="AM2" s="67">
        <f>MWMT!$F$4</f>
        <v>41854</v>
      </c>
      <c r="AN2" s="59">
        <f>StatSummary!$E$22</f>
        <v>1</v>
      </c>
      <c r="AO2" s="67">
        <f>MWMT!$F$5</f>
        <v>0</v>
      </c>
      <c r="AP2" s="15">
        <f>MWMT!$F$6</f>
        <v>0</v>
      </c>
      <c r="AQ2" s="67">
        <f>MWMT!$F$7</f>
        <v>0</v>
      </c>
      <c r="AR2" s="70">
        <f>DailyStats!$B$76</f>
        <v>0</v>
      </c>
      <c r="AS2" s="70">
        <f>DailyStats!$B$75</f>
        <v>61.399000000000001</v>
      </c>
      <c r="AT2" s="54" t="s">
        <v>132</v>
      </c>
      <c r="AU2" s="70"/>
      <c r="AV2" s="54" t="s">
        <v>132</v>
      </c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54" t="s">
        <v>132</v>
      </c>
      <c r="BQ2" s="54" t="s">
        <v>132</v>
      </c>
      <c r="BR2" s="70"/>
      <c r="BS2" s="70"/>
      <c r="BT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2015-04-09T21:21:35Z</cp:lastPrinted>
  <dcterms:created xsi:type="dcterms:W3CDTF">2014-04-10T19:57:54Z</dcterms:created>
  <dcterms:modified xsi:type="dcterms:W3CDTF">2017-04-20T17:34:05Z</dcterms:modified>
</cp:coreProperties>
</file>