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Q2" i="8" l="1"/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<sst xmlns="http://schemas.openxmlformats.org/spreadsheetml/2006/main" count="151" uniqueCount="130">
  <si>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</si>
  <si>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</si>
  <si>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</si>
  <si>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</si>
  <si>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</si>
  <si>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</si>
  <si>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</si>
  <si>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</si>
  <si>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</si>
  <si>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</si>
  <si>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</si>
  <si>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</si>
  <si>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</si>
  <si>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</si>
  <si>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</si>
  <si>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</si>
  <si>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</si>
  <si>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</si>
  <si>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</si>
  <si>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</si>
  <si>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</si>
  <si>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</si>
  <si>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</si>
  <si>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</si>
  <si>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</si>
  <si>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</si>
  <si>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</si>
  <si>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</si>
  <si>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</si>
  <si>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</si>
  <si>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</si>
  <si>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</si>
  <si>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</si>
  <si>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</si>
  <si>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</si>
  <si>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</si>
  <si>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</si>
  <si>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</si>
  <si>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</si>
  <si>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</si>
  <si>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</si>
  <si>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</si>
  <si>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</si>
  <si>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</si>
  <si>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</si>
  <si>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</si>
  <si>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</si>
  <si>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</si>
  <si>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</si>
  <si>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</si>
  <si>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</si>
  <si>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</si>
  <si>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</si>
  <si>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</si>
  <si>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</si>
  <si>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</si>
  <si>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</si>
  <si>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</si>
  <si>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</si>
  <si>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</si>
  <si>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</si>
  <si>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</si>
  <si>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</si>
  <si>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</si>
  <si>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</si>
  <si>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</si>
  <si>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</si>
  <si>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</si>
  <si>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</si>
  <si>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</si>
  <si>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</si>
  <si>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</si>
  <si>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</si>
  <si>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</si>
  <si>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</si>
  <si>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</si>
  <si>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</si>
  <si>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</si>
  <si>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</si>
  <si>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</si>
  <si>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</si>
  <si>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</si>
  <si>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</si>
  <si>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</si>
  <si>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</si>
  <si>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</si>
  <si>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</si>
  <si>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</si>
  <si>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</si>
  <si>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</si>
  <si>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</si>
  <si>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</si>
  <si>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</si>
  <si>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</si>
  <si>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</si>
  <si>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</si>
  <si>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</si>
  <si>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</si>
  <si>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</si>
  <si>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</si>
  <si>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</si>
  <si>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</si>
  <si>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</si>
  <si>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</si>
  <si>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</si>
  <si>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</si>
  <si>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</si>
  <si>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</si>
  <si>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</si>
  <si>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</si>
  <si>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</si>
  <si>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</si>
  <si>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</si>
  <si>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</si>
  <si>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</si>
  <si>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</si>
  <si>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</si>
  <si>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</si>
  <si>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</si>
  <si>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</si>
  <si>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</si>
  <si>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</si>
  <si>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</si>
  <si>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</si>
  <si>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</si>
  <si>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</si>
  <si>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</si>
  <si>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</si>
  <si>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rokn</t>
  </si>
  <si>
    <t>Redwood Creek at O'Kane Gaging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</si>
</sst>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rokn15a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33.1</c:v>
                </c:pt>
                <c:pt idx="1">
                  <c:v>31.8</c:v>
                </c:pt>
                <c:pt idx="2">
                  <c:v>26.6</c:v>
                </c:pt>
                <c:pt idx="3">
                  <c:v>29.6</c:v>
                </c:pt>
                <c:pt idx="4">
                  <c:v>28.7</c:v>
                </c:pt>
                <c:pt idx="5">
                  <c:v>24.9</c:v>
                </c:pt>
                <c:pt idx="6">
                  <c:v>24</c:v>
                </c:pt>
                <c:pt idx="7">
                  <c:v>20.399999999999999</c:v>
                </c:pt>
                <c:pt idx="8">
                  <c:v>17.100000000000001</c:v>
                </c:pt>
                <c:pt idx="9">
                  <c:v>16.899999999999999</c:v>
                </c:pt>
                <c:pt idx="10">
                  <c:v>17</c:v>
                </c:pt>
                <c:pt idx="11">
                  <c:v>20.399999999999999</c:v>
                </c:pt>
                <c:pt idx="12">
                  <c:v>22.3</c:v>
                </c:pt>
                <c:pt idx="13">
                  <c:v>22.9</c:v>
                </c:pt>
                <c:pt idx="14">
                  <c:v>25.7</c:v>
                </c:pt>
                <c:pt idx="15">
                  <c:v>28.3</c:v>
                </c:pt>
                <c:pt idx="16">
                  <c:v>29.9</c:v>
                </c:pt>
                <c:pt idx="17">
                  <c:v>29.2</c:v>
                </c:pt>
                <c:pt idx="18">
                  <c:v>27.6</c:v>
                </c:pt>
                <c:pt idx="19">
                  <c:v>28</c:v>
                </c:pt>
                <c:pt idx="20">
                  <c:v>26.5</c:v>
                </c:pt>
                <c:pt idx="21">
                  <c:v>22.8</c:v>
                </c:pt>
                <c:pt idx="22">
                  <c:v>22.1</c:v>
                </c:pt>
                <c:pt idx="23">
                  <c:v>24.3</c:v>
                </c:pt>
                <c:pt idx="24">
                  <c:v>23.7</c:v>
                </c:pt>
                <c:pt idx="25">
                  <c:v>22.9</c:v>
                </c:pt>
                <c:pt idx="26">
                  <c:v>25.4</c:v>
                </c:pt>
                <c:pt idx="27">
                  <c:v>33.4</c:v>
                </c:pt>
                <c:pt idx="28">
                  <c:v>35.200000000000003</c:v>
                </c:pt>
                <c:pt idx="29">
                  <c:v>34.200000000000003</c:v>
                </c:pt>
                <c:pt idx="30">
                  <c:v>32.9</c:v>
                </c:pt>
                <c:pt idx="31">
                  <c:v>23.7</c:v>
                </c:pt>
                <c:pt idx="32">
                  <c:v>23.1</c:v>
                </c:pt>
                <c:pt idx="33">
                  <c:v>22</c:v>
                </c:pt>
                <c:pt idx="34">
                  <c:v>22.5</c:v>
                </c:pt>
                <c:pt idx="35">
                  <c:v>24.1</c:v>
                </c:pt>
                <c:pt idx="36">
                  <c:v>24.1</c:v>
                </c:pt>
                <c:pt idx="37">
                  <c:v>23</c:v>
                </c:pt>
                <c:pt idx="38">
                  <c:v>23.6</c:v>
                </c:pt>
                <c:pt idx="39">
                  <c:v>25.3</c:v>
                </c:pt>
                <c:pt idx="40">
                  <c:v>24.5</c:v>
                </c:pt>
                <c:pt idx="41">
                  <c:v>21.8</c:v>
                </c:pt>
                <c:pt idx="42">
                  <c:v>23</c:v>
                </c:pt>
                <c:pt idx="43">
                  <c:v>22.7</c:v>
                </c:pt>
                <c:pt idx="44">
                  <c:v>24</c:v>
                </c:pt>
                <c:pt idx="45">
                  <c:v>26.6</c:v>
                </c:pt>
                <c:pt idx="46">
                  <c:v>27</c:v>
                </c:pt>
                <c:pt idx="47">
                  <c:v>29.8</c:v>
                </c:pt>
                <c:pt idx="48">
                  <c:v>24.3</c:v>
                </c:pt>
                <c:pt idx="49">
                  <c:v>22.3</c:v>
                </c:pt>
                <c:pt idx="50">
                  <c:v>25.8</c:v>
                </c:pt>
                <c:pt idx="51">
                  <c:v>25.9</c:v>
                </c:pt>
                <c:pt idx="52">
                  <c:v>26.3</c:v>
                </c:pt>
                <c:pt idx="53">
                  <c:v>25.6</c:v>
                </c:pt>
                <c:pt idx="54">
                  <c:v>24.3</c:v>
                </c:pt>
                <c:pt idx="55">
                  <c:v>26.8</c:v>
                </c:pt>
                <c:pt idx="56">
                  <c:v>26.3</c:v>
                </c:pt>
                <c:pt idx="57">
                  <c:v>26.5</c:v>
                </c:pt>
                <c:pt idx="58">
                  <c:v>25.7</c:v>
                </c:pt>
                <c:pt idx="59">
                  <c:v>19.7</c:v>
                </c:pt>
                <c:pt idx="60">
                  <c:v>19.5</c:v>
                </c:pt>
                <c:pt idx="61">
                  <c:v>23.2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22.512</c:v>
                </c:pt>
                <c:pt idx="1">
                  <c:v>21.978999999999999</c:v>
                </c:pt>
                <c:pt idx="2">
                  <c:v>21.068999999999999</c:v>
                </c:pt>
                <c:pt idx="3">
                  <c:v>22.25</c:v>
                </c:pt>
                <c:pt idx="4">
                  <c:v>20.802</c:v>
                </c:pt>
                <c:pt idx="5">
                  <c:v>18.408000000000001</c:v>
                </c:pt>
                <c:pt idx="6">
                  <c:v>17.879000000000001</c:v>
                </c:pt>
                <c:pt idx="7">
                  <c:v>16.637</c:v>
                </c:pt>
                <c:pt idx="8">
                  <c:v>15.413</c:v>
                </c:pt>
                <c:pt idx="9">
                  <c:v>15.144</c:v>
                </c:pt>
                <c:pt idx="10">
                  <c:v>15.473000000000001</c:v>
                </c:pt>
                <c:pt idx="11">
                  <c:v>17.228999999999999</c:v>
                </c:pt>
                <c:pt idx="12">
                  <c:v>17.757999999999999</c:v>
                </c:pt>
                <c:pt idx="13">
                  <c:v>17.457999999999998</c:v>
                </c:pt>
                <c:pt idx="14">
                  <c:v>18.780999999999999</c:v>
                </c:pt>
                <c:pt idx="15">
                  <c:v>19.626999999999999</c:v>
                </c:pt>
                <c:pt idx="16">
                  <c:v>20.672999999999998</c:v>
                </c:pt>
                <c:pt idx="17">
                  <c:v>20.149999999999999</c:v>
                </c:pt>
                <c:pt idx="18">
                  <c:v>19.683</c:v>
                </c:pt>
                <c:pt idx="19">
                  <c:v>20.475000000000001</c:v>
                </c:pt>
                <c:pt idx="20">
                  <c:v>18.734999999999999</c:v>
                </c:pt>
                <c:pt idx="21">
                  <c:v>16.044</c:v>
                </c:pt>
                <c:pt idx="22">
                  <c:v>17.082999999999998</c:v>
                </c:pt>
                <c:pt idx="23">
                  <c:v>16.715</c:v>
                </c:pt>
                <c:pt idx="24">
                  <c:v>16.896000000000001</c:v>
                </c:pt>
                <c:pt idx="25">
                  <c:v>17.3</c:v>
                </c:pt>
                <c:pt idx="26">
                  <c:v>17.082999999999998</c:v>
                </c:pt>
                <c:pt idx="27">
                  <c:v>20.09</c:v>
                </c:pt>
                <c:pt idx="28">
                  <c:v>22.379000000000001</c:v>
                </c:pt>
                <c:pt idx="29">
                  <c:v>22.943999999999999</c:v>
                </c:pt>
                <c:pt idx="30">
                  <c:v>22.295999999999999</c:v>
                </c:pt>
                <c:pt idx="31">
                  <c:v>19.231000000000002</c:v>
                </c:pt>
                <c:pt idx="32">
                  <c:v>18.559999999999999</c:v>
                </c:pt>
                <c:pt idx="33">
                  <c:v>17.727</c:v>
                </c:pt>
                <c:pt idx="34">
                  <c:v>17.937999999999999</c:v>
                </c:pt>
                <c:pt idx="35">
                  <c:v>18.2</c:v>
                </c:pt>
                <c:pt idx="36">
                  <c:v>16.288</c:v>
                </c:pt>
                <c:pt idx="37">
                  <c:v>16.594000000000001</c:v>
                </c:pt>
                <c:pt idx="38">
                  <c:v>16.456</c:v>
                </c:pt>
                <c:pt idx="39">
                  <c:v>17.163</c:v>
                </c:pt>
                <c:pt idx="40">
                  <c:v>17.146000000000001</c:v>
                </c:pt>
                <c:pt idx="41">
                  <c:v>17.954000000000001</c:v>
                </c:pt>
                <c:pt idx="42">
                  <c:v>16.456</c:v>
                </c:pt>
                <c:pt idx="43">
                  <c:v>15.723000000000001</c:v>
                </c:pt>
                <c:pt idx="44">
                  <c:v>17.096</c:v>
                </c:pt>
                <c:pt idx="45">
                  <c:v>17.620999999999999</c:v>
                </c:pt>
                <c:pt idx="46">
                  <c:v>17.75</c:v>
                </c:pt>
                <c:pt idx="47">
                  <c:v>17.812999999999999</c:v>
                </c:pt>
                <c:pt idx="48">
                  <c:v>17.89</c:v>
                </c:pt>
                <c:pt idx="49">
                  <c:v>16.687999999999999</c:v>
                </c:pt>
                <c:pt idx="50">
                  <c:v>18.364999999999998</c:v>
                </c:pt>
                <c:pt idx="51">
                  <c:v>17.574999999999999</c:v>
                </c:pt>
                <c:pt idx="52">
                  <c:v>17.698</c:v>
                </c:pt>
                <c:pt idx="53">
                  <c:v>17.754000000000001</c:v>
                </c:pt>
                <c:pt idx="54">
                  <c:v>17.024999999999999</c:v>
                </c:pt>
                <c:pt idx="55">
                  <c:v>17.087</c:v>
                </c:pt>
                <c:pt idx="56">
                  <c:v>16.559999999999999</c:v>
                </c:pt>
                <c:pt idx="57">
                  <c:v>17.585000000000001</c:v>
                </c:pt>
                <c:pt idx="58">
                  <c:v>19.143999999999998</c:v>
                </c:pt>
                <c:pt idx="59">
                  <c:v>16.975000000000001</c:v>
                </c:pt>
                <c:pt idx="60">
                  <c:v>15.394</c:v>
                </c:pt>
                <c:pt idx="61">
                  <c:v>15.382999999999999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14.1</c:v>
                </c:pt>
                <c:pt idx="1">
                  <c:v>14.4</c:v>
                </c:pt>
                <c:pt idx="2">
                  <c:v>16.3</c:v>
                </c:pt>
                <c:pt idx="3">
                  <c:v>15</c:v>
                </c:pt>
                <c:pt idx="4">
                  <c:v>16.100000000000001</c:v>
                </c:pt>
                <c:pt idx="5">
                  <c:v>14</c:v>
                </c:pt>
                <c:pt idx="6">
                  <c:v>12.6</c:v>
                </c:pt>
                <c:pt idx="7">
                  <c:v>13.9</c:v>
                </c:pt>
                <c:pt idx="8">
                  <c:v>14.3</c:v>
                </c:pt>
                <c:pt idx="9">
                  <c:v>13.7</c:v>
                </c:pt>
                <c:pt idx="10">
                  <c:v>14</c:v>
                </c:pt>
                <c:pt idx="11">
                  <c:v>14.7</c:v>
                </c:pt>
                <c:pt idx="12">
                  <c:v>14.2</c:v>
                </c:pt>
                <c:pt idx="13">
                  <c:v>12.6</c:v>
                </c:pt>
                <c:pt idx="14">
                  <c:v>11.8</c:v>
                </c:pt>
                <c:pt idx="15">
                  <c:v>12.1</c:v>
                </c:pt>
                <c:pt idx="16">
                  <c:v>12.8</c:v>
                </c:pt>
                <c:pt idx="17">
                  <c:v>12.7</c:v>
                </c:pt>
                <c:pt idx="18">
                  <c:v>12.3</c:v>
                </c:pt>
                <c:pt idx="19">
                  <c:v>13.8</c:v>
                </c:pt>
                <c:pt idx="20">
                  <c:v>12.5</c:v>
                </c:pt>
                <c:pt idx="21">
                  <c:v>9</c:v>
                </c:pt>
                <c:pt idx="22">
                  <c:v>12.3</c:v>
                </c:pt>
                <c:pt idx="23">
                  <c:v>9.1999999999999993</c:v>
                </c:pt>
                <c:pt idx="24">
                  <c:v>9.8000000000000007</c:v>
                </c:pt>
                <c:pt idx="25">
                  <c:v>12</c:v>
                </c:pt>
                <c:pt idx="26">
                  <c:v>8.6</c:v>
                </c:pt>
                <c:pt idx="27">
                  <c:v>10.3</c:v>
                </c:pt>
                <c:pt idx="28">
                  <c:v>12.6</c:v>
                </c:pt>
                <c:pt idx="29">
                  <c:v>12.6</c:v>
                </c:pt>
                <c:pt idx="30">
                  <c:v>14.9</c:v>
                </c:pt>
                <c:pt idx="31">
                  <c:v>15.2</c:v>
                </c:pt>
                <c:pt idx="32">
                  <c:v>15.6</c:v>
                </c:pt>
                <c:pt idx="33">
                  <c:v>15.3</c:v>
                </c:pt>
                <c:pt idx="34">
                  <c:v>14.7</c:v>
                </c:pt>
                <c:pt idx="35">
                  <c:v>13.3</c:v>
                </c:pt>
                <c:pt idx="36">
                  <c:v>10.1</c:v>
                </c:pt>
                <c:pt idx="37">
                  <c:v>11.9</c:v>
                </c:pt>
                <c:pt idx="38">
                  <c:v>10</c:v>
                </c:pt>
                <c:pt idx="39">
                  <c:v>10.1</c:v>
                </c:pt>
                <c:pt idx="40">
                  <c:v>9.6999999999999993</c:v>
                </c:pt>
                <c:pt idx="41">
                  <c:v>14.7</c:v>
                </c:pt>
                <c:pt idx="42">
                  <c:v>11.2</c:v>
                </c:pt>
                <c:pt idx="43">
                  <c:v>9.1</c:v>
                </c:pt>
                <c:pt idx="44">
                  <c:v>12.1</c:v>
                </c:pt>
                <c:pt idx="45">
                  <c:v>9.9</c:v>
                </c:pt>
                <c:pt idx="46">
                  <c:v>10.8</c:v>
                </c:pt>
                <c:pt idx="47">
                  <c:v>9.9</c:v>
                </c:pt>
                <c:pt idx="48">
                  <c:v>12.9</c:v>
                </c:pt>
                <c:pt idx="49">
                  <c:v>11.9</c:v>
                </c:pt>
                <c:pt idx="50">
                  <c:v>13.6</c:v>
                </c:pt>
                <c:pt idx="51">
                  <c:v>10.9</c:v>
                </c:pt>
                <c:pt idx="52">
                  <c:v>11.1</c:v>
                </c:pt>
                <c:pt idx="53">
                  <c:v>12.1</c:v>
                </c:pt>
                <c:pt idx="54">
                  <c:v>12.2</c:v>
                </c:pt>
                <c:pt idx="55">
                  <c:v>9.9</c:v>
                </c:pt>
                <c:pt idx="56">
                  <c:v>8.6</c:v>
                </c:pt>
                <c:pt idx="57">
                  <c:v>9.6</c:v>
                </c:pt>
                <c:pt idx="58">
                  <c:v>14.7</c:v>
                </c:pt>
                <c:pt idx="59">
                  <c:v>13.1</c:v>
                </c:pt>
                <c:pt idx="60">
                  <c:v>12</c:v>
                </c:pt>
                <c:pt idx="61">
                  <c:v>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70016"/>
        <c:axId val="101700736"/>
      </c:scatterChart>
      <c:valAx>
        <c:axId val="9927001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700736"/>
        <c:crosses val="autoZero"/>
        <c:crossBetween val="midCat"/>
      </c:valAx>
      <c:valAx>
        <c:axId val="101700736"/>
        <c:scaling>
          <c:orientation val="minMax"/>
          <c:max val="37"/>
          <c:min val="7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27001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rokn15a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19</c:v>
                </c:pt>
                <c:pt idx="1">
                  <c:v>17.399999999999999</c:v>
                </c:pt>
                <c:pt idx="2">
                  <c:v>10.3</c:v>
                </c:pt>
                <c:pt idx="3">
                  <c:v>14.6</c:v>
                </c:pt>
                <c:pt idx="4">
                  <c:v>12.6</c:v>
                </c:pt>
                <c:pt idx="5">
                  <c:v>10.9</c:v>
                </c:pt>
                <c:pt idx="6">
                  <c:v>11.4</c:v>
                </c:pt>
                <c:pt idx="7">
                  <c:v>6.5</c:v>
                </c:pt>
                <c:pt idx="8">
                  <c:v>2.8</c:v>
                </c:pt>
                <c:pt idx="9">
                  <c:v>3.2</c:v>
                </c:pt>
                <c:pt idx="10">
                  <c:v>3</c:v>
                </c:pt>
                <c:pt idx="11">
                  <c:v>5.7</c:v>
                </c:pt>
                <c:pt idx="12">
                  <c:v>8.1</c:v>
                </c:pt>
                <c:pt idx="13">
                  <c:v>10.3</c:v>
                </c:pt>
                <c:pt idx="14">
                  <c:v>13.9</c:v>
                </c:pt>
                <c:pt idx="15">
                  <c:v>16.2</c:v>
                </c:pt>
                <c:pt idx="16">
                  <c:v>17.100000000000001</c:v>
                </c:pt>
                <c:pt idx="17">
                  <c:v>16.5</c:v>
                </c:pt>
                <c:pt idx="18">
                  <c:v>15.3</c:v>
                </c:pt>
                <c:pt idx="19">
                  <c:v>14.2</c:v>
                </c:pt>
                <c:pt idx="20">
                  <c:v>14</c:v>
                </c:pt>
                <c:pt idx="21">
                  <c:v>13.8</c:v>
                </c:pt>
                <c:pt idx="22">
                  <c:v>9.8000000000000007</c:v>
                </c:pt>
                <c:pt idx="23">
                  <c:v>15.1</c:v>
                </c:pt>
                <c:pt idx="24">
                  <c:v>13.9</c:v>
                </c:pt>
                <c:pt idx="25">
                  <c:v>10.9</c:v>
                </c:pt>
                <c:pt idx="26">
                  <c:v>16.8</c:v>
                </c:pt>
                <c:pt idx="27">
                  <c:v>23.1</c:v>
                </c:pt>
                <c:pt idx="28">
                  <c:v>22.6</c:v>
                </c:pt>
                <c:pt idx="29">
                  <c:v>21.6</c:v>
                </c:pt>
                <c:pt idx="30">
                  <c:v>18</c:v>
                </c:pt>
                <c:pt idx="31">
                  <c:v>8.5</c:v>
                </c:pt>
                <c:pt idx="32">
                  <c:v>7.5</c:v>
                </c:pt>
                <c:pt idx="33">
                  <c:v>6.7</c:v>
                </c:pt>
                <c:pt idx="34">
                  <c:v>7.8</c:v>
                </c:pt>
                <c:pt idx="35">
                  <c:v>10.8</c:v>
                </c:pt>
                <c:pt idx="36">
                  <c:v>14</c:v>
                </c:pt>
                <c:pt idx="37">
                  <c:v>11.1</c:v>
                </c:pt>
                <c:pt idx="38">
                  <c:v>13.6</c:v>
                </c:pt>
                <c:pt idx="39">
                  <c:v>15.2</c:v>
                </c:pt>
                <c:pt idx="40">
                  <c:v>14.8</c:v>
                </c:pt>
                <c:pt idx="41">
                  <c:v>7.1</c:v>
                </c:pt>
                <c:pt idx="42">
                  <c:v>11.8</c:v>
                </c:pt>
                <c:pt idx="43">
                  <c:v>13.6</c:v>
                </c:pt>
                <c:pt idx="44">
                  <c:v>11.9</c:v>
                </c:pt>
                <c:pt idx="45">
                  <c:v>16.7</c:v>
                </c:pt>
                <c:pt idx="46">
                  <c:v>16.2</c:v>
                </c:pt>
                <c:pt idx="47">
                  <c:v>19.899999999999999</c:v>
                </c:pt>
                <c:pt idx="48">
                  <c:v>11.4</c:v>
                </c:pt>
                <c:pt idx="49">
                  <c:v>10.4</c:v>
                </c:pt>
                <c:pt idx="50">
                  <c:v>12.2</c:v>
                </c:pt>
                <c:pt idx="51">
                  <c:v>15</c:v>
                </c:pt>
                <c:pt idx="52">
                  <c:v>15.2</c:v>
                </c:pt>
                <c:pt idx="53">
                  <c:v>13.5</c:v>
                </c:pt>
                <c:pt idx="54">
                  <c:v>12.1</c:v>
                </c:pt>
                <c:pt idx="55">
                  <c:v>16.899999999999999</c:v>
                </c:pt>
                <c:pt idx="56">
                  <c:v>17.7</c:v>
                </c:pt>
                <c:pt idx="57">
                  <c:v>16.899999999999999</c:v>
                </c:pt>
                <c:pt idx="58">
                  <c:v>11</c:v>
                </c:pt>
                <c:pt idx="59">
                  <c:v>6.6</c:v>
                </c:pt>
                <c:pt idx="60">
                  <c:v>7.5</c:v>
                </c:pt>
                <c:pt idx="61">
                  <c:v>14.2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44032"/>
        <c:axId val="100445568"/>
      </c:scatterChart>
      <c:valAx>
        <c:axId val="10044403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45568"/>
        <c:crosses val="autoZero"/>
        <c:crossBetween val="midCat"/>
      </c:valAx>
      <c:valAx>
        <c:axId val="100445568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4440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rokn15a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28.3857142857143</c:v>
                </c:pt>
                <c:pt idx="1">
                  <c:v>26.571428571428601</c:v>
                </c:pt>
                <c:pt idx="2">
                  <c:v>24.4714285714286</c:v>
                </c:pt>
                <c:pt idx="3">
                  <c:v>23.0857142857143</c:v>
                </c:pt>
                <c:pt idx="4">
                  <c:v>21.285714285714299</c:v>
                </c:pt>
                <c:pt idx="5">
                  <c:v>20.100000000000001</c:v>
                </c:pt>
                <c:pt idx="6">
                  <c:v>19.728571428571399</c:v>
                </c:pt>
                <c:pt idx="7">
                  <c:v>19.571428571428601</c:v>
                </c:pt>
                <c:pt idx="8">
                  <c:v>20.328571428571401</c:v>
                </c:pt>
                <c:pt idx="9">
                  <c:v>21.928571428571399</c:v>
                </c:pt>
                <c:pt idx="10">
                  <c:v>23.785714285714299</c:v>
                </c:pt>
                <c:pt idx="11">
                  <c:v>25.5285714285714</c:v>
                </c:pt>
                <c:pt idx="12">
                  <c:v>26.5571428571429</c:v>
                </c:pt>
                <c:pt idx="13">
                  <c:v>27.371428571428599</c:v>
                </c:pt>
                <c:pt idx="14">
                  <c:v>27.8857142857143</c:v>
                </c:pt>
                <c:pt idx="15">
                  <c:v>27.4714285714286</c:v>
                </c:pt>
                <c:pt idx="16">
                  <c:v>26.5857142857143</c:v>
                </c:pt>
                <c:pt idx="17">
                  <c:v>25.785714285714299</c:v>
                </c:pt>
                <c:pt idx="18">
                  <c:v>25</c:v>
                </c:pt>
                <c:pt idx="19">
                  <c:v>24.328571428571401</c:v>
                </c:pt>
                <c:pt idx="20">
                  <c:v>23.957142857142902</c:v>
                </c:pt>
                <c:pt idx="21">
                  <c:v>24.9428571428571</c:v>
                </c:pt>
                <c:pt idx="22">
                  <c:v>26.714285714285701</c:v>
                </c:pt>
                <c:pt idx="23">
                  <c:v>28.4428571428571</c:v>
                </c:pt>
                <c:pt idx="24">
                  <c:v>29.671428571428599</c:v>
                </c:pt>
                <c:pt idx="25">
                  <c:v>29.671428571428599</c:v>
                </c:pt>
                <c:pt idx="26">
                  <c:v>29.7</c:v>
                </c:pt>
                <c:pt idx="27">
                  <c:v>29.214285714285701</c:v>
                </c:pt>
                <c:pt idx="28">
                  <c:v>27.657142857142901</c:v>
                </c:pt>
                <c:pt idx="29">
                  <c:v>26.071428571428601</c:v>
                </c:pt>
                <c:pt idx="30">
                  <c:v>24.628571428571401</c:v>
                </c:pt>
                <c:pt idx="31">
                  <c:v>23.214285714285701</c:v>
                </c:pt>
                <c:pt idx="32">
                  <c:v>23.2</c:v>
                </c:pt>
                <c:pt idx="33">
                  <c:v>23.514285714285698</c:v>
                </c:pt>
                <c:pt idx="34">
                  <c:v>23.871428571428599</c:v>
                </c:pt>
                <c:pt idx="35">
                  <c:v>23.771428571428601</c:v>
                </c:pt>
                <c:pt idx="36">
                  <c:v>23.6142857142857</c:v>
                </c:pt>
                <c:pt idx="37">
                  <c:v>23.4142857142857</c:v>
                </c:pt>
                <c:pt idx="38">
                  <c:v>23.5571428571429</c:v>
                </c:pt>
                <c:pt idx="39">
                  <c:v>23.985714285714302</c:v>
                </c:pt>
                <c:pt idx="40">
                  <c:v>24.228571428571399</c:v>
                </c:pt>
                <c:pt idx="41">
                  <c:v>24.985714285714302</c:v>
                </c:pt>
                <c:pt idx="42">
                  <c:v>25.342857142857099</c:v>
                </c:pt>
                <c:pt idx="43">
                  <c:v>25.242857142857201</c:v>
                </c:pt>
                <c:pt idx="44">
                  <c:v>25.685714285714301</c:v>
                </c:pt>
                <c:pt idx="45">
                  <c:v>25.957142857142902</c:v>
                </c:pt>
                <c:pt idx="46">
                  <c:v>25.9142857142857</c:v>
                </c:pt>
                <c:pt idx="47">
                  <c:v>25.714285714285701</c:v>
                </c:pt>
                <c:pt idx="48">
                  <c:v>24.928571428571399</c:v>
                </c:pt>
                <c:pt idx="49">
                  <c:v>25.285714285714299</c:v>
                </c:pt>
                <c:pt idx="50">
                  <c:v>25.8571428571429</c:v>
                </c:pt>
                <c:pt idx="51">
                  <c:v>25.957142857142902</c:v>
                </c:pt>
                <c:pt idx="52">
                  <c:v>25.928571428571399</c:v>
                </c:pt>
                <c:pt idx="53">
                  <c:v>24.985714285714302</c:v>
                </c:pt>
                <c:pt idx="54">
                  <c:v>24.1142857142857</c:v>
                </c:pt>
                <c:pt idx="55">
                  <c:v>23.957142857142902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20.7</c:v>
                </c:pt>
                <c:pt idx="1">
                  <c:v>19.860714285714302</c:v>
                </c:pt>
                <c:pt idx="2">
                  <c:v>18.922619047619001</c:v>
                </c:pt>
                <c:pt idx="3">
                  <c:v>18.076190476190501</c:v>
                </c:pt>
                <c:pt idx="4">
                  <c:v>17.108035714285698</c:v>
                </c:pt>
                <c:pt idx="5">
                  <c:v>16.597619047618998</c:v>
                </c:pt>
                <c:pt idx="6">
                  <c:v>16.504761904761899</c:v>
                </c:pt>
                <c:pt idx="7">
                  <c:v>16.444642857142899</c:v>
                </c:pt>
                <c:pt idx="8">
                  <c:v>16.750892857142901</c:v>
                </c:pt>
                <c:pt idx="9">
                  <c:v>17.352976190476198</c:v>
                </c:pt>
                <c:pt idx="10">
                  <c:v>18.1428571428571</c:v>
                </c:pt>
                <c:pt idx="11">
                  <c:v>18.811011904761902</c:v>
                </c:pt>
                <c:pt idx="12">
                  <c:v>19.1616071428571</c:v>
                </c:pt>
                <c:pt idx="13">
                  <c:v>19.5497023809524</c:v>
                </c:pt>
                <c:pt idx="14">
                  <c:v>19.7321428571429</c:v>
                </c:pt>
                <c:pt idx="15">
                  <c:v>19.3410714285714</c:v>
                </c:pt>
                <c:pt idx="16">
                  <c:v>18.977678571428601</c:v>
                </c:pt>
                <c:pt idx="17">
                  <c:v>18.412202380952401</c:v>
                </c:pt>
                <c:pt idx="18">
                  <c:v>17.947321428571399</c:v>
                </c:pt>
                <c:pt idx="19">
                  <c:v>17.6068452380952</c:v>
                </c:pt>
                <c:pt idx="20">
                  <c:v>17.1223214285714</c:v>
                </c:pt>
                <c:pt idx="21">
                  <c:v>17.315773809523801</c:v>
                </c:pt>
                <c:pt idx="22">
                  <c:v>18.220833333333299</c:v>
                </c:pt>
                <c:pt idx="23">
                  <c:v>19.058035714285701</c:v>
                </c:pt>
                <c:pt idx="24">
                  <c:v>19.855357142857098</c:v>
                </c:pt>
                <c:pt idx="25">
                  <c:v>20.188988095238098</c:v>
                </c:pt>
                <c:pt idx="26">
                  <c:v>20.369047619047599</c:v>
                </c:pt>
                <c:pt idx="27">
                  <c:v>20.4610119047619</c:v>
                </c:pt>
                <c:pt idx="28">
                  <c:v>20.1535714285714</c:v>
                </c:pt>
                <c:pt idx="29">
                  <c:v>19.556547619047599</c:v>
                </c:pt>
                <c:pt idx="30">
                  <c:v>18.605654761904798</c:v>
                </c:pt>
                <c:pt idx="31">
                  <c:v>17.791071428571399</c:v>
                </c:pt>
                <c:pt idx="32">
                  <c:v>17.394642857142902</c:v>
                </c:pt>
                <c:pt idx="33">
                  <c:v>17.194940476190499</c:v>
                </c:pt>
                <c:pt idx="34">
                  <c:v>17.1119047619048</c:v>
                </c:pt>
                <c:pt idx="35">
                  <c:v>17.1142857142857</c:v>
                </c:pt>
                <c:pt idx="36">
                  <c:v>16.865178571428601</c:v>
                </c:pt>
                <c:pt idx="37">
                  <c:v>16.784523809523801</c:v>
                </c:pt>
                <c:pt idx="38">
                  <c:v>16.856249999999999</c:v>
                </c:pt>
                <c:pt idx="39">
                  <c:v>17.022619047618999</c:v>
                </c:pt>
                <c:pt idx="40">
                  <c:v>17.1065476190476</c:v>
                </c:pt>
                <c:pt idx="41">
                  <c:v>17.201785714285698</c:v>
                </c:pt>
                <c:pt idx="42">
                  <c:v>17.1925595238095</c:v>
                </c:pt>
                <c:pt idx="43">
                  <c:v>17.225595238095199</c:v>
                </c:pt>
                <c:pt idx="44">
                  <c:v>17.602976190476198</c:v>
                </c:pt>
                <c:pt idx="45">
                  <c:v>17.671428571428599</c:v>
                </c:pt>
                <c:pt idx="46">
                  <c:v>17.6824404761905</c:v>
                </c:pt>
                <c:pt idx="47">
                  <c:v>17.683035714285701</c:v>
                </c:pt>
                <c:pt idx="48">
                  <c:v>17.5705357142857</c:v>
                </c:pt>
                <c:pt idx="49">
                  <c:v>17.4559523809524</c:v>
                </c:pt>
                <c:pt idx="50">
                  <c:v>17.437797619047601</c:v>
                </c:pt>
                <c:pt idx="51">
                  <c:v>17.326488095238101</c:v>
                </c:pt>
                <c:pt idx="52">
                  <c:v>17.550595238095202</c:v>
                </c:pt>
                <c:pt idx="53">
                  <c:v>17.447321428571399</c:v>
                </c:pt>
                <c:pt idx="54">
                  <c:v>17.110119047619001</c:v>
                </c:pt>
                <c:pt idx="55">
                  <c:v>16.875491718426499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48992"/>
        <c:axId val="100550528"/>
      </c:scatterChart>
      <c:valAx>
        <c:axId val="100548992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550528"/>
        <c:crosses val="autoZero"/>
        <c:crossBetween val="midCat"/>
      </c:valAx>
      <c:valAx>
        <c:axId val="100550528"/>
        <c:scaling>
          <c:orientation val="minMax"/>
          <c:max val="34"/>
          <c:min val="1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54899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6</xdr:col>
      <xdr:colOff>390525</xdr:colOff>
      <xdr:row>37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0"/>
          <a:ext cx="5943600" cy="2867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5" name="TextBox 4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200025</xdr:colOff>
      <xdr:row>91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495675" cy="2981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5">
        <v>2015</v>
      </c>
      <c r="B1" s="57" t="s">
        <v>120</v>
      </c>
      <c r="C1" s="57"/>
      <c r="D1" s="57"/>
      <c r="E1" s="57"/>
      <c r="F1" s="57"/>
      <c r="G1" s="57"/>
    </row>
    <row r="2" spans="1:7" x14ac:dyDescent="0.25">
      <c r="A2" s="1" t="s">
        <v>0</v>
      </c>
      <c r="B2" s="44" t="s">
        <v>129</v>
      </c>
    </row>
    <row r="3" spans="1:7" x14ac:dyDescent="0.25">
      <c r="A3" s="1" t="s">
        <v>1</v>
      </c>
      <c r="B3" s="44" t="s">
        <v>128</v>
      </c>
    </row>
    <row r="4" spans="1:7" x14ac:dyDescent="0.25">
      <c r="A4" s="1" t="s">
        <v>2</v>
      </c>
      <c r="B4" s="44" t="s">
        <v>119</v>
      </c>
    </row>
    <row r="5" spans="1:7" x14ac:dyDescent="0.25">
      <c r="A5" s="1" t="s">
        <v>3</v>
      </c>
      <c r="B5" s="44">
        <v>1150632</v>
      </c>
    </row>
    <row r="6" spans="1:7" x14ac:dyDescent="0.25">
      <c r="A6" s="1" t="s">
        <v>4</v>
      </c>
      <c r="B6" s="44" t="s">
        <v>123</v>
      </c>
    </row>
    <row r="7" spans="1:7" x14ac:dyDescent="0.25">
      <c r="A7" s="1" t="s">
        <v>5</v>
      </c>
      <c r="B7" t="str">
        <f>B3&amp;"15"&amp;"a_"&amp;B5&amp;"_Summary"</f>
        <v>rokn15a_1150632_Summary</v>
      </c>
    </row>
    <row r="9" spans="1:7" x14ac:dyDescent="0.25">
      <c r="A9" s="1" t="s">
        <v>6</v>
      </c>
      <c r="B9" s="38">
        <v>42186</v>
      </c>
      <c r="C9" s="38">
        <v>42247</v>
      </c>
    </row>
    <row r="10" spans="1:7" x14ac:dyDescent="0.25">
      <c r="B10" s="4" t="s">
        <v>115</v>
      </c>
      <c r="D10" s="41">
        <f>B9</f>
        <v>42186</v>
      </c>
      <c r="E10" s="2" t="s">
        <v>116</v>
      </c>
      <c r="F10" s="41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8.6</v>
      </c>
      <c r="C13" s="51">
        <f>DailyStats!D70</f>
        <v>42212.291666666664</v>
      </c>
      <c r="D13" s="47"/>
      <c r="E13" s="52">
        <f>COUNT(DailyStats!D70:S70)</f>
        <v>2</v>
      </c>
      <c r="F13" s="12"/>
    </row>
    <row r="14" spans="1:7" x14ac:dyDescent="0.25">
      <c r="A14" s="5" t="s">
        <v>36</v>
      </c>
      <c r="B14" s="17">
        <f>DailyStats!B71</f>
        <v>35.200000000000003</v>
      </c>
      <c r="C14" s="51">
        <f>DailyStats!E70</f>
        <v>42242.291666666664</v>
      </c>
      <c r="D14" s="47"/>
      <c r="E14" s="52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18.125870967741935</v>
      </c>
      <c r="C15" s="53"/>
      <c r="D15" s="47"/>
      <c r="E15" s="52"/>
    </row>
    <row r="16" spans="1:7" x14ac:dyDescent="0.25">
      <c r="A16" s="5" t="s">
        <v>34</v>
      </c>
      <c r="B16" s="17">
        <f>DailyStats!B73</f>
        <v>23.1</v>
      </c>
      <c r="C16" s="54">
        <f>DailyStats!D73</f>
        <v>42213</v>
      </c>
      <c r="D16" s="47"/>
      <c r="E16" s="52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2.8</v>
      </c>
      <c r="C17" s="54">
        <f>DailyStats!D74</f>
        <v>42194</v>
      </c>
      <c r="D17" s="47"/>
      <c r="E17" s="52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3"/>
      <c r="D18" s="47"/>
      <c r="E18" s="52"/>
    </row>
    <row r="19" spans="1:6" x14ac:dyDescent="0.25">
      <c r="A19" s="5" t="s">
        <v>10</v>
      </c>
      <c r="B19" s="2" t="s">
        <v>30</v>
      </c>
      <c r="C19" s="53"/>
      <c r="D19" s="47"/>
      <c r="E19" s="52"/>
    </row>
    <row r="20" spans="1:6" x14ac:dyDescent="0.25">
      <c r="A20" s="5" t="s">
        <v>37</v>
      </c>
      <c r="B20" s="17">
        <f>MWAT!E4</f>
        <v>20.7</v>
      </c>
      <c r="C20" s="55">
        <f>MWAT!F4</f>
        <v>42192</v>
      </c>
      <c r="D20" s="47"/>
      <c r="E20" s="56">
        <f>COUNT(MWAT!F4:F23)</f>
        <v>1</v>
      </c>
      <c r="F20" s="12"/>
    </row>
    <row r="21" spans="1:6" x14ac:dyDescent="0.25">
      <c r="A21" s="5" t="s">
        <v>38</v>
      </c>
      <c r="B21" s="17">
        <f>MWMT!E4</f>
        <v>29.7</v>
      </c>
      <c r="C21" s="55">
        <f>MWMT!F4</f>
        <v>42216</v>
      </c>
      <c r="D21" s="47"/>
      <c r="E21" s="56">
        <f>COUNT(MWMT!F4:F23)</f>
        <v>3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58" activePane="bottomLeft" state="frozen"/>
      <selection pane="bottomLeft" activeCell="A76" sqref="A76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8" t="s">
        <v>31</v>
      </c>
      <c r="B1" s="58"/>
      <c r="C1" s="58"/>
      <c r="D1" s="58"/>
    </row>
    <row r="2" spans="1:5" x14ac:dyDescent="0.25">
      <c r="A2" s="43" t="str">
        <f>LEFT(StatSummary!B7, LEN(StatSummary!B7)-8)&amp;"_DailyStats.csv"</f>
        <v>rokn15a_1150632_DailyStats.csv</v>
      </c>
    </row>
    <row r="3" spans="1:5" ht="30.75" thickBot="1" x14ac:dyDescent="0.3">
      <c r="A3" s="14" t="s">
        <v>12</v>
      </c>
      <c r="B3" s="46" t="s">
        <v>127</v>
      </c>
      <c r="C3" s="46" t="s">
        <v>126</v>
      </c>
      <c r="D3" s="46" t="s">
        <v>125</v>
      </c>
      <c r="E3" s="46" t="s">
        <v>124</v>
      </c>
    </row>
    <row r="4" spans="1:5" x14ac:dyDescent="0.25">
      <c r="A4" s="6">
        <v>42186</v>
      </c>
      <c r="B4" s="18">
        <v>14.1</v>
      </c>
      <c r="C4" s="18">
        <v>33.1</v>
      </c>
      <c r="D4" s="18">
        <v>22.512</v>
      </c>
      <c r="E4" s="18">
        <v>19</v>
      </c>
    </row>
    <row r="5" spans="1:5" x14ac:dyDescent="0.25">
      <c r="A5" s="6">
        <v>42187</v>
      </c>
      <c r="B5" s="18">
        <v>14.4</v>
      </c>
      <c r="C5" s="18">
        <v>31.8</v>
      </c>
      <c r="D5" s="18">
        <v>21.978999999999999</v>
      </c>
      <c r="E5" s="18">
        <v>17.399999999999999</v>
      </c>
    </row>
    <row r="6" spans="1:5" x14ac:dyDescent="0.25">
      <c r="A6" s="6">
        <v>42188</v>
      </c>
      <c r="B6" s="18">
        <v>16.3</v>
      </c>
      <c r="C6" s="18">
        <v>26.6</v>
      </c>
      <c r="D6" s="18">
        <v>21.068999999999999</v>
      </c>
      <c r="E6" s="18">
        <v>10.3</v>
      </c>
    </row>
    <row r="7" spans="1:5" x14ac:dyDescent="0.25">
      <c r="A7" s="6">
        <v>42189</v>
      </c>
      <c r="B7" s="18">
        <v>15</v>
      </c>
      <c r="C7" s="18">
        <v>29.6</v>
      </c>
      <c r="D7" s="18">
        <v>22.25</v>
      </c>
      <c r="E7" s="18">
        <v>14.6</v>
      </c>
    </row>
    <row r="8" spans="1:5" x14ac:dyDescent="0.25">
      <c r="A8" s="6">
        <v>42190</v>
      </c>
      <c r="B8" s="18">
        <v>16.100000000000001</v>
      </c>
      <c r="C8" s="18">
        <v>28.7</v>
      </c>
      <c r="D8" s="18">
        <v>20.802</v>
      </c>
      <c r="E8" s="18">
        <v>12.6</v>
      </c>
    </row>
    <row r="9" spans="1:5" x14ac:dyDescent="0.25">
      <c r="A9" s="6">
        <v>42191</v>
      </c>
      <c r="B9" s="18">
        <v>14</v>
      </c>
      <c r="C9" s="18">
        <v>24.9</v>
      </c>
      <c r="D9" s="18">
        <v>18.408000000000001</v>
      </c>
      <c r="E9" s="18">
        <v>10.9</v>
      </c>
    </row>
    <row r="10" spans="1:5" x14ac:dyDescent="0.25">
      <c r="A10" s="6">
        <v>42192</v>
      </c>
      <c r="B10" s="18">
        <v>12.6</v>
      </c>
      <c r="C10" s="18">
        <v>24</v>
      </c>
      <c r="D10" s="18">
        <v>17.879000000000001</v>
      </c>
      <c r="E10" s="18">
        <v>11.4</v>
      </c>
    </row>
    <row r="11" spans="1:5" x14ac:dyDescent="0.25">
      <c r="A11" s="6">
        <v>42193</v>
      </c>
      <c r="B11" s="18">
        <v>13.9</v>
      </c>
      <c r="C11" s="18">
        <v>20.399999999999999</v>
      </c>
      <c r="D11" s="18">
        <v>16.637</v>
      </c>
      <c r="E11" s="18">
        <v>6.5</v>
      </c>
    </row>
    <row r="12" spans="1:5" x14ac:dyDescent="0.25">
      <c r="A12" s="6">
        <v>42194</v>
      </c>
      <c r="B12" s="18">
        <v>14.3</v>
      </c>
      <c r="C12" s="18">
        <v>17.100000000000001</v>
      </c>
      <c r="D12" s="18">
        <v>15.413</v>
      </c>
      <c r="E12" s="18">
        <v>2.8</v>
      </c>
    </row>
    <row r="13" spans="1:5" x14ac:dyDescent="0.25">
      <c r="A13" s="6">
        <v>42195</v>
      </c>
      <c r="B13" s="18">
        <v>13.7</v>
      </c>
      <c r="C13" s="18">
        <v>16.899999999999999</v>
      </c>
      <c r="D13" s="18">
        <v>15.144</v>
      </c>
      <c r="E13" s="18">
        <v>3.2</v>
      </c>
    </row>
    <row r="14" spans="1:5" x14ac:dyDescent="0.25">
      <c r="A14" s="6">
        <v>42196</v>
      </c>
      <c r="B14" s="18">
        <v>14</v>
      </c>
      <c r="C14" s="18">
        <v>17</v>
      </c>
      <c r="D14" s="18">
        <v>15.473000000000001</v>
      </c>
      <c r="E14" s="18">
        <v>3</v>
      </c>
    </row>
    <row r="15" spans="1:5" x14ac:dyDescent="0.25">
      <c r="A15" s="6">
        <v>42197</v>
      </c>
      <c r="B15" s="18">
        <v>14.7</v>
      </c>
      <c r="C15" s="18">
        <v>20.399999999999999</v>
      </c>
      <c r="D15" s="18">
        <v>17.228999999999999</v>
      </c>
      <c r="E15" s="18">
        <v>5.7</v>
      </c>
    </row>
    <row r="16" spans="1:5" x14ac:dyDescent="0.25">
      <c r="A16" s="6">
        <v>42198</v>
      </c>
      <c r="B16" s="18">
        <v>14.2</v>
      </c>
      <c r="C16" s="18">
        <v>22.3</v>
      </c>
      <c r="D16" s="18">
        <v>17.757999999999999</v>
      </c>
      <c r="E16" s="18">
        <v>8.1</v>
      </c>
    </row>
    <row r="17" spans="1:5" x14ac:dyDescent="0.25">
      <c r="A17" s="6">
        <v>42199</v>
      </c>
      <c r="B17" s="18">
        <v>12.6</v>
      </c>
      <c r="C17" s="18">
        <v>22.9</v>
      </c>
      <c r="D17" s="18">
        <v>17.457999999999998</v>
      </c>
      <c r="E17" s="18">
        <v>10.3</v>
      </c>
    </row>
    <row r="18" spans="1:5" x14ac:dyDescent="0.25">
      <c r="A18" s="6">
        <v>42200</v>
      </c>
      <c r="B18" s="18">
        <v>11.8</v>
      </c>
      <c r="C18" s="18">
        <v>25.7</v>
      </c>
      <c r="D18" s="18">
        <v>18.780999999999999</v>
      </c>
      <c r="E18" s="18">
        <v>13.9</v>
      </c>
    </row>
    <row r="19" spans="1:5" x14ac:dyDescent="0.25">
      <c r="A19" s="6">
        <v>42201</v>
      </c>
      <c r="B19" s="18">
        <v>12.1</v>
      </c>
      <c r="C19" s="18">
        <v>28.3</v>
      </c>
      <c r="D19" s="18">
        <v>19.626999999999999</v>
      </c>
      <c r="E19" s="18">
        <v>16.2</v>
      </c>
    </row>
    <row r="20" spans="1:5" x14ac:dyDescent="0.25">
      <c r="A20" s="6">
        <v>42202</v>
      </c>
      <c r="B20" s="18">
        <v>12.8</v>
      </c>
      <c r="C20" s="18">
        <v>29.9</v>
      </c>
      <c r="D20" s="18">
        <v>20.672999999999998</v>
      </c>
      <c r="E20" s="18">
        <v>17.100000000000001</v>
      </c>
    </row>
    <row r="21" spans="1:5" x14ac:dyDescent="0.25">
      <c r="A21" s="6">
        <v>42203</v>
      </c>
      <c r="B21" s="18">
        <v>12.7</v>
      </c>
      <c r="C21" s="18">
        <v>29.2</v>
      </c>
      <c r="D21" s="18">
        <v>20.149999999999999</v>
      </c>
      <c r="E21" s="18">
        <v>16.5</v>
      </c>
    </row>
    <row r="22" spans="1:5" x14ac:dyDescent="0.25">
      <c r="A22" s="6">
        <v>42204</v>
      </c>
      <c r="B22" s="18">
        <v>12.3</v>
      </c>
      <c r="C22" s="18">
        <v>27.6</v>
      </c>
      <c r="D22" s="18">
        <v>19.683</v>
      </c>
      <c r="E22" s="18">
        <v>15.3</v>
      </c>
    </row>
    <row r="23" spans="1:5" x14ac:dyDescent="0.25">
      <c r="A23" s="6">
        <v>42205</v>
      </c>
      <c r="B23" s="18">
        <v>13.8</v>
      </c>
      <c r="C23" s="18">
        <v>28</v>
      </c>
      <c r="D23" s="18">
        <v>20.475000000000001</v>
      </c>
      <c r="E23" s="18">
        <v>14.2</v>
      </c>
    </row>
    <row r="24" spans="1:5" x14ac:dyDescent="0.25">
      <c r="A24" s="6">
        <v>42206</v>
      </c>
      <c r="B24" s="18">
        <v>12.5</v>
      </c>
      <c r="C24" s="18">
        <v>26.5</v>
      </c>
      <c r="D24" s="18">
        <v>18.734999999999999</v>
      </c>
      <c r="E24" s="18">
        <v>14</v>
      </c>
    </row>
    <row r="25" spans="1:5" x14ac:dyDescent="0.25">
      <c r="A25" s="6">
        <v>42207</v>
      </c>
      <c r="B25" s="18">
        <v>9</v>
      </c>
      <c r="C25" s="18">
        <v>22.8</v>
      </c>
      <c r="D25" s="18">
        <v>16.044</v>
      </c>
      <c r="E25" s="18">
        <v>13.8</v>
      </c>
    </row>
    <row r="26" spans="1:5" x14ac:dyDescent="0.25">
      <c r="A26" s="6">
        <v>42208</v>
      </c>
      <c r="B26" s="18">
        <v>12.3</v>
      </c>
      <c r="C26" s="18">
        <v>22.1</v>
      </c>
      <c r="D26" s="18">
        <v>17.082999999999998</v>
      </c>
      <c r="E26" s="18">
        <v>9.8000000000000007</v>
      </c>
    </row>
    <row r="27" spans="1:5" x14ac:dyDescent="0.25">
      <c r="A27" s="6">
        <v>42209</v>
      </c>
      <c r="B27" s="18">
        <v>9.1999999999999993</v>
      </c>
      <c r="C27" s="18">
        <v>24.3</v>
      </c>
      <c r="D27" s="18">
        <v>16.715</v>
      </c>
      <c r="E27" s="18">
        <v>15.1</v>
      </c>
    </row>
    <row r="28" spans="1:5" x14ac:dyDescent="0.25">
      <c r="A28" s="6">
        <v>42210</v>
      </c>
      <c r="B28" s="18">
        <v>9.8000000000000007</v>
      </c>
      <c r="C28" s="18">
        <v>23.7</v>
      </c>
      <c r="D28" s="18">
        <v>16.896000000000001</v>
      </c>
      <c r="E28" s="18">
        <v>13.9</v>
      </c>
    </row>
    <row r="29" spans="1:5" x14ac:dyDescent="0.25">
      <c r="A29" s="6">
        <v>42211</v>
      </c>
      <c r="B29" s="18">
        <v>12</v>
      </c>
      <c r="C29" s="18">
        <v>22.9</v>
      </c>
      <c r="D29" s="18">
        <v>17.3</v>
      </c>
      <c r="E29" s="18">
        <v>10.9</v>
      </c>
    </row>
    <row r="30" spans="1:5" x14ac:dyDescent="0.25">
      <c r="A30" s="6">
        <v>42212</v>
      </c>
      <c r="B30" s="18">
        <v>8.6</v>
      </c>
      <c r="C30" s="18">
        <v>25.4</v>
      </c>
      <c r="D30" s="18">
        <v>17.082999999999998</v>
      </c>
      <c r="E30" s="18">
        <v>16.8</v>
      </c>
    </row>
    <row r="31" spans="1:5" x14ac:dyDescent="0.25">
      <c r="A31" s="6">
        <v>42213</v>
      </c>
      <c r="B31" s="18">
        <v>10.3</v>
      </c>
      <c r="C31" s="18">
        <v>33.4</v>
      </c>
      <c r="D31" s="18">
        <v>20.09</v>
      </c>
      <c r="E31" s="18">
        <v>23.1</v>
      </c>
    </row>
    <row r="32" spans="1:5" x14ac:dyDescent="0.25">
      <c r="A32" s="6">
        <v>42214</v>
      </c>
      <c r="B32" s="18">
        <v>12.6</v>
      </c>
      <c r="C32" s="18">
        <v>35.200000000000003</v>
      </c>
      <c r="D32" s="18">
        <v>22.379000000000001</v>
      </c>
      <c r="E32" s="18">
        <v>22.6</v>
      </c>
    </row>
    <row r="33" spans="1:5" x14ac:dyDescent="0.25">
      <c r="A33" s="6">
        <v>42215</v>
      </c>
      <c r="B33" s="18">
        <v>12.6</v>
      </c>
      <c r="C33" s="18">
        <v>34.200000000000003</v>
      </c>
      <c r="D33" s="18">
        <v>22.943999999999999</v>
      </c>
      <c r="E33" s="18">
        <v>21.6</v>
      </c>
    </row>
    <row r="34" spans="1:5" x14ac:dyDescent="0.25">
      <c r="A34" s="6">
        <v>42216</v>
      </c>
      <c r="B34" s="18">
        <v>14.9</v>
      </c>
      <c r="C34" s="18">
        <v>32.9</v>
      </c>
      <c r="D34" s="18">
        <v>22.295999999999999</v>
      </c>
      <c r="E34" s="18">
        <v>18</v>
      </c>
    </row>
    <row r="35" spans="1:5" x14ac:dyDescent="0.25">
      <c r="A35" s="6">
        <v>42217</v>
      </c>
      <c r="B35" s="18">
        <v>15.2</v>
      </c>
      <c r="C35" s="18">
        <v>23.7</v>
      </c>
      <c r="D35" s="18">
        <v>19.231000000000002</v>
      </c>
      <c r="E35" s="18">
        <v>8.5</v>
      </c>
    </row>
    <row r="36" spans="1:5" x14ac:dyDescent="0.25">
      <c r="A36" s="6">
        <v>42218</v>
      </c>
      <c r="B36" s="18">
        <v>15.6</v>
      </c>
      <c r="C36" s="18">
        <v>23.1</v>
      </c>
      <c r="D36" s="18">
        <v>18.559999999999999</v>
      </c>
      <c r="E36" s="18">
        <v>7.5</v>
      </c>
    </row>
    <row r="37" spans="1:5" x14ac:dyDescent="0.25">
      <c r="A37" s="6">
        <v>42219</v>
      </c>
      <c r="B37" s="18">
        <v>15.3</v>
      </c>
      <c r="C37" s="18">
        <v>22</v>
      </c>
      <c r="D37" s="18">
        <v>17.727</v>
      </c>
      <c r="E37" s="18">
        <v>6.7</v>
      </c>
    </row>
    <row r="38" spans="1:5" x14ac:dyDescent="0.25">
      <c r="A38" s="6">
        <v>42220</v>
      </c>
      <c r="B38" s="18">
        <v>14.7</v>
      </c>
      <c r="C38" s="18">
        <v>22.5</v>
      </c>
      <c r="D38" s="18">
        <v>17.937999999999999</v>
      </c>
      <c r="E38" s="18">
        <v>7.8</v>
      </c>
    </row>
    <row r="39" spans="1:5" x14ac:dyDescent="0.25">
      <c r="A39" s="6">
        <v>42221</v>
      </c>
      <c r="B39" s="18">
        <v>13.3</v>
      </c>
      <c r="C39" s="18">
        <v>24.1</v>
      </c>
      <c r="D39" s="18">
        <v>18.2</v>
      </c>
      <c r="E39" s="18">
        <v>10.8</v>
      </c>
    </row>
    <row r="40" spans="1:5" x14ac:dyDescent="0.25">
      <c r="A40" s="6">
        <v>42222</v>
      </c>
      <c r="B40" s="18">
        <v>10.1</v>
      </c>
      <c r="C40" s="18">
        <v>24.1</v>
      </c>
      <c r="D40" s="18">
        <v>16.288</v>
      </c>
      <c r="E40" s="18">
        <v>14</v>
      </c>
    </row>
    <row r="41" spans="1:5" x14ac:dyDescent="0.25">
      <c r="A41" s="6">
        <v>42223</v>
      </c>
      <c r="B41" s="18">
        <v>11.9</v>
      </c>
      <c r="C41" s="18">
        <v>23</v>
      </c>
      <c r="D41" s="18">
        <v>16.594000000000001</v>
      </c>
      <c r="E41" s="18">
        <v>11.1</v>
      </c>
    </row>
    <row r="42" spans="1:5" x14ac:dyDescent="0.25">
      <c r="A42" s="6">
        <v>42224</v>
      </c>
      <c r="B42" s="18">
        <v>10</v>
      </c>
      <c r="C42" s="18">
        <v>23.6</v>
      </c>
      <c r="D42" s="18">
        <v>16.456</v>
      </c>
      <c r="E42" s="18">
        <v>13.6</v>
      </c>
    </row>
    <row r="43" spans="1:5" x14ac:dyDescent="0.25">
      <c r="A43" s="6">
        <v>42225</v>
      </c>
      <c r="B43" s="18">
        <v>10.1</v>
      </c>
      <c r="C43" s="18">
        <v>25.3</v>
      </c>
      <c r="D43" s="18">
        <v>17.163</v>
      </c>
      <c r="E43" s="18">
        <v>15.2</v>
      </c>
    </row>
    <row r="44" spans="1:5" x14ac:dyDescent="0.25">
      <c r="A44" s="6">
        <v>42226</v>
      </c>
      <c r="B44" s="18">
        <v>9.6999999999999993</v>
      </c>
      <c r="C44" s="18">
        <v>24.5</v>
      </c>
      <c r="D44" s="18">
        <v>17.146000000000001</v>
      </c>
      <c r="E44" s="18">
        <v>14.8</v>
      </c>
    </row>
    <row r="45" spans="1:5" x14ac:dyDescent="0.25">
      <c r="A45" s="6">
        <v>42227</v>
      </c>
      <c r="B45" s="18">
        <v>14.7</v>
      </c>
      <c r="C45" s="18">
        <v>21.8</v>
      </c>
      <c r="D45" s="18">
        <v>17.954000000000001</v>
      </c>
      <c r="E45" s="18">
        <v>7.1</v>
      </c>
    </row>
    <row r="46" spans="1:5" x14ac:dyDescent="0.25">
      <c r="A46" s="6">
        <v>42228</v>
      </c>
      <c r="B46" s="18">
        <v>11.2</v>
      </c>
      <c r="C46" s="18">
        <v>23</v>
      </c>
      <c r="D46" s="18">
        <v>16.456</v>
      </c>
      <c r="E46" s="18">
        <v>11.8</v>
      </c>
    </row>
    <row r="47" spans="1:5" x14ac:dyDescent="0.25">
      <c r="A47" s="6">
        <v>42229</v>
      </c>
      <c r="B47" s="18">
        <v>9.1</v>
      </c>
      <c r="C47" s="18">
        <v>22.7</v>
      </c>
      <c r="D47" s="18">
        <v>15.723000000000001</v>
      </c>
      <c r="E47" s="18">
        <v>13.6</v>
      </c>
    </row>
    <row r="48" spans="1:5" x14ac:dyDescent="0.25">
      <c r="A48" s="6">
        <v>42230</v>
      </c>
      <c r="B48" s="18">
        <v>12.1</v>
      </c>
      <c r="C48" s="18">
        <v>24</v>
      </c>
      <c r="D48" s="18">
        <v>17.096</v>
      </c>
      <c r="E48" s="18">
        <v>11.9</v>
      </c>
    </row>
    <row r="49" spans="1:5" x14ac:dyDescent="0.25">
      <c r="A49" s="6">
        <v>42231</v>
      </c>
      <c r="B49" s="18">
        <v>9.9</v>
      </c>
      <c r="C49" s="18">
        <v>26.6</v>
      </c>
      <c r="D49" s="18">
        <v>17.620999999999999</v>
      </c>
      <c r="E49" s="18">
        <v>16.7</v>
      </c>
    </row>
    <row r="50" spans="1:5" x14ac:dyDescent="0.25">
      <c r="A50" s="6">
        <v>42232</v>
      </c>
      <c r="B50" s="18">
        <v>10.8</v>
      </c>
      <c r="C50" s="18">
        <v>27</v>
      </c>
      <c r="D50" s="18">
        <v>17.75</v>
      </c>
      <c r="E50" s="18">
        <v>16.2</v>
      </c>
    </row>
    <row r="51" spans="1:5" x14ac:dyDescent="0.25">
      <c r="A51" s="6">
        <v>42233</v>
      </c>
      <c r="B51" s="18">
        <v>9.9</v>
      </c>
      <c r="C51" s="18">
        <v>29.8</v>
      </c>
      <c r="D51" s="18">
        <v>17.812999999999999</v>
      </c>
      <c r="E51" s="18">
        <v>19.899999999999999</v>
      </c>
    </row>
    <row r="52" spans="1:5" x14ac:dyDescent="0.25">
      <c r="A52" s="6">
        <v>42234</v>
      </c>
      <c r="B52" s="18">
        <v>12.9</v>
      </c>
      <c r="C52" s="18">
        <v>24.3</v>
      </c>
      <c r="D52" s="18">
        <v>17.89</v>
      </c>
      <c r="E52" s="18">
        <v>11.4</v>
      </c>
    </row>
    <row r="53" spans="1:5" x14ac:dyDescent="0.25">
      <c r="A53" s="6">
        <v>42235</v>
      </c>
      <c r="B53" s="18">
        <v>11.9</v>
      </c>
      <c r="C53" s="18">
        <v>22.3</v>
      </c>
      <c r="D53" s="18">
        <v>16.687999999999999</v>
      </c>
      <c r="E53" s="18">
        <v>10.4</v>
      </c>
    </row>
    <row r="54" spans="1:5" x14ac:dyDescent="0.25">
      <c r="A54" s="6">
        <v>42236</v>
      </c>
      <c r="B54" s="18">
        <v>13.6</v>
      </c>
      <c r="C54" s="18">
        <v>25.8</v>
      </c>
      <c r="D54" s="18">
        <v>18.364999999999998</v>
      </c>
      <c r="E54" s="18">
        <v>12.2</v>
      </c>
    </row>
    <row r="55" spans="1:5" x14ac:dyDescent="0.25">
      <c r="A55" s="6">
        <v>42237</v>
      </c>
      <c r="B55" s="18">
        <v>10.9</v>
      </c>
      <c r="C55" s="18">
        <v>25.9</v>
      </c>
      <c r="D55" s="18">
        <v>17.574999999999999</v>
      </c>
      <c r="E55" s="18">
        <v>15</v>
      </c>
    </row>
    <row r="56" spans="1:5" x14ac:dyDescent="0.25">
      <c r="A56" s="6">
        <v>42238</v>
      </c>
      <c r="B56" s="18">
        <v>11.1</v>
      </c>
      <c r="C56" s="18">
        <v>26.3</v>
      </c>
      <c r="D56" s="18">
        <v>17.698</v>
      </c>
      <c r="E56" s="18">
        <v>15.2</v>
      </c>
    </row>
    <row r="57" spans="1:5" x14ac:dyDescent="0.25">
      <c r="A57" s="6">
        <v>42239</v>
      </c>
      <c r="B57" s="18">
        <v>12.1</v>
      </c>
      <c r="C57" s="18">
        <v>25.6</v>
      </c>
      <c r="D57" s="18">
        <v>17.754000000000001</v>
      </c>
      <c r="E57" s="18">
        <v>13.5</v>
      </c>
    </row>
    <row r="58" spans="1:5" x14ac:dyDescent="0.25">
      <c r="A58" s="6">
        <v>42240</v>
      </c>
      <c r="B58" s="18">
        <v>12.2</v>
      </c>
      <c r="C58" s="18">
        <v>24.3</v>
      </c>
      <c r="D58" s="18">
        <v>17.024999999999999</v>
      </c>
      <c r="E58" s="18">
        <v>12.1</v>
      </c>
    </row>
    <row r="59" spans="1:5" x14ac:dyDescent="0.25">
      <c r="A59" s="6">
        <v>42241</v>
      </c>
      <c r="B59" s="18">
        <v>9.9</v>
      </c>
      <c r="C59" s="18">
        <v>26.8</v>
      </c>
      <c r="D59" s="18">
        <v>17.087</v>
      </c>
      <c r="E59" s="18">
        <v>16.899999999999999</v>
      </c>
    </row>
    <row r="60" spans="1:5" x14ac:dyDescent="0.25">
      <c r="A60" s="6">
        <v>42242</v>
      </c>
      <c r="B60" s="18">
        <v>8.6</v>
      </c>
      <c r="C60" s="18">
        <v>26.3</v>
      </c>
      <c r="D60" s="18">
        <v>16.559999999999999</v>
      </c>
      <c r="E60" s="18">
        <v>17.7</v>
      </c>
    </row>
    <row r="61" spans="1:5" x14ac:dyDescent="0.25">
      <c r="A61" s="6">
        <v>42243</v>
      </c>
      <c r="B61" s="18">
        <v>9.6</v>
      </c>
      <c r="C61" s="18">
        <v>26.5</v>
      </c>
      <c r="D61" s="18">
        <v>17.585000000000001</v>
      </c>
      <c r="E61" s="18">
        <v>16.899999999999999</v>
      </c>
    </row>
    <row r="62" spans="1:5" x14ac:dyDescent="0.25">
      <c r="A62" s="6">
        <v>42244</v>
      </c>
      <c r="B62" s="18">
        <v>14.7</v>
      </c>
      <c r="C62" s="18">
        <v>25.7</v>
      </c>
      <c r="D62" s="18">
        <v>19.143999999999998</v>
      </c>
      <c r="E62" s="18">
        <v>11</v>
      </c>
    </row>
    <row r="63" spans="1:5" x14ac:dyDescent="0.25">
      <c r="A63" s="6">
        <v>42245</v>
      </c>
      <c r="B63" s="18">
        <v>13.1</v>
      </c>
      <c r="C63" s="18">
        <v>19.7</v>
      </c>
      <c r="D63" s="18">
        <v>16.975000000000001</v>
      </c>
      <c r="E63" s="18">
        <v>6.6</v>
      </c>
    </row>
    <row r="64" spans="1:5" x14ac:dyDescent="0.25">
      <c r="A64" s="6">
        <v>42246</v>
      </c>
      <c r="B64" s="18">
        <v>12</v>
      </c>
      <c r="C64" s="18">
        <v>19.5</v>
      </c>
      <c r="D64" s="18">
        <v>15.394</v>
      </c>
      <c r="E64" s="18">
        <v>7.5</v>
      </c>
    </row>
    <row r="65" spans="1:14" x14ac:dyDescent="0.25">
      <c r="A65" s="6">
        <v>42247</v>
      </c>
      <c r="B65" s="18">
        <v>9</v>
      </c>
      <c r="C65" s="18">
        <v>23.2</v>
      </c>
      <c r="D65" s="18">
        <v>15.382999999999999</v>
      </c>
      <c r="E65" s="18">
        <v>14.2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8.6</v>
      </c>
      <c r="C70" s="10" t="s">
        <v>15</v>
      </c>
      <c r="D70" s="49">
        <v>42212.291666666664</v>
      </c>
      <c r="E70" s="49">
        <v>42242.291666666664</v>
      </c>
      <c r="F70" s="3"/>
    </row>
    <row r="71" spans="1:14" x14ac:dyDescent="0.25">
      <c r="A71" s="8" t="s">
        <v>16</v>
      </c>
      <c r="B71" s="9">
        <f>MAX(C4:C65)</f>
        <v>35.200000000000003</v>
      </c>
      <c r="C71" s="10" t="s">
        <v>15</v>
      </c>
      <c r="D71" s="49">
        <v>42214.583333333336</v>
      </c>
      <c r="E71" s="15"/>
    </row>
    <row r="72" spans="1:14" x14ac:dyDescent="0.25">
      <c r="A72" s="8" t="s">
        <v>17</v>
      </c>
      <c r="B72" s="9">
        <f>AVERAGE(D4:D65)</f>
        <v>18.125870967741935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23.1</v>
      </c>
      <c r="C73" s="10" t="s">
        <v>15</v>
      </c>
      <c r="D73" s="48">
        <v>42213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2.8</v>
      </c>
      <c r="C74" s="10" t="s">
        <v>15</v>
      </c>
      <c r="D74" s="48">
        <v>42194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rokn15a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rokn15a - Diurnal Range</v>
      </c>
      <c r="L2" t="s">
        <v>117</v>
      </c>
      <c r="O2" s="42"/>
      <c r="P2" s="42"/>
      <c r="Q2" s="42"/>
    </row>
    <row r="3" spans="8:17" x14ac:dyDescent="0.25">
      <c r="H3" t="str">
        <f>StatSummary!$B$3&amp;"15a - MWMT and MWAT"</f>
        <v>rokn15a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7" t="s">
        <v>122</v>
      </c>
    </row>
    <row r="3" spans="1:8" x14ac:dyDescent="0.25">
      <c r="A3" t="s">
        <v>21</v>
      </c>
      <c r="B3" s="47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20.7</v>
      </c>
      <c r="F4" s="50">
        <v>42192</v>
      </c>
      <c r="G4" s="19"/>
      <c r="H4" s="4"/>
    </row>
    <row r="5" spans="1:8" x14ac:dyDescent="0.25">
      <c r="A5" s="6">
        <v>42187</v>
      </c>
      <c r="B5" s="18"/>
      <c r="F5" s="39"/>
    </row>
    <row r="6" spans="1:8" x14ac:dyDescent="0.25">
      <c r="A6" s="6">
        <v>42188</v>
      </c>
      <c r="B6" s="18"/>
      <c r="F6" s="39"/>
    </row>
    <row r="7" spans="1:8" x14ac:dyDescent="0.25">
      <c r="A7" s="6">
        <v>42189</v>
      </c>
      <c r="B7" s="18"/>
      <c r="F7" s="39"/>
    </row>
    <row r="8" spans="1:8" x14ac:dyDescent="0.25">
      <c r="A8" s="6">
        <v>42190</v>
      </c>
      <c r="B8" s="18"/>
      <c r="F8" s="39"/>
    </row>
    <row r="9" spans="1:8" x14ac:dyDescent="0.25">
      <c r="A9" s="6">
        <v>42191</v>
      </c>
      <c r="B9" s="18"/>
      <c r="F9" s="39"/>
    </row>
    <row r="10" spans="1:8" x14ac:dyDescent="0.25">
      <c r="A10" s="6">
        <v>42192</v>
      </c>
      <c r="B10" s="18">
        <v>20.7</v>
      </c>
      <c r="F10" s="2"/>
    </row>
    <row r="11" spans="1:8" x14ac:dyDescent="0.25">
      <c r="A11" s="6">
        <v>42193</v>
      </c>
      <c r="B11" s="18">
        <v>19.860714285714302</v>
      </c>
    </row>
    <row r="12" spans="1:8" x14ac:dyDescent="0.25">
      <c r="A12" s="6">
        <v>42194</v>
      </c>
      <c r="B12" s="18">
        <v>18.922619047619001</v>
      </c>
    </row>
    <row r="13" spans="1:8" x14ac:dyDescent="0.25">
      <c r="A13" s="6">
        <v>42195</v>
      </c>
      <c r="B13" s="18">
        <v>18.076190476190501</v>
      </c>
    </row>
    <row r="14" spans="1:8" x14ac:dyDescent="0.25">
      <c r="A14" s="6">
        <v>42196</v>
      </c>
      <c r="B14" s="18">
        <v>17.108035714285698</v>
      </c>
    </row>
    <row r="15" spans="1:8" x14ac:dyDescent="0.25">
      <c r="A15" s="6">
        <v>42197</v>
      </c>
      <c r="B15" s="18">
        <v>16.597619047618998</v>
      </c>
    </row>
    <row r="16" spans="1:8" x14ac:dyDescent="0.25">
      <c r="A16" s="6">
        <v>42198</v>
      </c>
      <c r="B16" s="18">
        <v>16.504761904761899</v>
      </c>
    </row>
    <row r="17" spans="1:2" x14ac:dyDescent="0.25">
      <c r="A17" s="6">
        <v>42199</v>
      </c>
      <c r="B17" s="18">
        <v>16.444642857142899</v>
      </c>
    </row>
    <row r="18" spans="1:2" x14ac:dyDescent="0.25">
      <c r="A18" s="6">
        <v>42200</v>
      </c>
      <c r="B18" s="18">
        <v>16.750892857142901</v>
      </c>
    </row>
    <row r="19" spans="1:2" x14ac:dyDescent="0.25">
      <c r="A19" s="6">
        <v>42201</v>
      </c>
      <c r="B19" s="18">
        <v>17.352976190476198</v>
      </c>
    </row>
    <row r="20" spans="1:2" x14ac:dyDescent="0.25">
      <c r="A20" s="6">
        <v>42202</v>
      </c>
      <c r="B20" s="18">
        <v>18.1428571428571</v>
      </c>
    </row>
    <row r="21" spans="1:2" x14ac:dyDescent="0.25">
      <c r="A21" s="6">
        <v>42203</v>
      </c>
      <c r="B21" s="18">
        <v>18.811011904761902</v>
      </c>
    </row>
    <row r="22" spans="1:2" x14ac:dyDescent="0.25">
      <c r="A22" s="6">
        <v>42204</v>
      </c>
      <c r="B22" s="18">
        <v>19.1616071428571</v>
      </c>
    </row>
    <row r="23" spans="1:2" x14ac:dyDescent="0.25">
      <c r="A23" s="6">
        <v>42205</v>
      </c>
      <c r="B23" s="18">
        <v>19.5497023809524</v>
      </c>
    </row>
    <row r="24" spans="1:2" x14ac:dyDescent="0.25">
      <c r="A24" s="6">
        <v>42206</v>
      </c>
      <c r="B24" s="18">
        <v>19.7321428571429</v>
      </c>
    </row>
    <row r="25" spans="1:2" x14ac:dyDescent="0.25">
      <c r="A25" s="6">
        <v>42207</v>
      </c>
      <c r="B25" s="18">
        <v>19.3410714285714</v>
      </c>
    </row>
    <row r="26" spans="1:2" x14ac:dyDescent="0.25">
      <c r="A26" s="6">
        <v>42208</v>
      </c>
      <c r="B26" s="18">
        <v>18.977678571428601</v>
      </c>
    </row>
    <row r="27" spans="1:2" x14ac:dyDescent="0.25">
      <c r="A27" s="6">
        <v>42209</v>
      </c>
      <c r="B27" s="18">
        <v>18.412202380952401</v>
      </c>
    </row>
    <row r="28" spans="1:2" x14ac:dyDescent="0.25">
      <c r="A28" s="6">
        <v>42210</v>
      </c>
      <c r="B28" s="18">
        <v>17.947321428571399</v>
      </c>
    </row>
    <row r="29" spans="1:2" x14ac:dyDescent="0.25">
      <c r="A29" s="6">
        <v>42211</v>
      </c>
      <c r="B29" s="18">
        <v>17.6068452380952</v>
      </c>
    </row>
    <row r="30" spans="1:2" x14ac:dyDescent="0.25">
      <c r="A30" s="6">
        <v>42212</v>
      </c>
      <c r="B30" s="18">
        <v>17.1223214285714</v>
      </c>
    </row>
    <row r="31" spans="1:2" x14ac:dyDescent="0.25">
      <c r="A31" s="6">
        <v>42213</v>
      </c>
      <c r="B31" s="18">
        <v>17.315773809523801</v>
      </c>
    </row>
    <row r="32" spans="1:2" x14ac:dyDescent="0.25">
      <c r="A32" s="6">
        <v>42214</v>
      </c>
      <c r="B32" s="18">
        <v>18.220833333333299</v>
      </c>
    </row>
    <row r="33" spans="1:2" x14ac:dyDescent="0.25">
      <c r="A33" s="6">
        <v>42215</v>
      </c>
      <c r="B33" s="18">
        <v>19.058035714285701</v>
      </c>
    </row>
    <row r="34" spans="1:2" x14ac:dyDescent="0.25">
      <c r="A34" s="6">
        <v>42216</v>
      </c>
      <c r="B34" s="18">
        <v>19.855357142857098</v>
      </c>
    </row>
    <row r="35" spans="1:2" x14ac:dyDescent="0.25">
      <c r="A35" s="6">
        <v>42217</v>
      </c>
      <c r="B35" s="18">
        <v>20.188988095238098</v>
      </c>
    </row>
    <row r="36" spans="1:2" x14ac:dyDescent="0.25">
      <c r="A36" s="6">
        <v>42218</v>
      </c>
      <c r="B36" s="18">
        <v>20.369047619047599</v>
      </c>
    </row>
    <row r="37" spans="1:2" x14ac:dyDescent="0.25">
      <c r="A37" s="6">
        <v>42219</v>
      </c>
      <c r="B37" s="18">
        <v>20.4610119047619</v>
      </c>
    </row>
    <row r="38" spans="1:2" x14ac:dyDescent="0.25">
      <c r="A38" s="6">
        <v>42220</v>
      </c>
      <c r="B38" s="18">
        <v>20.1535714285714</v>
      </c>
    </row>
    <row r="39" spans="1:2" x14ac:dyDescent="0.25">
      <c r="A39" s="6">
        <v>42221</v>
      </c>
      <c r="B39" s="18">
        <v>19.556547619047599</v>
      </c>
    </row>
    <row r="40" spans="1:2" x14ac:dyDescent="0.25">
      <c r="A40" s="6">
        <v>42222</v>
      </c>
      <c r="B40" s="18">
        <v>18.605654761904798</v>
      </c>
    </row>
    <row r="41" spans="1:2" x14ac:dyDescent="0.25">
      <c r="A41" s="6">
        <v>42223</v>
      </c>
      <c r="B41" s="18">
        <v>17.791071428571399</v>
      </c>
    </row>
    <row r="42" spans="1:2" x14ac:dyDescent="0.25">
      <c r="A42" s="6">
        <v>42224</v>
      </c>
      <c r="B42" s="18">
        <v>17.394642857142902</v>
      </c>
    </row>
    <row r="43" spans="1:2" x14ac:dyDescent="0.25">
      <c r="A43" s="6">
        <v>42225</v>
      </c>
      <c r="B43" s="18">
        <v>17.194940476190499</v>
      </c>
    </row>
    <row r="44" spans="1:2" x14ac:dyDescent="0.25">
      <c r="A44" s="6">
        <v>42226</v>
      </c>
      <c r="B44" s="18">
        <v>17.1119047619048</v>
      </c>
    </row>
    <row r="45" spans="1:2" x14ac:dyDescent="0.25">
      <c r="A45" s="6">
        <v>42227</v>
      </c>
      <c r="B45" s="18">
        <v>17.1142857142857</v>
      </c>
    </row>
    <row r="46" spans="1:2" x14ac:dyDescent="0.25">
      <c r="A46" s="6">
        <v>42228</v>
      </c>
      <c r="B46" s="18">
        <v>16.865178571428601</v>
      </c>
    </row>
    <row r="47" spans="1:2" x14ac:dyDescent="0.25">
      <c r="A47" s="6">
        <v>42229</v>
      </c>
      <c r="B47" s="18">
        <v>16.784523809523801</v>
      </c>
    </row>
    <row r="48" spans="1:2" x14ac:dyDescent="0.25">
      <c r="A48" s="6">
        <v>42230</v>
      </c>
      <c r="B48" s="18">
        <v>16.856249999999999</v>
      </c>
    </row>
    <row r="49" spans="1:2" x14ac:dyDescent="0.25">
      <c r="A49" s="6">
        <v>42231</v>
      </c>
      <c r="B49" s="18">
        <v>17.022619047618999</v>
      </c>
    </row>
    <row r="50" spans="1:2" x14ac:dyDescent="0.25">
      <c r="A50" s="6">
        <v>42232</v>
      </c>
      <c r="B50" s="18">
        <v>17.1065476190476</v>
      </c>
    </row>
    <row r="51" spans="1:2" x14ac:dyDescent="0.25">
      <c r="A51" s="6">
        <v>42233</v>
      </c>
      <c r="B51" s="18">
        <v>17.201785714285698</v>
      </c>
    </row>
    <row r="52" spans="1:2" x14ac:dyDescent="0.25">
      <c r="A52" s="6">
        <v>42234</v>
      </c>
      <c r="B52" s="18">
        <v>17.1925595238095</v>
      </c>
    </row>
    <row r="53" spans="1:2" x14ac:dyDescent="0.25">
      <c r="A53" s="6">
        <v>42235</v>
      </c>
      <c r="B53" s="18">
        <v>17.225595238095199</v>
      </c>
    </row>
    <row r="54" spans="1:2" x14ac:dyDescent="0.25">
      <c r="A54" s="6">
        <v>42236</v>
      </c>
      <c r="B54" s="18">
        <v>17.602976190476198</v>
      </c>
    </row>
    <row r="55" spans="1:2" x14ac:dyDescent="0.25">
      <c r="A55" s="6">
        <v>42237</v>
      </c>
      <c r="B55" s="18">
        <v>17.671428571428599</v>
      </c>
    </row>
    <row r="56" spans="1:2" x14ac:dyDescent="0.25">
      <c r="A56" s="6">
        <v>42238</v>
      </c>
      <c r="B56" s="18">
        <v>17.6824404761905</v>
      </c>
    </row>
    <row r="57" spans="1:2" x14ac:dyDescent="0.25">
      <c r="A57" s="6">
        <v>42239</v>
      </c>
      <c r="B57" s="18">
        <v>17.683035714285701</v>
      </c>
    </row>
    <row r="58" spans="1:2" x14ac:dyDescent="0.25">
      <c r="A58" s="6">
        <v>42240</v>
      </c>
      <c r="B58" s="18">
        <v>17.5705357142857</v>
      </c>
    </row>
    <row r="59" spans="1:2" x14ac:dyDescent="0.25">
      <c r="A59" s="6">
        <v>42241</v>
      </c>
      <c r="B59" s="18">
        <v>17.4559523809524</v>
      </c>
    </row>
    <row r="60" spans="1:2" x14ac:dyDescent="0.25">
      <c r="A60" s="6">
        <v>42242</v>
      </c>
      <c r="B60" s="18">
        <v>17.437797619047601</v>
      </c>
    </row>
    <row r="61" spans="1:2" x14ac:dyDescent="0.25">
      <c r="A61" s="6">
        <v>42243</v>
      </c>
      <c r="B61" s="18">
        <v>17.326488095238101</v>
      </c>
    </row>
    <row r="62" spans="1:2" x14ac:dyDescent="0.25">
      <c r="A62" s="6">
        <v>42244</v>
      </c>
      <c r="B62" s="18">
        <v>17.550595238095202</v>
      </c>
    </row>
    <row r="63" spans="1:2" x14ac:dyDescent="0.25">
      <c r="A63" s="6">
        <v>42245</v>
      </c>
      <c r="B63" s="18">
        <v>17.447321428571399</v>
      </c>
    </row>
    <row r="64" spans="1:2" x14ac:dyDescent="0.25">
      <c r="A64" s="6">
        <v>42246</v>
      </c>
      <c r="B64" s="18">
        <v>17.110119047619001</v>
      </c>
    </row>
    <row r="65" spans="1:2" x14ac:dyDescent="0.25">
      <c r="A65" s="6">
        <v>42247</v>
      </c>
      <c r="B65" s="18">
        <v>16.875491718426499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7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29.7</v>
      </c>
      <c r="F4" s="50">
        <v>42216</v>
      </c>
      <c r="G4" s="19"/>
    </row>
    <row r="5" spans="1:7" x14ac:dyDescent="0.25">
      <c r="A5" s="6">
        <v>42187</v>
      </c>
      <c r="B5" s="18"/>
      <c r="F5" s="50">
        <v>42217</v>
      </c>
    </row>
    <row r="6" spans="1:7" x14ac:dyDescent="0.25">
      <c r="A6" s="6">
        <v>42188</v>
      </c>
      <c r="B6" s="18"/>
      <c r="F6" s="50">
        <v>42218</v>
      </c>
    </row>
    <row r="7" spans="1:7" x14ac:dyDescent="0.25">
      <c r="A7" s="6">
        <v>42189</v>
      </c>
      <c r="B7" s="18"/>
      <c r="F7" s="39"/>
    </row>
    <row r="8" spans="1:7" x14ac:dyDescent="0.25">
      <c r="A8" s="6">
        <v>42190</v>
      </c>
      <c r="B8" s="18"/>
      <c r="F8" s="39"/>
    </row>
    <row r="9" spans="1:7" x14ac:dyDescent="0.25">
      <c r="A9" s="6">
        <v>42191</v>
      </c>
      <c r="B9" s="18"/>
      <c r="F9" s="39"/>
    </row>
    <row r="10" spans="1:7" x14ac:dyDescent="0.25">
      <c r="A10" s="6">
        <v>42192</v>
      </c>
      <c r="B10" s="18">
        <v>28.3857142857143</v>
      </c>
      <c r="F10" s="2"/>
    </row>
    <row r="11" spans="1:7" x14ac:dyDescent="0.25">
      <c r="A11" s="6">
        <v>42193</v>
      </c>
      <c r="B11" s="18">
        <v>26.571428571428601</v>
      </c>
    </row>
    <row r="12" spans="1:7" x14ac:dyDescent="0.25">
      <c r="A12" s="6">
        <v>42194</v>
      </c>
      <c r="B12" s="18">
        <v>24.4714285714286</v>
      </c>
    </row>
    <row r="13" spans="1:7" x14ac:dyDescent="0.25">
      <c r="A13" s="6">
        <v>42195</v>
      </c>
      <c r="B13" s="18">
        <v>23.0857142857143</v>
      </c>
    </row>
    <row r="14" spans="1:7" x14ac:dyDescent="0.25">
      <c r="A14" s="6">
        <v>42196</v>
      </c>
      <c r="B14" s="18">
        <v>21.285714285714299</v>
      </c>
    </row>
    <row r="15" spans="1:7" x14ac:dyDescent="0.25">
      <c r="A15" s="6">
        <v>42197</v>
      </c>
      <c r="B15" s="18">
        <v>20.100000000000001</v>
      </c>
    </row>
    <row r="16" spans="1:7" x14ac:dyDescent="0.25">
      <c r="A16" s="6">
        <v>42198</v>
      </c>
      <c r="B16" s="18">
        <v>19.728571428571399</v>
      </c>
    </row>
    <row r="17" spans="1:2" x14ac:dyDescent="0.25">
      <c r="A17" s="6">
        <v>42199</v>
      </c>
      <c r="B17" s="18">
        <v>19.571428571428601</v>
      </c>
    </row>
    <row r="18" spans="1:2" x14ac:dyDescent="0.25">
      <c r="A18" s="6">
        <v>42200</v>
      </c>
      <c r="B18" s="18">
        <v>20.328571428571401</v>
      </c>
    </row>
    <row r="19" spans="1:2" x14ac:dyDescent="0.25">
      <c r="A19" s="6">
        <v>42201</v>
      </c>
      <c r="B19" s="18">
        <v>21.928571428571399</v>
      </c>
    </row>
    <row r="20" spans="1:2" x14ac:dyDescent="0.25">
      <c r="A20" s="6">
        <v>42202</v>
      </c>
      <c r="B20" s="18">
        <v>23.785714285714299</v>
      </c>
    </row>
    <row r="21" spans="1:2" x14ac:dyDescent="0.25">
      <c r="A21" s="6">
        <v>42203</v>
      </c>
      <c r="B21" s="18">
        <v>25.5285714285714</v>
      </c>
    </row>
    <row r="22" spans="1:2" x14ac:dyDescent="0.25">
      <c r="A22" s="6">
        <v>42204</v>
      </c>
      <c r="B22" s="18">
        <v>26.5571428571429</v>
      </c>
    </row>
    <row r="23" spans="1:2" x14ac:dyDescent="0.25">
      <c r="A23" s="6">
        <v>42205</v>
      </c>
      <c r="B23" s="18">
        <v>27.371428571428599</v>
      </c>
    </row>
    <row r="24" spans="1:2" x14ac:dyDescent="0.25">
      <c r="A24" s="6">
        <v>42206</v>
      </c>
      <c r="B24" s="18">
        <v>27.8857142857143</v>
      </c>
    </row>
    <row r="25" spans="1:2" x14ac:dyDescent="0.25">
      <c r="A25" s="6">
        <v>42207</v>
      </c>
      <c r="B25" s="18">
        <v>27.4714285714286</v>
      </c>
    </row>
    <row r="26" spans="1:2" x14ac:dyDescent="0.25">
      <c r="A26" s="6">
        <v>42208</v>
      </c>
      <c r="B26" s="18">
        <v>26.5857142857143</v>
      </c>
    </row>
    <row r="27" spans="1:2" x14ac:dyDescent="0.25">
      <c r="A27" s="6">
        <v>42209</v>
      </c>
      <c r="B27" s="18">
        <v>25.785714285714299</v>
      </c>
    </row>
    <row r="28" spans="1:2" x14ac:dyDescent="0.25">
      <c r="A28" s="6">
        <v>42210</v>
      </c>
      <c r="B28" s="18">
        <v>25</v>
      </c>
    </row>
    <row r="29" spans="1:2" x14ac:dyDescent="0.25">
      <c r="A29" s="6">
        <v>42211</v>
      </c>
      <c r="B29" s="18">
        <v>24.328571428571401</v>
      </c>
    </row>
    <row r="30" spans="1:2" x14ac:dyDescent="0.25">
      <c r="A30" s="6">
        <v>42212</v>
      </c>
      <c r="B30" s="18">
        <v>23.957142857142902</v>
      </c>
    </row>
    <row r="31" spans="1:2" x14ac:dyDescent="0.25">
      <c r="A31" s="6">
        <v>42213</v>
      </c>
      <c r="B31" s="18">
        <v>24.9428571428571</v>
      </c>
    </row>
    <row r="32" spans="1:2" x14ac:dyDescent="0.25">
      <c r="A32" s="6">
        <v>42214</v>
      </c>
      <c r="B32" s="18">
        <v>26.714285714285701</v>
      </c>
    </row>
    <row r="33" spans="1:2" x14ac:dyDescent="0.25">
      <c r="A33" s="6">
        <v>42215</v>
      </c>
      <c r="B33" s="18">
        <v>28.4428571428571</v>
      </c>
    </row>
    <row r="34" spans="1:2" x14ac:dyDescent="0.25">
      <c r="A34" s="6">
        <v>42216</v>
      </c>
      <c r="B34" s="18">
        <v>29.671428571428599</v>
      </c>
    </row>
    <row r="35" spans="1:2" x14ac:dyDescent="0.25">
      <c r="A35" s="6">
        <v>42217</v>
      </c>
      <c r="B35" s="18">
        <v>29.671428571428599</v>
      </c>
    </row>
    <row r="36" spans="1:2" x14ac:dyDescent="0.25">
      <c r="A36" s="6">
        <v>42218</v>
      </c>
      <c r="B36" s="18">
        <v>29.7</v>
      </c>
    </row>
    <row r="37" spans="1:2" x14ac:dyDescent="0.25">
      <c r="A37" s="6">
        <v>42219</v>
      </c>
      <c r="B37" s="18">
        <v>29.214285714285701</v>
      </c>
    </row>
    <row r="38" spans="1:2" x14ac:dyDescent="0.25">
      <c r="A38" s="6">
        <v>42220</v>
      </c>
      <c r="B38" s="18">
        <v>27.657142857142901</v>
      </c>
    </row>
    <row r="39" spans="1:2" x14ac:dyDescent="0.25">
      <c r="A39" s="6">
        <v>42221</v>
      </c>
      <c r="B39" s="18">
        <v>26.071428571428601</v>
      </c>
    </row>
    <row r="40" spans="1:2" x14ac:dyDescent="0.25">
      <c r="A40" s="6">
        <v>42222</v>
      </c>
      <c r="B40" s="18">
        <v>24.628571428571401</v>
      </c>
    </row>
    <row r="41" spans="1:2" x14ac:dyDescent="0.25">
      <c r="A41" s="6">
        <v>42223</v>
      </c>
      <c r="B41" s="18">
        <v>23.214285714285701</v>
      </c>
    </row>
    <row r="42" spans="1:2" x14ac:dyDescent="0.25">
      <c r="A42" s="6">
        <v>42224</v>
      </c>
      <c r="B42" s="18">
        <v>23.2</v>
      </c>
    </row>
    <row r="43" spans="1:2" x14ac:dyDescent="0.25">
      <c r="A43" s="6">
        <v>42225</v>
      </c>
      <c r="B43" s="18">
        <v>23.514285714285698</v>
      </c>
    </row>
    <row r="44" spans="1:2" x14ac:dyDescent="0.25">
      <c r="A44" s="6">
        <v>42226</v>
      </c>
      <c r="B44" s="18">
        <v>23.871428571428599</v>
      </c>
    </row>
    <row r="45" spans="1:2" x14ac:dyDescent="0.25">
      <c r="A45" s="6">
        <v>42227</v>
      </c>
      <c r="B45" s="18">
        <v>23.771428571428601</v>
      </c>
    </row>
    <row r="46" spans="1:2" x14ac:dyDescent="0.25">
      <c r="A46" s="6">
        <v>42228</v>
      </c>
      <c r="B46" s="18">
        <v>23.6142857142857</v>
      </c>
    </row>
    <row r="47" spans="1:2" x14ac:dyDescent="0.25">
      <c r="A47" s="6">
        <v>42229</v>
      </c>
      <c r="B47" s="18">
        <v>23.4142857142857</v>
      </c>
    </row>
    <row r="48" spans="1:2" x14ac:dyDescent="0.25">
      <c r="A48" s="6">
        <v>42230</v>
      </c>
      <c r="B48" s="18">
        <v>23.5571428571429</v>
      </c>
    </row>
    <row r="49" spans="1:2" x14ac:dyDescent="0.25">
      <c r="A49" s="6">
        <v>42231</v>
      </c>
      <c r="B49" s="18">
        <v>23.985714285714302</v>
      </c>
    </row>
    <row r="50" spans="1:2" x14ac:dyDescent="0.25">
      <c r="A50" s="6">
        <v>42232</v>
      </c>
      <c r="B50" s="18">
        <v>24.228571428571399</v>
      </c>
    </row>
    <row r="51" spans="1:2" x14ac:dyDescent="0.25">
      <c r="A51" s="6">
        <v>42233</v>
      </c>
      <c r="B51" s="18">
        <v>24.985714285714302</v>
      </c>
    </row>
    <row r="52" spans="1:2" x14ac:dyDescent="0.25">
      <c r="A52" s="6">
        <v>42234</v>
      </c>
      <c r="B52" s="18">
        <v>25.342857142857099</v>
      </c>
    </row>
    <row r="53" spans="1:2" x14ac:dyDescent="0.25">
      <c r="A53" s="6">
        <v>42235</v>
      </c>
      <c r="B53" s="18">
        <v>25.242857142857201</v>
      </c>
    </row>
    <row r="54" spans="1:2" x14ac:dyDescent="0.25">
      <c r="A54" s="6">
        <v>42236</v>
      </c>
      <c r="B54" s="18">
        <v>25.685714285714301</v>
      </c>
    </row>
    <row r="55" spans="1:2" x14ac:dyDescent="0.25">
      <c r="A55" s="6">
        <v>42237</v>
      </c>
      <c r="B55" s="18">
        <v>25.957142857142902</v>
      </c>
    </row>
    <row r="56" spans="1:2" x14ac:dyDescent="0.25">
      <c r="A56" s="6">
        <v>42238</v>
      </c>
      <c r="B56" s="18">
        <v>25.9142857142857</v>
      </c>
    </row>
    <row r="57" spans="1:2" x14ac:dyDescent="0.25">
      <c r="A57" s="6">
        <v>42239</v>
      </c>
      <c r="B57" s="18">
        <v>25.714285714285701</v>
      </c>
    </row>
    <row r="58" spans="1:2" x14ac:dyDescent="0.25">
      <c r="A58" s="6">
        <v>42240</v>
      </c>
      <c r="B58" s="18">
        <v>24.928571428571399</v>
      </c>
    </row>
    <row r="59" spans="1:2" x14ac:dyDescent="0.25">
      <c r="A59" s="6">
        <v>42241</v>
      </c>
      <c r="B59" s="18">
        <v>25.285714285714299</v>
      </c>
    </row>
    <row r="60" spans="1:2" x14ac:dyDescent="0.25">
      <c r="A60" s="6">
        <v>42242</v>
      </c>
      <c r="B60" s="18">
        <v>25.8571428571429</v>
      </c>
    </row>
    <row r="61" spans="1:2" x14ac:dyDescent="0.25">
      <c r="A61" s="6">
        <v>42243</v>
      </c>
      <c r="B61" s="18">
        <v>25.957142857142902</v>
      </c>
    </row>
    <row r="62" spans="1:2" x14ac:dyDescent="0.25">
      <c r="A62" s="6">
        <v>42244</v>
      </c>
      <c r="B62" s="18">
        <v>25.928571428571399</v>
      </c>
    </row>
    <row r="63" spans="1:2" x14ac:dyDescent="0.25">
      <c r="A63" s="6">
        <v>42245</v>
      </c>
      <c r="B63" s="18">
        <v>24.985714285714302</v>
      </c>
    </row>
    <row r="64" spans="1:2" x14ac:dyDescent="0.25">
      <c r="A64" s="6">
        <v>42246</v>
      </c>
      <c r="B64" s="18">
        <v>24.1142857142857</v>
      </c>
    </row>
    <row r="65" spans="1:2" x14ac:dyDescent="0.25">
      <c r="A65" s="6">
        <v>42247</v>
      </c>
      <c r="B65" s="18">
        <v>23.957142857142902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  <col min="33" max="33" width="15.42578125" bestFit="1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3" customFormat="1" ht="58.5" customHeight="1" x14ac:dyDescent="0.25">
      <c r="A2" s="21" t="str">
        <f>StatSummary!$B$3</f>
        <v>rokn</v>
      </c>
      <c r="B2" s="21" t="str">
        <f>StatSummary!$B$7</f>
        <v>rokn15a_1150632_Summary</v>
      </c>
      <c r="C2" s="21" t="str">
        <f>StatSummary!$B$2</f>
        <v>Redwood Creek at O'Kane Gaging Station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18.125870967741935</v>
      </c>
      <c r="I2" s="24">
        <f>DailyStats!$B$71</f>
        <v>35.200000000000003</v>
      </c>
      <c r="J2" s="25">
        <f>DailyStats!$E$70</f>
        <v>42242.291666666664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6">
        <f>DailyStats!$B$70</f>
        <v>8.6</v>
      </c>
      <c r="O2" s="29">
        <f>DailyStats!$D$70</f>
        <v>42212.291666666664</v>
      </c>
      <c r="P2" s="26">
        <f>StatSummary!$E$13</f>
        <v>2</v>
      </c>
      <c r="Q2" s="29">
        <f>DailyStats!$E$70</f>
        <v>42242.291666666664</v>
      </c>
      <c r="R2" s="24">
        <f>DailyStats!$B$73</f>
        <v>23.1</v>
      </c>
      <c r="S2" s="23">
        <f>DailyStats!$D$73</f>
        <v>42213</v>
      </c>
      <c r="T2" s="26">
        <f>StatSummary!$E$16</f>
        <v>1</v>
      </c>
      <c r="U2" s="24">
        <f>DailyStats!$B$74</f>
        <v>2.8</v>
      </c>
      <c r="V2" s="31">
        <f>DailyStats!$D$74</f>
        <v>42194</v>
      </c>
      <c r="W2" s="26">
        <f>StatSummary!$E$17</f>
        <v>1</v>
      </c>
      <c r="X2" s="37">
        <f>DailyStats!$E$74</f>
        <v>0</v>
      </c>
      <c r="Y2" s="32">
        <f>DailyStats!$F$74</f>
        <v>0</v>
      </c>
      <c r="Z2" s="24">
        <f>StatSummary!$B$20</f>
        <v>20.7</v>
      </c>
      <c r="AB2" s="34">
        <f>MWAT!$F$4</f>
        <v>42192</v>
      </c>
      <c r="AC2" s="26">
        <f>StatSummary!$E$20</f>
        <v>1</v>
      </c>
      <c r="AD2" s="32">
        <f>MWAT!$F$5</f>
        <v>0</v>
      </c>
      <c r="AE2" s="24">
        <f>StatSummary!$B$21</f>
        <v>29.7</v>
      </c>
      <c r="AF2" s="32"/>
      <c r="AG2" s="32">
        <f>MWMT!$F$4</f>
        <v>42216</v>
      </c>
      <c r="AH2" s="26">
        <f>StatSummary!$E$21</f>
        <v>3</v>
      </c>
      <c r="AI2" s="32">
        <f>MWMT!$F$5</f>
        <v>42217</v>
      </c>
      <c r="AJ2" s="35">
        <f>DailyStats!$B$76</f>
        <v>0</v>
      </c>
      <c r="AK2" s="35">
        <f>DailyStats!$B$75</f>
        <v>0</v>
      </c>
      <c r="AL2" s="21" t="s">
        <v>103</v>
      </c>
      <c r="AM2" s="35"/>
      <c r="AN2" s="21" t="s">
        <v>103</v>
      </c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21" t="s">
        <v>103</v>
      </c>
      <c r="BI2" s="21" t="s">
        <v>103</v>
      </c>
      <c r="BJ2" s="35"/>
      <c r="BK2" s="35"/>
      <c r="BL2" s="3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0" t="s">
        <v>112</v>
      </c>
      <c r="R1" s="40" t="s">
        <v>114</v>
      </c>
    </row>
    <row r="2" spans="1:18" x14ac:dyDescent="0.25">
      <c r="H2" s="30">
        <f>DailyStats!$F$70</f>
        <v>0</v>
      </c>
      <c r="I2" s="23">
        <f>DailyStats!$E$73</f>
        <v>0</v>
      </c>
      <c r="J2" s="23">
        <f>DailyStats!$F$73</f>
        <v>0</v>
      </c>
      <c r="K2" s="32">
        <f>MWAT!$F$6</f>
        <v>0</v>
      </c>
      <c r="L2" s="32">
        <f>MWAT!$F$7</f>
        <v>0</v>
      </c>
      <c r="M2" s="32">
        <f>MWAT!$F$8</f>
        <v>0</v>
      </c>
      <c r="N2" s="32">
        <f>MWAT!$F$9</f>
        <v>0</v>
      </c>
      <c r="O2" s="13">
        <f>MWMT!$F$6</f>
        <v>42218</v>
      </c>
      <c r="P2" s="32">
        <f>MWMT!$F$7</f>
        <v>0</v>
      </c>
      <c r="Q2" s="32">
        <f>MWMT!$F$8</f>
        <v>0</v>
      </c>
      <c r="R2" s="32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2017-04-21T16:34:28Z</dcterms:modified>
</cp:coreProperties>
</file>