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<sst xmlns="http://schemas.openxmlformats.org/spreadsheetml/2006/main" count="172" uniqueCount="147">
  <si>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</si>
  <si>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</si>
  <si>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</si>
  <si>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</si>
  <si>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</si>
  <si>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</si>
  <si>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</si>
  <si>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</si>
  <si>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</si>
  <si>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</si>
  <si>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</si>
  <si>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</si>
  <si>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</si>
  <si>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</si>
  <si>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</si>
  <si>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</si>
  <si>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</si>
  <si>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</si>
  <si>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</si>
  <si>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</si>
  <si>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</si>
  <si>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</si>
  <si>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</si>
  <si>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</si>
  <si>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</si>
  <si>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</si>
  <si>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</si>
  <si>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</si>
  <si>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</si>
  <si>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</si>
  <si>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</si>
  <si>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</si>
  <si>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</si>
  <si>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</si>
  <si>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</si>
  <si>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</si>
  <si>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</si>
  <si>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</si>
  <si>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</si>
  <si>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</si>
  <si>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</si>
  <si>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</si>
  <si>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</si>
  <si>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</si>
  <si>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</si>
  <si>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</si>
  <si>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</si>
  <si>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</si>
  <si>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</si>
  <si>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</si>
  <si>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</si>
  <si>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</si>
  <si>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</si>
  <si>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</si>
  <si>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</si>
  <si>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</si>
  <si>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</si>
  <si>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</si>
  <si>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</si>
  <si>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</si>
  <si>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</si>
  <si>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</si>
  <si>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</si>
  <si>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</si>
  <si>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</si>
  <si>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</si>
  <si>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</si>
  <si>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</si>
  <si>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</si>
  <si>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</si>
  <si>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</si>
  <si>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</si>
  <si>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</si>
  <si>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</si>
  <si>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</si>
  <si>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</si>
  <si>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</si>
  <si>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</si>
  <si>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</si>
  <si>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</si>
  <si>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</si>
  <si>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</si>
  <si>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</si>
  <si>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</si>
  <si>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</si>
  <si>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</si>
  <si>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</si>
  <si>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</si>
  <si>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</si>
  <si>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</si>
  <si>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</si>
  <si>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</si>
  <si>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</si>
  <si>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</si>
  <si>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</si>
  <si>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</si>
  <si>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</si>
  <si>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</si>
  <si>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</si>
  <si>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</si>
  <si>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</si>
  <si>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</si>
  <si>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</si>
  <si>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</si>
  <si>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</si>
  <si>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</si>
  <si>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</si>
  <si>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</si>
  <si>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</si>
  <si>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</si>
  <si>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</si>
  <si>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</si>
  <si>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</si>
  <si>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</si>
  <si>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</si>
  <si>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</si>
  <si>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</si>
  <si>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</si>
  <si>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</si>
  <si>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</si>
  <si>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</si>
  <si>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</si>
  <si>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</si>
  <si>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</si>
  <si>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</si>
  <si>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</si>
  <si>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</si>
  <si>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</si>
  <si>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</si>
  <si>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</si>
  <si>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</si>
  <si>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</si>
  <si>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</si>
  <si>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</si>
  <si>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</si>
  <si>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</si>
  <si>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</si>
  <si>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</si>
  <si>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</si>
  <si>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</si>
  <si>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</si>
  <si>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</si>
  <si>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Redwood Creek at Tall Trees Grove</t>
  </si>
  <si>
    <t>rttg</t>
  </si>
  <si>
    <t xml:space="preserve">Excel Julian Dates: </t>
  </si>
  <si>
    <t>Water Temp..RTTG11w1_1154750.csv - [Corrected - Daily - Mean]</t>
  </si>
  <si>
    <t>Water Temp.RTTG11w1_1154750.csv 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</si>
</sst>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18" fillId="0" borderId="0" xfId="0" applyFont="1"/>
    <xf numFmtId="0" fontId="3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164" fontId="19" fillId="0" borderId="0" xfId="0" applyNumberFormat="1" applyFont="1" applyBorder="1" applyAlignment="1">
      <alignment horizontal="left"/>
    </xf>
    <xf numFmtId="165" fontId="19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rttg11w1 -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4.1669999999999998</c:v>
                </c:pt>
                <c:pt idx="1">
                  <c:v>3.8079999999999998</c:v>
                </c:pt>
                <c:pt idx="2">
                  <c:v>3.9980000000000002</c:v>
                </c:pt>
                <c:pt idx="3">
                  <c:v>4.1639999999999997</c:v>
                </c:pt>
                <c:pt idx="4">
                  <c:v>4.6159999999999997</c:v>
                </c:pt>
                <c:pt idx="5">
                  <c:v>4.4740000000000002</c:v>
                </c:pt>
                <c:pt idx="6">
                  <c:v>3.7349999999999999</c:v>
                </c:pt>
                <c:pt idx="7">
                  <c:v>4.1159999999999997</c:v>
                </c:pt>
                <c:pt idx="8">
                  <c:v>3.64</c:v>
                </c:pt>
                <c:pt idx="9">
                  <c:v>3.4729999999999999</c:v>
                </c:pt>
                <c:pt idx="10">
                  <c:v>2.9969999999999999</c:v>
                </c:pt>
                <c:pt idx="11">
                  <c:v>1.57</c:v>
                </c:pt>
                <c:pt idx="12">
                  <c:v>1.879</c:v>
                </c:pt>
                <c:pt idx="13">
                  <c:v>3.0920000000000001</c:v>
                </c:pt>
                <c:pt idx="14">
                  <c:v>3.331</c:v>
                </c:pt>
                <c:pt idx="15">
                  <c:v>1.3080000000000001</c:v>
                </c:pt>
                <c:pt idx="16">
                  <c:v>0.92800000000000005</c:v>
                </c:pt>
                <c:pt idx="17">
                  <c:v>0.59499999999999997</c:v>
                </c:pt>
                <c:pt idx="18">
                  <c:v>3.2360000000000002</c:v>
                </c:pt>
                <c:pt idx="19">
                  <c:v>3.64</c:v>
                </c:pt>
                <c:pt idx="20">
                  <c:v>3.33</c:v>
                </c:pt>
                <c:pt idx="21">
                  <c:v>3.427</c:v>
                </c:pt>
                <c:pt idx="22">
                  <c:v>3.6419999999999999</c:v>
                </c:pt>
                <c:pt idx="23">
                  <c:v>2.7850000000000001</c:v>
                </c:pt>
                <c:pt idx="24">
                  <c:v>1.427</c:v>
                </c:pt>
                <c:pt idx="25">
                  <c:v>3.5</c:v>
                </c:pt>
                <c:pt idx="26">
                  <c:v>3.5960000000000001</c:v>
                </c:pt>
                <c:pt idx="27">
                  <c:v>3.8849999999999998</c:v>
                </c:pt>
                <c:pt idx="28">
                  <c:v>3.7440000000000002</c:v>
                </c:pt>
                <c:pt idx="29">
                  <c:v>3.4569999999999999</c:v>
                </c:pt>
                <c:pt idx="30">
                  <c:v>3.839</c:v>
                </c:pt>
                <c:pt idx="31">
                  <c:v>3.2160000000000002</c:v>
                </c:pt>
                <c:pt idx="32">
                  <c:v>2.976</c:v>
                </c:pt>
                <c:pt idx="33">
                  <c:v>3.2839999999999998</c:v>
                </c:pt>
                <c:pt idx="34">
                  <c:v>2.9990000000000001</c:v>
                </c:pt>
                <c:pt idx="35">
                  <c:v>3.286</c:v>
                </c:pt>
                <c:pt idx="36">
                  <c:v>3.024</c:v>
                </c:pt>
                <c:pt idx="37">
                  <c:v>2.2370000000000001</c:v>
                </c:pt>
                <c:pt idx="38">
                  <c:v>1.6180000000000001</c:v>
                </c:pt>
                <c:pt idx="39">
                  <c:v>3.0459999999999998</c:v>
                </c:pt>
                <c:pt idx="40">
                  <c:v>3.4020000000000001</c:v>
                </c:pt>
                <c:pt idx="41">
                  <c:v>3.26</c:v>
                </c:pt>
                <c:pt idx="42">
                  <c:v>2.7120000000000002</c:v>
                </c:pt>
                <c:pt idx="43">
                  <c:v>2.331</c:v>
                </c:pt>
                <c:pt idx="44">
                  <c:v>3.069</c:v>
                </c:pt>
                <c:pt idx="45">
                  <c:v>3.1869999999999998</c:v>
                </c:pt>
                <c:pt idx="46">
                  <c:v>3.569</c:v>
                </c:pt>
                <c:pt idx="47">
                  <c:v>3.2360000000000002</c:v>
                </c:pt>
                <c:pt idx="48">
                  <c:v>2.95</c:v>
                </c:pt>
                <c:pt idx="49">
                  <c:v>2.9260000000000002</c:v>
                </c:pt>
                <c:pt idx="50">
                  <c:v>2.7829999999999999</c:v>
                </c:pt>
                <c:pt idx="51">
                  <c:v>2.5219999999999998</c:v>
                </c:pt>
                <c:pt idx="52">
                  <c:v>2.403</c:v>
                </c:pt>
                <c:pt idx="53">
                  <c:v>2.8319999999999999</c:v>
                </c:pt>
                <c:pt idx="54">
                  <c:v>2.6429999999999998</c:v>
                </c:pt>
                <c:pt idx="55">
                  <c:v>2.714</c:v>
                </c:pt>
                <c:pt idx="56">
                  <c:v>2.6190000000000002</c:v>
                </c:pt>
                <c:pt idx="57">
                  <c:v>2.738</c:v>
                </c:pt>
                <c:pt idx="58">
                  <c:v>2.5710000000000002</c:v>
                </c:pt>
                <c:pt idx="59">
                  <c:v>2.2130000000000001</c:v>
                </c:pt>
                <c:pt idx="60">
                  <c:v>2.7109999999999999</c:v>
                </c:pt>
                <c:pt idx="61">
                  <c:v>2.3540000000000001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65792"/>
        <c:axId val="53667328"/>
      </c:scatterChart>
      <c:valAx>
        <c:axId val="53665792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3667328"/>
        <c:crosses val="autoZero"/>
        <c:crossBetween val="midCat"/>
      </c:valAx>
      <c:valAx>
        <c:axId val="53667328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366579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rttg11w1 -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20.218714285714299</c:v>
                </c:pt>
                <c:pt idx="1">
                  <c:v>20.490714285714301</c:v>
                </c:pt>
                <c:pt idx="2">
                  <c:v>20.643714285714299</c:v>
                </c:pt>
                <c:pt idx="3">
                  <c:v>20.694714285714301</c:v>
                </c:pt>
                <c:pt idx="4">
                  <c:v>20.6574285714286</c:v>
                </c:pt>
                <c:pt idx="5">
                  <c:v>20.382142857142899</c:v>
                </c:pt>
                <c:pt idx="6">
                  <c:v>20.035142857142901</c:v>
                </c:pt>
                <c:pt idx="7">
                  <c:v>19.820857142857101</c:v>
                </c:pt>
                <c:pt idx="8">
                  <c:v>19.5998571428571</c:v>
                </c:pt>
                <c:pt idx="9">
                  <c:v>19.294</c:v>
                </c:pt>
                <c:pt idx="10">
                  <c:v>18.943999999999999</c:v>
                </c:pt>
                <c:pt idx="11">
                  <c:v>18.509</c:v>
                </c:pt>
                <c:pt idx="12">
                  <c:v>18.559857142857101</c:v>
                </c:pt>
                <c:pt idx="13">
                  <c:v>18.709428571428599</c:v>
                </c:pt>
                <c:pt idx="14">
                  <c:v>18.8114285714286</c:v>
                </c:pt>
                <c:pt idx="15">
                  <c:v>19.053000000000001</c:v>
                </c:pt>
                <c:pt idx="16">
                  <c:v>19.498571428571399</c:v>
                </c:pt>
                <c:pt idx="17">
                  <c:v>20.018714285714299</c:v>
                </c:pt>
                <c:pt idx="18">
                  <c:v>20.467285714285701</c:v>
                </c:pt>
                <c:pt idx="19">
                  <c:v>20.8144285714286</c:v>
                </c:pt>
                <c:pt idx="20">
                  <c:v>21.090285714285699</c:v>
                </c:pt>
                <c:pt idx="21">
                  <c:v>21.4005714285714</c:v>
                </c:pt>
                <c:pt idx="22">
                  <c:v>21.6054285714286</c:v>
                </c:pt>
                <c:pt idx="23">
                  <c:v>21.7351428571429</c:v>
                </c:pt>
                <c:pt idx="24">
                  <c:v>21.929857142857099</c:v>
                </c:pt>
                <c:pt idx="25">
                  <c:v>22.2465714285714</c:v>
                </c:pt>
                <c:pt idx="26">
                  <c:v>22.2362857142857</c:v>
                </c:pt>
                <c:pt idx="27">
                  <c:v>22.1271428571429</c:v>
                </c:pt>
                <c:pt idx="28">
                  <c:v>21.973428571428599</c:v>
                </c:pt>
                <c:pt idx="29">
                  <c:v>21.833285714285701</c:v>
                </c:pt>
                <c:pt idx="30">
                  <c:v>21.703571428571401</c:v>
                </c:pt>
                <c:pt idx="31">
                  <c:v>21.427142857142901</c:v>
                </c:pt>
                <c:pt idx="32">
                  <c:v>21.1138571428571</c:v>
                </c:pt>
                <c:pt idx="33">
                  <c:v>21.035571428571401</c:v>
                </c:pt>
                <c:pt idx="34">
                  <c:v>21.028714285714301</c:v>
                </c:pt>
                <c:pt idx="35">
                  <c:v>20.994714285714299</c:v>
                </c:pt>
                <c:pt idx="36">
                  <c:v>20.834571428571401</c:v>
                </c:pt>
                <c:pt idx="37">
                  <c:v>20.623428571428601</c:v>
                </c:pt>
                <c:pt idx="38">
                  <c:v>20.613285714285698</c:v>
                </c:pt>
                <c:pt idx="39">
                  <c:v>20.725428571428601</c:v>
                </c:pt>
                <c:pt idx="40">
                  <c:v>20.725428571428601</c:v>
                </c:pt>
                <c:pt idx="41">
                  <c:v>20.708428571428598</c:v>
                </c:pt>
                <c:pt idx="42">
                  <c:v>20.660714285714299</c:v>
                </c:pt>
                <c:pt idx="43">
                  <c:v>20.677714285714298</c:v>
                </c:pt>
                <c:pt idx="44">
                  <c:v>20.735571428571401</c:v>
                </c:pt>
                <c:pt idx="45">
                  <c:v>20.711714285714301</c:v>
                </c:pt>
                <c:pt idx="46">
                  <c:v>20.684571428571399</c:v>
                </c:pt>
                <c:pt idx="47">
                  <c:v>20.708285714285701</c:v>
                </c:pt>
                <c:pt idx="48">
                  <c:v>20.7832857142857</c:v>
                </c:pt>
                <c:pt idx="49">
                  <c:v>20.864999999999998</c:v>
                </c:pt>
                <c:pt idx="50">
                  <c:v>20.9705714285714</c:v>
                </c:pt>
                <c:pt idx="51">
                  <c:v>21.096571428571401</c:v>
                </c:pt>
                <c:pt idx="52">
                  <c:v>21.215714285714299</c:v>
                </c:pt>
                <c:pt idx="53">
                  <c:v>21.273571428571401</c:v>
                </c:pt>
                <c:pt idx="54">
                  <c:v>21.191857142857099</c:v>
                </c:pt>
                <c:pt idx="55">
                  <c:v>20.984142857142899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17.909294642857699</c:v>
                </c:pt>
                <c:pt idx="1">
                  <c:v>18.203523809524398</c:v>
                </c:pt>
                <c:pt idx="2">
                  <c:v>18.399696428572099</c:v>
                </c:pt>
                <c:pt idx="3">
                  <c:v>18.514449404762601</c:v>
                </c:pt>
                <c:pt idx="4">
                  <c:v>18.586351190476801</c:v>
                </c:pt>
                <c:pt idx="5">
                  <c:v>18.560482142857602</c:v>
                </c:pt>
                <c:pt idx="6">
                  <c:v>18.4047886904766</c:v>
                </c:pt>
                <c:pt idx="7">
                  <c:v>18.2241011904764</c:v>
                </c:pt>
                <c:pt idx="8">
                  <c:v>18.073630952381102</c:v>
                </c:pt>
                <c:pt idx="9">
                  <c:v>17.935610119047599</c:v>
                </c:pt>
                <c:pt idx="10">
                  <c:v>17.7738571428571</c:v>
                </c:pt>
                <c:pt idx="11">
                  <c:v>17.515324404761799</c:v>
                </c:pt>
                <c:pt idx="12">
                  <c:v>17.408749999999898</c:v>
                </c:pt>
                <c:pt idx="13">
                  <c:v>17.4351160714284</c:v>
                </c:pt>
                <c:pt idx="14">
                  <c:v>17.538127976190498</c:v>
                </c:pt>
                <c:pt idx="15">
                  <c:v>17.7333452380952</c:v>
                </c:pt>
                <c:pt idx="16">
                  <c:v>17.991351190476198</c:v>
                </c:pt>
                <c:pt idx="17">
                  <c:v>18.348666666666698</c:v>
                </c:pt>
                <c:pt idx="18">
                  <c:v>18.713363095238101</c:v>
                </c:pt>
                <c:pt idx="19">
                  <c:v>19.0400029761906</c:v>
                </c:pt>
                <c:pt idx="20">
                  <c:v>19.305190476190599</c:v>
                </c:pt>
                <c:pt idx="21">
                  <c:v>19.561199404762199</c:v>
                </c:pt>
                <c:pt idx="22">
                  <c:v>19.760241071429</c:v>
                </c:pt>
                <c:pt idx="23">
                  <c:v>19.906375000000399</c:v>
                </c:pt>
                <c:pt idx="24">
                  <c:v>20.030241071429</c:v>
                </c:pt>
                <c:pt idx="25">
                  <c:v>20.224110119048099</c:v>
                </c:pt>
                <c:pt idx="26">
                  <c:v>20.278630952381299</c:v>
                </c:pt>
                <c:pt idx="27">
                  <c:v>20.224949404762299</c:v>
                </c:pt>
                <c:pt idx="28">
                  <c:v>20.146119047619301</c:v>
                </c:pt>
                <c:pt idx="29">
                  <c:v>20.041785714285801</c:v>
                </c:pt>
                <c:pt idx="30">
                  <c:v>19.9435892857143</c:v>
                </c:pt>
                <c:pt idx="31">
                  <c:v>19.798461309523901</c:v>
                </c:pt>
                <c:pt idx="32">
                  <c:v>19.6051726190477</c:v>
                </c:pt>
                <c:pt idx="33">
                  <c:v>19.504380952380998</c:v>
                </c:pt>
                <c:pt idx="34">
                  <c:v>19.478059523809598</c:v>
                </c:pt>
                <c:pt idx="35">
                  <c:v>19.435577380952399</c:v>
                </c:pt>
                <c:pt idx="36">
                  <c:v>19.337300595237998</c:v>
                </c:pt>
                <c:pt idx="37">
                  <c:v>19.198250000000101</c:v>
                </c:pt>
                <c:pt idx="38">
                  <c:v>19.1407738095238</c:v>
                </c:pt>
                <c:pt idx="39">
                  <c:v>19.162467261904801</c:v>
                </c:pt>
                <c:pt idx="40">
                  <c:v>19.173520833333299</c:v>
                </c:pt>
                <c:pt idx="41">
                  <c:v>19.196657738095301</c:v>
                </c:pt>
                <c:pt idx="42">
                  <c:v>19.1881994047619</c:v>
                </c:pt>
                <c:pt idx="43">
                  <c:v>19.192657738095299</c:v>
                </c:pt>
                <c:pt idx="44">
                  <c:v>19.2226964285713</c:v>
                </c:pt>
                <c:pt idx="45">
                  <c:v>19.240595238095199</c:v>
                </c:pt>
                <c:pt idx="46">
                  <c:v>19.266363095237999</c:v>
                </c:pt>
                <c:pt idx="47">
                  <c:v>19.338511904761798</c:v>
                </c:pt>
                <c:pt idx="48">
                  <c:v>19.443627976190299</c:v>
                </c:pt>
                <c:pt idx="49">
                  <c:v>19.531806547618899</c:v>
                </c:pt>
                <c:pt idx="50">
                  <c:v>19.6552589285713</c:v>
                </c:pt>
                <c:pt idx="51">
                  <c:v>19.785226190476099</c:v>
                </c:pt>
                <c:pt idx="52">
                  <c:v>19.882047619047398</c:v>
                </c:pt>
                <c:pt idx="53">
                  <c:v>19.901360119047698</c:v>
                </c:pt>
                <c:pt idx="54">
                  <c:v>19.790235119047701</c:v>
                </c:pt>
                <c:pt idx="55">
                  <c:v>19.5780348084885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737856"/>
        <c:axId val="149739392"/>
      </c:scatterChart>
      <c:valAx>
        <c:axId val="149737856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9739392"/>
        <c:crosses val="autoZero"/>
        <c:crossBetween val="midCat"/>
      </c:valAx>
      <c:valAx>
        <c:axId val="149739392"/>
        <c:scaling>
          <c:orientation val="minMax"/>
          <c:max val="23"/>
          <c:min val="13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97378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rttg11w1 -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19.175000000000001</c:v>
                </c:pt>
                <c:pt idx="1">
                  <c:v>19.507999999999999</c:v>
                </c:pt>
                <c:pt idx="2">
                  <c:v>19.722000000000001</c:v>
                </c:pt>
                <c:pt idx="3">
                  <c:v>20.007000000000001</c:v>
                </c:pt>
                <c:pt idx="4">
                  <c:v>20.673999999999999</c:v>
                </c:pt>
                <c:pt idx="5">
                  <c:v>21.341999999999999</c:v>
                </c:pt>
                <c:pt idx="6">
                  <c:v>21.103000000000002</c:v>
                </c:pt>
                <c:pt idx="7">
                  <c:v>21.079000000000001</c:v>
                </c:pt>
                <c:pt idx="8">
                  <c:v>20.579000000000001</c:v>
                </c:pt>
                <c:pt idx="9">
                  <c:v>20.079000000000001</c:v>
                </c:pt>
                <c:pt idx="10">
                  <c:v>19.745999999999999</c:v>
                </c:pt>
                <c:pt idx="11">
                  <c:v>18.747</c:v>
                </c:pt>
                <c:pt idx="12">
                  <c:v>18.913</c:v>
                </c:pt>
                <c:pt idx="13">
                  <c:v>19.603000000000002</c:v>
                </c:pt>
                <c:pt idx="14">
                  <c:v>19.532</c:v>
                </c:pt>
                <c:pt idx="15">
                  <c:v>18.437999999999999</c:v>
                </c:pt>
                <c:pt idx="16">
                  <c:v>17.629000000000001</c:v>
                </c:pt>
                <c:pt idx="17">
                  <c:v>16.701000000000001</c:v>
                </c:pt>
                <c:pt idx="18">
                  <c:v>19.103000000000002</c:v>
                </c:pt>
                <c:pt idx="19">
                  <c:v>19.96</c:v>
                </c:pt>
                <c:pt idx="20">
                  <c:v>20.317</c:v>
                </c:pt>
                <c:pt idx="21">
                  <c:v>21.222999999999999</c:v>
                </c:pt>
                <c:pt idx="22">
                  <c:v>21.556999999999999</c:v>
                </c:pt>
                <c:pt idx="23">
                  <c:v>21.27</c:v>
                </c:pt>
                <c:pt idx="24">
                  <c:v>19.841000000000001</c:v>
                </c:pt>
                <c:pt idx="25">
                  <c:v>21.533000000000001</c:v>
                </c:pt>
                <c:pt idx="26">
                  <c:v>21.890999999999998</c:v>
                </c:pt>
                <c:pt idx="27">
                  <c:v>22.489000000000001</c:v>
                </c:pt>
                <c:pt idx="28">
                  <c:v>22.657</c:v>
                </c:pt>
                <c:pt idx="29">
                  <c:v>22.465</c:v>
                </c:pt>
                <c:pt idx="30">
                  <c:v>22.632999999999999</c:v>
                </c:pt>
                <c:pt idx="31">
                  <c:v>22.058</c:v>
                </c:pt>
                <c:pt idx="32">
                  <c:v>21.460999999999999</c:v>
                </c:pt>
                <c:pt idx="33">
                  <c:v>21.126999999999999</c:v>
                </c:pt>
                <c:pt idx="34">
                  <c:v>21.413</c:v>
                </c:pt>
                <c:pt idx="35">
                  <c:v>21.675999999999998</c:v>
                </c:pt>
                <c:pt idx="36">
                  <c:v>21.556999999999999</c:v>
                </c:pt>
                <c:pt idx="37">
                  <c:v>20.698</c:v>
                </c:pt>
                <c:pt idx="38">
                  <c:v>19.864999999999998</c:v>
                </c:pt>
                <c:pt idx="39">
                  <c:v>20.913</c:v>
                </c:pt>
                <c:pt idx="40">
                  <c:v>21.079000000000001</c:v>
                </c:pt>
                <c:pt idx="41">
                  <c:v>21.175000000000001</c:v>
                </c:pt>
                <c:pt idx="42">
                  <c:v>20.555</c:v>
                </c:pt>
                <c:pt idx="43">
                  <c:v>20.079000000000001</c:v>
                </c:pt>
                <c:pt idx="44">
                  <c:v>20.626999999999999</c:v>
                </c:pt>
                <c:pt idx="45">
                  <c:v>20.65</c:v>
                </c:pt>
                <c:pt idx="46">
                  <c:v>20.913</c:v>
                </c:pt>
                <c:pt idx="47">
                  <c:v>20.96</c:v>
                </c:pt>
                <c:pt idx="48">
                  <c:v>20.841000000000001</c:v>
                </c:pt>
                <c:pt idx="49">
                  <c:v>20.673999999999999</c:v>
                </c:pt>
                <c:pt idx="50">
                  <c:v>20.484000000000002</c:v>
                </c:pt>
                <c:pt idx="51">
                  <c:v>20.46</c:v>
                </c:pt>
                <c:pt idx="52">
                  <c:v>20.46</c:v>
                </c:pt>
                <c:pt idx="53">
                  <c:v>21.079000000000001</c:v>
                </c:pt>
                <c:pt idx="54">
                  <c:v>21.484999999999999</c:v>
                </c:pt>
                <c:pt idx="55">
                  <c:v>21.413</c:v>
                </c:pt>
                <c:pt idx="56">
                  <c:v>21.413</c:v>
                </c:pt>
                <c:pt idx="57">
                  <c:v>21.366</c:v>
                </c:pt>
                <c:pt idx="58">
                  <c:v>21.294</c:v>
                </c:pt>
                <c:pt idx="59">
                  <c:v>20.864999999999998</c:v>
                </c:pt>
                <c:pt idx="60">
                  <c:v>20.507000000000001</c:v>
                </c:pt>
                <c:pt idx="61">
                  <c:v>20.030999999999999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16.821000000000002</c:v>
                </c:pt>
                <c:pt idx="1">
                  <c:v>17.315000000000001</c:v>
                </c:pt>
                <c:pt idx="2">
                  <c:v>17.462</c:v>
                </c:pt>
                <c:pt idx="3">
                  <c:v>17.696999999999999</c:v>
                </c:pt>
                <c:pt idx="4">
                  <c:v>18.13</c:v>
                </c:pt>
                <c:pt idx="5">
                  <c:v>18.882999999999999</c:v>
                </c:pt>
                <c:pt idx="6">
                  <c:v>19.056999999999999</c:v>
                </c:pt>
                <c:pt idx="7">
                  <c:v>18.88</c:v>
                </c:pt>
                <c:pt idx="8">
                  <c:v>18.687999999999999</c:v>
                </c:pt>
                <c:pt idx="9">
                  <c:v>18.265000000000001</c:v>
                </c:pt>
                <c:pt idx="10">
                  <c:v>18.2</c:v>
                </c:pt>
                <c:pt idx="11">
                  <c:v>17.949000000000002</c:v>
                </c:pt>
                <c:pt idx="12">
                  <c:v>17.794</c:v>
                </c:pt>
                <c:pt idx="13">
                  <c:v>17.792000000000002</c:v>
                </c:pt>
                <c:pt idx="14">
                  <c:v>17.827000000000002</c:v>
                </c:pt>
                <c:pt idx="15">
                  <c:v>17.722000000000001</c:v>
                </c:pt>
                <c:pt idx="16">
                  <c:v>17.132999999999999</c:v>
                </c:pt>
                <c:pt idx="17">
                  <c:v>16.390999999999998</c:v>
                </c:pt>
                <c:pt idx="18">
                  <c:v>17.202999999999999</c:v>
                </c:pt>
                <c:pt idx="19">
                  <c:v>17.978000000000002</c:v>
                </c:pt>
                <c:pt idx="20">
                  <c:v>18.513000000000002</c:v>
                </c:pt>
                <c:pt idx="21">
                  <c:v>19.193999999999999</c:v>
                </c:pt>
                <c:pt idx="22">
                  <c:v>19.527999999999999</c:v>
                </c:pt>
                <c:pt idx="23">
                  <c:v>19.634</c:v>
                </c:pt>
                <c:pt idx="24">
                  <c:v>18.943000000000001</c:v>
                </c:pt>
                <c:pt idx="25">
                  <c:v>19.489000000000001</c:v>
                </c:pt>
                <c:pt idx="26">
                  <c:v>19.835000000000001</c:v>
                </c:pt>
                <c:pt idx="27">
                  <c:v>20.305</c:v>
                </c:pt>
                <c:pt idx="28">
                  <c:v>20.587</c:v>
                </c:pt>
                <c:pt idx="29">
                  <c:v>20.550999999999998</c:v>
                </c:pt>
                <c:pt idx="30">
                  <c:v>20.501000000000001</c:v>
                </c:pt>
                <c:pt idx="31">
                  <c:v>20.300999999999998</c:v>
                </c:pt>
                <c:pt idx="32">
                  <c:v>19.870999999999999</c:v>
                </c:pt>
                <c:pt idx="33">
                  <c:v>19.459</c:v>
                </c:pt>
                <c:pt idx="34">
                  <c:v>19.753</c:v>
                </c:pt>
                <c:pt idx="35">
                  <c:v>19.856999999999999</c:v>
                </c:pt>
                <c:pt idx="36">
                  <c:v>19.864000000000001</c:v>
                </c:pt>
                <c:pt idx="37">
                  <c:v>19.484999999999999</c:v>
                </c:pt>
                <c:pt idx="38">
                  <c:v>18.946999999999999</c:v>
                </c:pt>
                <c:pt idx="39">
                  <c:v>19.164999999999999</c:v>
                </c:pt>
                <c:pt idx="40">
                  <c:v>19.274000000000001</c:v>
                </c:pt>
                <c:pt idx="41">
                  <c:v>19.456</c:v>
                </c:pt>
                <c:pt idx="42">
                  <c:v>19.169</c:v>
                </c:pt>
                <c:pt idx="43">
                  <c:v>18.890999999999998</c:v>
                </c:pt>
                <c:pt idx="44">
                  <c:v>19.082999999999998</c:v>
                </c:pt>
                <c:pt idx="45">
                  <c:v>19.099</c:v>
                </c:pt>
                <c:pt idx="46">
                  <c:v>19.242999999999999</c:v>
                </c:pt>
                <c:pt idx="47">
                  <c:v>19.436</c:v>
                </c:pt>
                <c:pt idx="48">
                  <c:v>19.396999999999998</c:v>
                </c:pt>
                <c:pt idx="49">
                  <c:v>19.2</c:v>
                </c:pt>
                <c:pt idx="50">
                  <c:v>19.100999999999999</c:v>
                </c:pt>
                <c:pt idx="51">
                  <c:v>19.207999999999998</c:v>
                </c:pt>
                <c:pt idx="52">
                  <c:v>19.28</c:v>
                </c:pt>
                <c:pt idx="53">
                  <c:v>19.748000000000001</c:v>
                </c:pt>
                <c:pt idx="54">
                  <c:v>20.172000000000001</c:v>
                </c:pt>
                <c:pt idx="55">
                  <c:v>20.013999999999999</c:v>
                </c:pt>
                <c:pt idx="56">
                  <c:v>20.064</c:v>
                </c:pt>
                <c:pt idx="57">
                  <c:v>20.010999999999999</c:v>
                </c:pt>
                <c:pt idx="58">
                  <c:v>19.885999999999999</c:v>
                </c:pt>
                <c:pt idx="59">
                  <c:v>19.414999999999999</c:v>
                </c:pt>
                <c:pt idx="60">
                  <c:v>18.97</c:v>
                </c:pt>
                <c:pt idx="61">
                  <c:v>18.687000000000001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15.007999999999999</c:v>
                </c:pt>
                <c:pt idx="1">
                  <c:v>15.7</c:v>
                </c:pt>
                <c:pt idx="2">
                  <c:v>15.724</c:v>
                </c:pt>
                <c:pt idx="3">
                  <c:v>15.843</c:v>
                </c:pt>
                <c:pt idx="4">
                  <c:v>16.058</c:v>
                </c:pt>
                <c:pt idx="5">
                  <c:v>16.867999999999999</c:v>
                </c:pt>
                <c:pt idx="6">
                  <c:v>17.367999999999999</c:v>
                </c:pt>
                <c:pt idx="7">
                  <c:v>16.963000000000001</c:v>
                </c:pt>
                <c:pt idx="8">
                  <c:v>16.939</c:v>
                </c:pt>
                <c:pt idx="9">
                  <c:v>16.606000000000002</c:v>
                </c:pt>
                <c:pt idx="10">
                  <c:v>16.748999999999999</c:v>
                </c:pt>
                <c:pt idx="11">
                  <c:v>17.177</c:v>
                </c:pt>
                <c:pt idx="12">
                  <c:v>17.033999999999999</c:v>
                </c:pt>
                <c:pt idx="13">
                  <c:v>16.510999999999999</c:v>
                </c:pt>
                <c:pt idx="14">
                  <c:v>16.201000000000001</c:v>
                </c:pt>
                <c:pt idx="15">
                  <c:v>17.13</c:v>
                </c:pt>
                <c:pt idx="16">
                  <c:v>16.701000000000001</c:v>
                </c:pt>
                <c:pt idx="17">
                  <c:v>16.106000000000002</c:v>
                </c:pt>
                <c:pt idx="18">
                  <c:v>15.867000000000001</c:v>
                </c:pt>
                <c:pt idx="19">
                  <c:v>16.32</c:v>
                </c:pt>
                <c:pt idx="20">
                  <c:v>16.986999999999998</c:v>
                </c:pt>
                <c:pt idx="21">
                  <c:v>17.795999999999999</c:v>
                </c:pt>
                <c:pt idx="22">
                  <c:v>17.914999999999999</c:v>
                </c:pt>
                <c:pt idx="23">
                  <c:v>18.484999999999999</c:v>
                </c:pt>
                <c:pt idx="24">
                  <c:v>18.414000000000001</c:v>
                </c:pt>
                <c:pt idx="25">
                  <c:v>18.033000000000001</c:v>
                </c:pt>
                <c:pt idx="26">
                  <c:v>18.295000000000002</c:v>
                </c:pt>
                <c:pt idx="27">
                  <c:v>18.603999999999999</c:v>
                </c:pt>
                <c:pt idx="28">
                  <c:v>18.913</c:v>
                </c:pt>
                <c:pt idx="29">
                  <c:v>19.007999999999999</c:v>
                </c:pt>
                <c:pt idx="30">
                  <c:v>18.794</c:v>
                </c:pt>
                <c:pt idx="31">
                  <c:v>18.841999999999999</c:v>
                </c:pt>
                <c:pt idx="32">
                  <c:v>18.484999999999999</c:v>
                </c:pt>
                <c:pt idx="33">
                  <c:v>17.843</c:v>
                </c:pt>
                <c:pt idx="34">
                  <c:v>18.414000000000001</c:v>
                </c:pt>
                <c:pt idx="35">
                  <c:v>18.39</c:v>
                </c:pt>
                <c:pt idx="36">
                  <c:v>18.533000000000001</c:v>
                </c:pt>
                <c:pt idx="37">
                  <c:v>18.460999999999999</c:v>
                </c:pt>
                <c:pt idx="38">
                  <c:v>18.247</c:v>
                </c:pt>
                <c:pt idx="39">
                  <c:v>17.867000000000001</c:v>
                </c:pt>
                <c:pt idx="40">
                  <c:v>17.677</c:v>
                </c:pt>
                <c:pt idx="41">
                  <c:v>17.914999999999999</c:v>
                </c:pt>
                <c:pt idx="42">
                  <c:v>17.843</c:v>
                </c:pt>
                <c:pt idx="43">
                  <c:v>17.748000000000001</c:v>
                </c:pt>
                <c:pt idx="44">
                  <c:v>17.558</c:v>
                </c:pt>
                <c:pt idx="45">
                  <c:v>17.463000000000001</c:v>
                </c:pt>
                <c:pt idx="46">
                  <c:v>17.344000000000001</c:v>
                </c:pt>
                <c:pt idx="47">
                  <c:v>17.724</c:v>
                </c:pt>
                <c:pt idx="48">
                  <c:v>17.890999999999998</c:v>
                </c:pt>
                <c:pt idx="49">
                  <c:v>17.748000000000001</c:v>
                </c:pt>
                <c:pt idx="50">
                  <c:v>17.701000000000001</c:v>
                </c:pt>
                <c:pt idx="51">
                  <c:v>17.937999999999999</c:v>
                </c:pt>
                <c:pt idx="52">
                  <c:v>18.056999999999999</c:v>
                </c:pt>
                <c:pt idx="53">
                  <c:v>18.247</c:v>
                </c:pt>
                <c:pt idx="54">
                  <c:v>18.841999999999999</c:v>
                </c:pt>
                <c:pt idx="55">
                  <c:v>18.699000000000002</c:v>
                </c:pt>
                <c:pt idx="56">
                  <c:v>18.794</c:v>
                </c:pt>
                <c:pt idx="57">
                  <c:v>18.628</c:v>
                </c:pt>
                <c:pt idx="58">
                  <c:v>18.722999999999999</c:v>
                </c:pt>
                <c:pt idx="59">
                  <c:v>18.652000000000001</c:v>
                </c:pt>
                <c:pt idx="60">
                  <c:v>17.795999999999999</c:v>
                </c:pt>
                <c:pt idx="61">
                  <c:v>17.677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654592"/>
        <c:axId val="191915520"/>
      </c:scatterChart>
      <c:valAx>
        <c:axId val="178654592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915520"/>
        <c:crosses val="autoZero"/>
        <c:crossBetween val="midCat"/>
      </c:valAx>
      <c:valAx>
        <c:axId val="191915520"/>
        <c:scaling>
          <c:orientation val="minMax"/>
          <c:max val="23"/>
          <c:min val="13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865459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342900</xdr:colOff>
      <xdr:row>38</xdr:row>
      <xdr:rowOff>57150</xdr:rowOff>
    </xdr:to>
    <xdr:pic>
      <xdr:nvPicPr>
        <xdr:cNvPr id="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24450" cy="272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2011</v>
      </c>
      <c r="B1" s="61" t="s">
        <v>134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142</v>
      </c>
      <c r="C2" s="32"/>
    </row>
    <row r="3" spans="1:7" x14ac:dyDescent="0.25">
      <c r="A3" s="1" t="s">
        <v>1</v>
      </c>
      <c r="B3" s="28" t="s">
        <v>143</v>
      </c>
      <c r="C3" s="32"/>
    </row>
    <row r="4" spans="1:7" x14ac:dyDescent="0.25">
      <c r="A4" s="1" t="s">
        <v>2</v>
      </c>
      <c r="B4" s="28" t="s">
        <v>133</v>
      </c>
      <c r="C4" s="32"/>
    </row>
    <row r="5" spans="1:7" x14ac:dyDescent="0.25">
      <c r="A5" s="1" t="s">
        <v>3</v>
      </c>
      <c r="B5" s="28">
        <v>1154750</v>
      </c>
      <c r="C5" s="32"/>
    </row>
    <row r="6" spans="1:7" x14ac:dyDescent="0.25">
      <c r="A6" s="1" t="s">
        <v>124</v>
      </c>
      <c r="B6" s="28">
        <v>1</v>
      </c>
      <c r="C6" s="32"/>
    </row>
    <row r="7" spans="1:7" x14ac:dyDescent="0.25">
      <c r="A7" s="1" t="s">
        <v>4</v>
      </c>
      <c r="B7" s="28">
        <v>473826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rttg11w1_1154750_Summary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3">
        <f>DATE(A1,7,1)</f>
        <v>40725</v>
      </c>
      <c r="C10" s="63">
        <f>DATE(A1,8,31)</f>
        <v>40786</v>
      </c>
      <c r="F10" s="14"/>
    </row>
    <row r="11" spans="1:7" x14ac:dyDescent="0.25">
      <c r="B11" s="32" t="s">
        <v>144</v>
      </c>
      <c r="C11" s="32"/>
      <c r="D11" s="25">
        <f>B10</f>
        <v>40725</v>
      </c>
      <c r="E11" s="2" t="s">
        <v>122</v>
      </c>
      <c r="F11" s="25">
        <f>C10</f>
        <v>40786</v>
      </c>
    </row>
    <row r="12" spans="1:7" x14ac:dyDescent="0.25">
      <c r="B12" s="32"/>
      <c r="C12" s="32"/>
    </row>
    <row r="13" spans="1:7" x14ac:dyDescent="0.25">
      <c r="A13" s="1" t="s">
        <v>7</v>
      </c>
      <c r="B13" s="32"/>
      <c r="C13" s="64" t="s">
        <v>8</v>
      </c>
      <c r="E13" s="1" t="s">
        <v>11</v>
      </c>
    </row>
    <row r="14" spans="1:7" x14ac:dyDescent="0.25">
      <c r="A14" s="5" t="s">
        <v>38</v>
      </c>
      <c r="B14" s="65" t="s">
        <v>36</v>
      </c>
      <c r="C14" s="32"/>
      <c r="F14" s="14"/>
    </row>
    <row r="15" spans="1:7" x14ac:dyDescent="0.25">
      <c r="A15" s="5" t="s">
        <v>39</v>
      </c>
      <c r="B15" s="66">
        <f>DailyStats!B69</f>
        <v>15.007999999999999</v>
      </c>
      <c r="C15" s="31">
        <f>DailyStats!D69</f>
        <v>40725.291666666664</v>
      </c>
      <c r="D15" s="32"/>
      <c r="E15" s="33">
        <f>COUNT(DailyStats!D69:W69)</f>
        <v>2</v>
      </c>
      <c r="F15" s="14"/>
    </row>
    <row r="16" spans="1:7" x14ac:dyDescent="0.25">
      <c r="A16" s="5" t="s">
        <v>43</v>
      </c>
      <c r="B16" s="66">
        <f>DailyStats!B70</f>
        <v>22.657</v>
      </c>
      <c r="C16" s="31">
        <f>DailyStats!D70</f>
        <v>40753.708333333336</v>
      </c>
      <c r="D16" s="32"/>
      <c r="E16" s="33">
        <f>COUNT(DailyStats!D70:W70)</f>
        <v>1</v>
      </c>
      <c r="F16" s="14"/>
    </row>
    <row r="17" spans="1:6" x14ac:dyDescent="0.25">
      <c r="A17" s="5" t="s">
        <v>42</v>
      </c>
      <c r="B17" s="20">
        <f>DailyStats!B71</f>
        <v>18.996338709677417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4.6159999999999997</v>
      </c>
      <c r="C18" s="35">
        <f>DailyStats!D72</f>
        <v>40729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0.59499999999999997</v>
      </c>
      <c r="C19" s="35">
        <f>DailyStats!D73</f>
        <v>40742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20.278630952381299</v>
      </c>
      <c r="C22" s="36">
        <f>MWAT!F4</f>
        <v>40757</v>
      </c>
      <c r="D22" s="32"/>
      <c r="E22" s="37">
        <f>COUNT(MWAT!F4:F104)</f>
        <v>1</v>
      </c>
      <c r="F22" s="14"/>
    </row>
    <row r="23" spans="1:6" x14ac:dyDescent="0.25">
      <c r="A23" s="5" t="s">
        <v>45</v>
      </c>
      <c r="B23" s="20">
        <f>MWMT!E4</f>
        <v>22.2465714285714</v>
      </c>
      <c r="C23" s="36">
        <f>MWMT!F4</f>
        <v>40756</v>
      </c>
      <c r="D23" s="32"/>
      <c r="E23" s="37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2" t="s">
        <v>37</v>
      </c>
      <c r="B1" s="62"/>
      <c r="C1" s="62"/>
      <c r="D1" s="62"/>
    </row>
    <row r="2" spans="1:9" x14ac:dyDescent="0.25">
      <c r="A2" s="27" t="str">
        <f>LEFT(StatSummary!B8, LEN(StatSummary!B8)-8)&amp;"_DailyStats.csv"</f>
        <v>rttg11w1_1154750_DailyStats.csv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125</v>
      </c>
      <c r="C3" s="29" t="s">
        <v>126</v>
      </c>
      <c r="D3" s="29" t="s">
        <v>127</v>
      </c>
      <c r="E3" s="29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40725</v>
      </c>
      <c r="B4" s="21">
        <v>15.007999999999999</v>
      </c>
      <c r="C4" s="21">
        <v>19.175000000000001</v>
      </c>
      <c r="D4" s="21">
        <v>16.821000000000002</v>
      </c>
      <c r="E4" s="21">
        <v>4.1669999999999998</v>
      </c>
      <c r="F4">
        <v>6</v>
      </c>
      <c r="G4">
        <v>0.26200000000000001</v>
      </c>
      <c r="H4">
        <v>0</v>
      </c>
      <c r="I4" s="21">
        <v>0</v>
      </c>
    </row>
    <row r="5" spans="1:9" x14ac:dyDescent="0.25">
      <c r="A5" s="6">
        <v>40726</v>
      </c>
      <c r="B5" s="21">
        <v>15.7</v>
      </c>
      <c r="C5" s="21">
        <v>19.507999999999999</v>
      </c>
      <c r="D5" s="21">
        <v>17.315000000000001</v>
      </c>
      <c r="E5" s="21">
        <v>3.8079999999999998</v>
      </c>
      <c r="F5">
        <v>7</v>
      </c>
      <c r="G5">
        <v>0.31</v>
      </c>
      <c r="H5">
        <v>0</v>
      </c>
      <c r="I5" s="21">
        <v>0</v>
      </c>
    </row>
    <row r="6" spans="1:9" x14ac:dyDescent="0.25">
      <c r="A6" s="6">
        <v>40727</v>
      </c>
      <c r="B6" s="21">
        <v>15.724</v>
      </c>
      <c r="C6" s="21">
        <v>19.722000000000001</v>
      </c>
      <c r="D6" s="21">
        <v>17.462</v>
      </c>
      <c r="E6" s="21">
        <v>3.9980000000000002</v>
      </c>
      <c r="F6">
        <v>9</v>
      </c>
      <c r="G6">
        <v>0.35899999999999999</v>
      </c>
      <c r="H6">
        <v>0</v>
      </c>
      <c r="I6" s="21">
        <v>0</v>
      </c>
    </row>
    <row r="7" spans="1:9" x14ac:dyDescent="0.25">
      <c r="A7" s="6">
        <v>40728</v>
      </c>
      <c r="B7" s="21">
        <v>15.843</v>
      </c>
      <c r="C7" s="21">
        <v>20.007000000000001</v>
      </c>
      <c r="D7" s="21">
        <v>17.696999999999999</v>
      </c>
      <c r="E7" s="21">
        <v>4.1639999999999997</v>
      </c>
      <c r="F7">
        <v>10</v>
      </c>
      <c r="G7">
        <v>0.39</v>
      </c>
      <c r="H7">
        <v>0</v>
      </c>
      <c r="I7" s="21">
        <v>0</v>
      </c>
    </row>
    <row r="8" spans="1:9" x14ac:dyDescent="0.25">
      <c r="A8" s="6">
        <v>40729</v>
      </c>
      <c r="B8" s="21">
        <v>16.058</v>
      </c>
      <c r="C8" s="21">
        <v>20.673999999999999</v>
      </c>
      <c r="D8" s="21">
        <v>18.13</v>
      </c>
      <c r="E8" s="21">
        <v>4.6159999999999997</v>
      </c>
      <c r="F8">
        <v>11</v>
      </c>
      <c r="G8">
        <v>0.48799999999999999</v>
      </c>
      <c r="H8">
        <v>0</v>
      </c>
      <c r="I8" s="21">
        <v>0</v>
      </c>
    </row>
    <row r="9" spans="1:9" x14ac:dyDescent="0.25">
      <c r="A9" s="6">
        <v>40730</v>
      </c>
      <c r="B9" s="21">
        <v>16.867999999999999</v>
      </c>
      <c r="C9" s="21">
        <v>21.341999999999999</v>
      </c>
      <c r="D9" s="21">
        <v>18.882999999999999</v>
      </c>
      <c r="E9" s="21">
        <v>4.4740000000000002</v>
      </c>
      <c r="F9">
        <v>16</v>
      </c>
      <c r="G9">
        <v>0.63600000000000001</v>
      </c>
      <c r="H9">
        <v>0</v>
      </c>
      <c r="I9" s="21">
        <v>0</v>
      </c>
    </row>
    <row r="10" spans="1:9" x14ac:dyDescent="0.25">
      <c r="A10" s="6">
        <v>40731</v>
      </c>
      <c r="B10" s="21">
        <v>17.367999999999999</v>
      </c>
      <c r="C10" s="21">
        <v>21.103000000000002</v>
      </c>
      <c r="D10" s="21">
        <v>19.056999999999999</v>
      </c>
      <c r="E10" s="21">
        <v>3.7349999999999999</v>
      </c>
      <c r="F10">
        <v>19</v>
      </c>
      <c r="G10">
        <v>0.78200000000000003</v>
      </c>
      <c r="H10">
        <v>0</v>
      </c>
      <c r="I10" s="21">
        <v>0</v>
      </c>
    </row>
    <row r="11" spans="1:9" x14ac:dyDescent="0.25">
      <c r="A11" s="6">
        <v>40732</v>
      </c>
      <c r="B11" s="21">
        <v>16.963000000000001</v>
      </c>
      <c r="C11" s="21">
        <v>21.079000000000001</v>
      </c>
      <c r="D11" s="21">
        <v>18.88</v>
      </c>
      <c r="E11" s="21">
        <v>4.1159999999999997</v>
      </c>
      <c r="F11">
        <v>16</v>
      </c>
      <c r="G11">
        <v>0.67200000000000004</v>
      </c>
      <c r="H11">
        <v>0</v>
      </c>
      <c r="I11" s="21">
        <v>0</v>
      </c>
    </row>
    <row r="12" spans="1:9" x14ac:dyDescent="0.25">
      <c r="A12" s="6">
        <v>40733</v>
      </c>
      <c r="B12" s="21">
        <v>16.939</v>
      </c>
      <c r="C12" s="21">
        <v>20.579000000000001</v>
      </c>
      <c r="D12" s="21">
        <v>18.687999999999999</v>
      </c>
      <c r="E12" s="21">
        <v>3.64</v>
      </c>
      <c r="F12">
        <v>17</v>
      </c>
      <c r="G12">
        <v>0.68500000000000005</v>
      </c>
      <c r="H12">
        <v>0</v>
      </c>
      <c r="I12" s="21">
        <v>0</v>
      </c>
    </row>
    <row r="13" spans="1:9" x14ac:dyDescent="0.25">
      <c r="A13" s="6">
        <v>40734</v>
      </c>
      <c r="B13" s="21">
        <v>16.606000000000002</v>
      </c>
      <c r="C13" s="21">
        <v>20.079000000000001</v>
      </c>
      <c r="D13" s="21">
        <v>18.265000000000001</v>
      </c>
      <c r="E13" s="21">
        <v>3.4729999999999999</v>
      </c>
      <c r="F13">
        <v>13</v>
      </c>
      <c r="G13">
        <v>0.55500000000000005</v>
      </c>
      <c r="H13">
        <v>0</v>
      </c>
      <c r="I13" s="21">
        <v>0</v>
      </c>
    </row>
    <row r="14" spans="1:9" x14ac:dyDescent="0.25">
      <c r="A14" s="6">
        <v>40735</v>
      </c>
      <c r="B14" s="21">
        <v>16.748999999999999</v>
      </c>
      <c r="C14" s="21">
        <v>19.745999999999999</v>
      </c>
      <c r="D14" s="21">
        <v>18.2</v>
      </c>
      <c r="E14" s="21">
        <v>2.9969999999999999</v>
      </c>
      <c r="F14">
        <v>13</v>
      </c>
      <c r="G14">
        <v>0.52400000000000002</v>
      </c>
      <c r="H14">
        <v>0</v>
      </c>
      <c r="I14" s="21">
        <v>0</v>
      </c>
    </row>
    <row r="15" spans="1:9" x14ac:dyDescent="0.25">
      <c r="A15" s="6">
        <v>40736</v>
      </c>
      <c r="B15" s="21">
        <v>17.177</v>
      </c>
      <c r="C15" s="21">
        <v>18.747</v>
      </c>
      <c r="D15" s="21">
        <v>17.949000000000002</v>
      </c>
      <c r="E15" s="21">
        <v>1.57</v>
      </c>
      <c r="F15">
        <v>11</v>
      </c>
      <c r="G15">
        <v>0.44400000000000001</v>
      </c>
      <c r="H15">
        <v>0</v>
      </c>
      <c r="I15" s="21">
        <v>0</v>
      </c>
    </row>
    <row r="16" spans="1:9" x14ac:dyDescent="0.25">
      <c r="A16" s="6">
        <v>40737</v>
      </c>
      <c r="B16" s="21">
        <v>17.033999999999999</v>
      </c>
      <c r="C16" s="21">
        <v>18.913</v>
      </c>
      <c r="D16" s="21">
        <v>17.794</v>
      </c>
      <c r="E16" s="21">
        <v>1.879</v>
      </c>
      <c r="F16">
        <v>8</v>
      </c>
      <c r="G16">
        <v>0.33600000000000002</v>
      </c>
      <c r="H16">
        <v>0</v>
      </c>
      <c r="I16" s="21">
        <v>0</v>
      </c>
    </row>
    <row r="17" spans="1:9" x14ac:dyDescent="0.25">
      <c r="A17" s="6">
        <v>40738</v>
      </c>
      <c r="B17" s="21">
        <v>16.510999999999999</v>
      </c>
      <c r="C17" s="21">
        <v>19.603000000000002</v>
      </c>
      <c r="D17" s="21">
        <v>17.792000000000002</v>
      </c>
      <c r="E17" s="21">
        <v>3.0920000000000001</v>
      </c>
      <c r="F17">
        <v>10</v>
      </c>
      <c r="G17">
        <v>0.39200000000000002</v>
      </c>
      <c r="H17">
        <v>0</v>
      </c>
      <c r="I17" s="21">
        <v>0</v>
      </c>
    </row>
    <row r="18" spans="1:9" x14ac:dyDescent="0.25">
      <c r="A18" s="6">
        <v>40739</v>
      </c>
      <c r="B18" s="21">
        <v>16.201000000000001</v>
      </c>
      <c r="C18" s="21">
        <v>19.532</v>
      </c>
      <c r="D18" s="21">
        <v>17.827000000000002</v>
      </c>
      <c r="E18" s="21">
        <v>3.331</v>
      </c>
      <c r="F18">
        <v>10</v>
      </c>
      <c r="G18">
        <v>0.42599999999999999</v>
      </c>
      <c r="H18">
        <v>0</v>
      </c>
      <c r="I18" s="21">
        <v>0</v>
      </c>
    </row>
    <row r="19" spans="1:9" x14ac:dyDescent="0.25">
      <c r="A19" s="6">
        <v>40740</v>
      </c>
      <c r="B19" s="21">
        <v>17.13</v>
      </c>
      <c r="C19" s="21">
        <v>18.437999999999999</v>
      </c>
      <c r="D19" s="21">
        <v>17.722000000000001</v>
      </c>
      <c r="E19" s="21">
        <v>1.3080000000000001</v>
      </c>
      <c r="F19">
        <v>6</v>
      </c>
      <c r="G19">
        <v>0.27</v>
      </c>
      <c r="H19">
        <v>0</v>
      </c>
      <c r="I19" s="21">
        <v>0</v>
      </c>
    </row>
    <row r="20" spans="1:9" x14ac:dyDescent="0.25">
      <c r="A20" s="6">
        <v>40741</v>
      </c>
      <c r="B20" s="21">
        <v>16.701000000000001</v>
      </c>
      <c r="C20" s="21">
        <v>17.629000000000001</v>
      </c>
      <c r="D20" s="21">
        <v>17.132999999999999</v>
      </c>
      <c r="E20" s="21">
        <v>0.92800000000000005</v>
      </c>
      <c r="F20">
        <v>0</v>
      </c>
      <c r="G20">
        <v>0</v>
      </c>
      <c r="H20">
        <v>0</v>
      </c>
      <c r="I20" s="21">
        <v>0</v>
      </c>
    </row>
    <row r="21" spans="1:9" x14ac:dyDescent="0.25">
      <c r="A21" s="6">
        <v>40742</v>
      </c>
      <c r="B21" s="21">
        <v>16.106000000000002</v>
      </c>
      <c r="C21" s="21">
        <v>16.701000000000001</v>
      </c>
      <c r="D21" s="21">
        <v>16.390999999999998</v>
      </c>
      <c r="E21" s="21">
        <v>0.59499999999999997</v>
      </c>
      <c r="F21">
        <v>0</v>
      </c>
      <c r="G21">
        <v>0</v>
      </c>
      <c r="H21">
        <v>0</v>
      </c>
      <c r="I21" s="21">
        <v>0</v>
      </c>
    </row>
    <row r="22" spans="1:9" x14ac:dyDescent="0.25">
      <c r="A22" s="6">
        <v>40743</v>
      </c>
      <c r="B22" s="21">
        <v>15.867000000000001</v>
      </c>
      <c r="C22" s="21">
        <v>19.103000000000002</v>
      </c>
      <c r="D22" s="21">
        <v>17.202999999999999</v>
      </c>
      <c r="E22" s="21">
        <v>3.2360000000000002</v>
      </c>
      <c r="F22">
        <v>8</v>
      </c>
      <c r="G22">
        <v>0.311</v>
      </c>
      <c r="H22">
        <v>0</v>
      </c>
      <c r="I22" s="21">
        <v>0</v>
      </c>
    </row>
    <row r="23" spans="1:9" x14ac:dyDescent="0.25">
      <c r="A23" s="6">
        <v>40744</v>
      </c>
      <c r="B23" s="21">
        <v>16.32</v>
      </c>
      <c r="C23" s="21">
        <v>19.96</v>
      </c>
      <c r="D23" s="21">
        <v>17.978000000000002</v>
      </c>
      <c r="E23" s="21">
        <v>3.64</v>
      </c>
      <c r="F23">
        <v>11</v>
      </c>
      <c r="G23">
        <v>0.49399999999999999</v>
      </c>
      <c r="H23">
        <v>0</v>
      </c>
      <c r="I23" s="21">
        <v>0</v>
      </c>
    </row>
    <row r="24" spans="1:9" x14ac:dyDescent="0.25">
      <c r="A24" s="6">
        <v>40745</v>
      </c>
      <c r="B24" s="21">
        <v>16.986999999999998</v>
      </c>
      <c r="C24" s="21">
        <v>20.317</v>
      </c>
      <c r="D24" s="21">
        <v>18.513000000000002</v>
      </c>
      <c r="E24" s="21">
        <v>3.33</v>
      </c>
      <c r="F24">
        <v>14</v>
      </c>
      <c r="G24">
        <v>0.57199999999999995</v>
      </c>
      <c r="H24">
        <v>0</v>
      </c>
      <c r="I24" s="21">
        <v>0</v>
      </c>
    </row>
    <row r="25" spans="1:9" x14ac:dyDescent="0.25">
      <c r="A25" s="6">
        <v>40746</v>
      </c>
      <c r="B25" s="21">
        <v>17.795999999999999</v>
      </c>
      <c r="C25" s="21">
        <v>21.222999999999999</v>
      </c>
      <c r="D25" s="21">
        <v>19.193999999999999</v>
      </c>
      <c r="E25" s="21">
        <v>3.427</v>
      </c>
      <c r="F25">
        <v>19</v>
      </c>
      <c r="G25">
        <v>0.80800000000000005</v>
      </c>
      <c r="H25">
        <v>0</v>
      </c>
      <c r="I25" s="21">
        <v>0</v>
      </c>
    </row>
    <row r="26" spans="1:9" x14ac:dyDescent="0.25">
      <c r="A26" s="6">
        <v>40747</v>
      </c>
      <c r="B26" s="21">
        <v>17.914999999999999</v>
      </c>
      <c r="C26" s="21">
        <v>21.556999999999999</v>
      </c>
      <c r="D26" s="21">
        <v>19.527999999999999</v>
      </c>
      <c r="E26" s="21">
        <v>3.6419999999999999</v>
      </c>
      <c r="F26">
        <v>22</v>
      </c>
      <c r="G26">
        <v>0.92200000000000004</v>
      </c>
      <c r="H26">
        <v>0</v>
      </c>
      <c r="I26" s="21">
        <v>0</v>
      </c>
    </row>
    <row r="27" spans="1:9" x14ac:dyDescent="0.25">
      <c r="A27" s="6">
        <v>40748</v>
      </c>
      <c r="B27" s="21">
        <v>18.484999999999999</v>
      </c>
      <c r="C27" s="21">
        <v>21.27</v>
      </c>
      <c r="D27" s="21">
        <v>19.634</v>
      </c>
      <c r="E27" s="21">
        <v>2.7850000000000001</v>
      </c>
      <c r="F27">
        <v>24</v>
      </c>
      <c r="G27">
        <v>1</v>
      </c>
      <c r="H27">
        <v>0</v>
      </c>
      <c r="I27" s="21">
        <v>0</v>
      </c>
    </row>
    <row r="28" spans="1:9" x14ac:dyDescent="0.25">
      <c r="A28" s="6">
        <v>40749</v>
      </c>
      <c r="B28" s="21">
        <v>18.414000000000001</v>
      </c>
      <c r="C28" s="21">
        <v>19.841000000000001</v>
      </c>
      <c r="D28" s="21">
        <v>18.943000000000001</v>
      </c>
      <c r="E28" s="21">
        <v>1.427</v>
      </c>
      <c r="F28">
        <v>24</v>
      </c>
      <c r="G28">
        <v>1</v>
      </c>
      <c r="H28">
        <v>0</v>
      </c>
      <c r="I28" s="21">
        <v>0</v>
      </c>
    </row>
    <row r="29" spans="1:9" x14ac:dyDescent="0.25">
      <c r="A29" s="6">
        <v>40750</v>
      </c>
      <c r="B29" s="21">
        <v>18.033000000000001</v>
      </c>
      <c r="C29" s="21">
        <v>21.533000000000001</v>
      </c>
      <c r="D29" s="21">
        <v>19.489000000000001</v>
      </c>
      <c r="E29" s="21">
        <v>3.5</v>
      </c>
      <c r="F29">
        <v>24</v>
      </c>
      <c r="G29">
        <v>1</v>
      </c>
      <c r="H29">
        <v>0</v>
      </c>
      <c r="I29" s="21">
        <v>0</v>
      </c>
    </row>
    <row r="30" spans="1:9" x14ac:dyDescent="0.25">
      <c r="A30" s="6">
        <v>40751</v>
      </c>
      <c r="B30" s="21">
        <v>18.295000000000002</v>
      </c>
      <c r="C30" s="21">
        <v>21.890999999999998</v>
      </c>
      <c r="D30" s="21">
        <v>19.835000000000001</v>
      </c>
      <c r="E30" s="21">
        <v>3.5960000000000001</v>
      </c>
      <c r="F30">
        <v>24</v>
      </c>
      <c r="G30">
        <v>1</v>
      </c>
      <c r="H30">
        <v>0</v>
      </c>
      <c r="I30" s="21">
        <v>0</v>
      </c>
    </row>
    <row r="31" spans="1:9" x14ac:dyDescent="0.25">
      <c r="A31" s="6">
        <v>40752</v>
      </c>
      <c r="B31" s="21">
        <v>18.603999999999999</v>
      </c>
      <c r="C31" s="21">
        <v>22.489000000000001</v>
      </c>
      <c r="D31" s="21">
        <v>20.305</v>
      </c>
      <c r="E31" s="21">
        <v>3.8849999999999998</v>
      </c>
      <c r="F31">
        <v>24</v>
      </c>
      <c r="G31">
        <v>1</v>
      </c>
      <c r="H31">
        <v>0</v>
      </c>
      <c r="I31" s="21">
        <v>0</v>
      </c>
    </row>
    <row r="32" spans="1:9" x14ac:dyDescent="0.25">
      <c r="A32" s="6">
        <v>40753</v>
      </c>
      <c r="B32" s="21">
        <v>18.913</v>
      </c>
      <c r="C32" s="21">
        <v>22.657</v>
      </c>
      <c r="D32" s="21">
        <v>20.587</v>
      </c>
      <c r="E32" s="21">
        <v>3.7440000000000002</v>
      </c>
      <c r="F32">
        <v>24</v>
      </c>
      <c r="G32">
        <v>1</v>
      </c>
      <c r="H32">
        <v>0</v>
      </c>
      <c r="I32" s="21">
        <v>0</v>
      </c>
    </row>
    <row r="33" spans="1:9" x14ac:dyDescent="0.25">
      <c r="A33" s="6">
        <v>40754</v>
      </c>
      <c r="B33" s="21">
        <v>19.007999999999999</v>
      </c>
      <c r="C33" s="21">
        <v>22.465</v>
      </c>
      <c r="D33" s="21">
        <v>20.550999999999998</v>
      </c>
      <c r="E33" s="21">
        <v>3.4569999999999999</v>
      </c>
      <c r="F33">
        <v>24</v>
      </c>
      <c r="G33">
        <v>1</v>
      </c>
      <c r="H33">
        <v>0</v>
      </c>
      <c r="I33" s="21">
        <v>0</v>
      </c>
    </row>
    <row r="34" spans="1:9" x14ac:dyDescent="0.25">
      <c r="A34" s="6">
        <v>40755</v>
      </c>
      <c r="B34" s="21">
        <v>18.794</v>
      </c>
      <c r="C34" s="21">
        <v>22.632999999999999</v>
      </c>
      <c r="D34" s="21">
        <v>20.501000000000001</v>
      </c>
      <c r="E34" s="21">
        <v>3.839</v>
      </c>
      <c r="F34">
        <v>24</v>
      </c>
      <c r="G34">
        <v>1</v>
      </c>
      <c r="H34">
        <v>0</v>
      </c>
      <c r="I34" s="21">
        <v>0</v>
      </c>
    </row>
    <row r="35" spans="1:9" x14ac:dyDescent="0.25">
      <c r="A35" s="6">
        <v>40756</v>
      </c>
      <c r="B35" s="21">
        <v>18.841999999999999</v>
      </c>
      <c r="C35" s="21">
        <v>22.058</v>
      </c>
      <c r="D35" s="21">
        <v>20.300999999999998</v>
      </c>
      <c r="E35" s="21">
        <v>3.2160000000000002</v>
      </c>
      <c r="F35">
        <v>24</v>
      </c>
      <c r="G35">
        <v>1</v>
      </c>
      <c r="H35">
        <v>0</v>
      </c>
      <c r="I35" s="21">
        <v>0</v>
      </c>
    </row>
    <row r="36" spans="1:9" x14ac:dyDescent="0.25">
      <c r="A36" s="6">
        <v>40757</v>
      </c>
      <c r="B36" s="21">
        <v>18.484999999999999</v>
      </c>
      <c r="C36" s="21">
        <v>21.460999999999999</v>
      </c>
      <c r="D36" s="21">
        <v>19.870999999999999</v>
      </c>
      <c r="E36" s="21">
        <v>2.976</v>
      </c>
      <c r="F36">
        <v>24</v>
      </c>
      <c r="G36">
        <v>1</v>
      </c>
      <c r="H36">
        <v>0</v>
      </c>
      <c r="I36" s="21">
        <v>0</v>
      </c>
    </row>
    <row r="37" spans="1:9" x14ac:dyDescent="0.25">
      <c r="A37" s="6">
        <v>40758</v>
      </c>
      <c r="B37" s="21">
        <v>17.843</v>
      </c>
      <c r="C37" s="21">
        <v>21.126999999999999</v>
      </c>
      <c r="D37" s="21">
        <v>19.459</v>
      </c>
      <c r="E37" s="21">
        <v>3.2839999999999998</v>
      </c>
      <c r="F37">
        <v>21</v>
      </c>
      <c r="G37">
        <v>0.88900000000000001</v>
      </c>
      <c r="H37">
        <v>0</v>
      </c>
      <c r="I37" s="21">
        <v>0</v>
      </c>
    </row>
    <row r="38" spans="1:9" x14ac:dyDescent="0.25">
      <c r="A38" s="6">
        <v>40759</v>
      </c>
      <c r="B38" s="21">
        <v>18.414000000000001</v>
      </c>
      <c r="C38" s="21">
        <v>21.413</v>
      </c>
      <c r="D38" s="21">
        <v>19.753</v>
      </c>
      <c r="E38" s="21">
        <v>2.9990000000000001</v>
      </c>
      <c r="F38">
        <v>24</v>
      </c>
      <c r="G38">
        <v>1</v>
      </c>
      <c r="H38">
        <v>0</v>
      </c>
      <c r="I38" s="21">
        <v>0</v>
      </c>
    </row>
    <row r="39" spans="1:9" x14ac:dyDescent="0.25">
      <c r="A39" s="6">
        <v>40760</v>
      </c>
      <c r="B39" s="21">
        <v>18.39</v>
      </c>
      <c r="C39" s="21">
        <v>21.675999999999998</v>
      </c>
      <c r="D39" s="21">
        <v>19.856999999999999</v>
      </c>
      <c r="E39" s="21">
        <v>3.286</v>
      </c>
      <c r="F39">
        <v>24</v>
      </c>
      <c r="G39">
        <v>1</v>
      </c>
      <c r="H39">
        <v>0</v>
      </c>
      <c r="I39" s="21">
        <v>0</v>
      </c>
    </row>
    <row r="40" spans="1:9" x14ac:dyDescent="0.25">
      <c r="A40" s="6">
        <v>40761</v>
      </c>
      <c r="B40" s="21">
        <v>18.533000000000001</v>
      </c>
      <c r="C40" s="21">
        <v>21.556999999999999</v>
      </c>
      <c r="D40" s="21">
        <v>19.864000000000001</v>
      </c>
      <c r="E40" s="21">
        <v>3.024</v>
      </c>
      <c r="F40">
        <v>24</v>
      </c>
      <c r="G40">
        <v>1</v>
      </c>
      <c r="H40">
        <v>0</v>
      </c>
      <c r="I40" s="21">
        <v>0</v>
      </c>
    </row>
    <row r="41" spans="1:9" x14ac:dyDescent="0.25">
      <c r="A41" s="6">
        <v>40762</v>
      </c>
      <c r="B41" s="21">
        <v>18.460999999999999</v>
      </c>
      <c r="C41" s="21">
        <v>20.698</v>
      </c>
      <c r="D41" s="21">
        <v>19.484999999999999</v>
      </c>
      <c r="E41" s="21">
        <v>2.2370000000000001</v>
      </c>
      <c r="F41">
        <v>24</v>
      </c>
      <c r="G41">
        <v>1</v>
      </c>
      <c r="H41">
        <v>0</v>
      </c>
      <c r="I41" s="21">
        <v>0</v>
      </c>
    </row>
    <row r="42" spans="1:9" x14ac:dyDescent="0.25">
      <c r="A42" s="6">
        <v>40763</v>
      </c>
      <c r="B42" s="21">
        <v>18.247</v>
      </c>
      <c r="C42" s="21">
        <v>19.864999999999998</v>
      </c>
      <c r="D42" s="21">
        <v>18.946999999999999</v>
      </c>
      <c r="E42" s="21">
        <v>1.6180000000000001</v>
      </c>
      <c r="F42">
        <v>24</v>
      </c>
      <c r="G42">
        <v>1</v>
      </c>
      <c r="H42">
        <v>0</v>
      </c>
      <c r="I42" s="21">
        <v>0</v>
      </c>
    </row>
    <row r="43" spans="1:9" x14ac:dyDescent="0.25">
      <c r="A43" s="6">
        <v>40764</v>
      </c>
      <c r="B43" s="21">
        <v>17.867000000000001</v>
      </c>
      <c r="C43" s="21">
        <v>20.913</v>
      </c>
      <c r="D43" s="21">
        <v>19.164999999999999</v>
      </c>
      <c r="E43" s="21">
        <v>3.0459999999999998</v>
      </c>
      <c r="F43">
        <v>20</v>
      </c>
      <c r="G43">
        <v>0.84699999999999998</v>
      </c>
      <c r="H43">
        <v>0</v>
      </c>
      <c r="I43" s="21">
        <v>0</v>
      </c>
    </row>
    <row r="44" spans="1:9" x14ac:dyDescent="0.25">
      <c r="A44" s="6">
        <v>40765</v>
      </c>
      <c r="B44" s="21">
        <v>17.677</v>
      </c>
      <c r="C44" s="21">
        <v>21.079000000000001</v>
      </c>
      <c r="D44" s="21">
        <v>19.274000000000001</v>
      </c>
      <c r="E44" s="21">
        <v>3.4020000000000001</v>
      </c>
      <c r="F44">
        <v>18</v>
      </c>
      <c r="G44">
        <v>0.76900000000000002</v>
      </c>
      <c r="H44">
        <v>0</v>
      </c>
      <c r="I44" s="21">
        <v>0</v>
      </c>
    </row>
    <row r="45" spans="1:9" x14ac:dyDescent="0.25">
      <c r="A45" s="6">
        <v>40766</v>
      </c>
      <c r="B45" s="21">
        <v>17.914999999999999</v>
      </c>
      <c r="C45" s="21">
        <v>21.175000000000001</v>
      </c>
      <c r="D45" s="21">
        <v>19.456</v>
      </c>
      <c r="E45" s="21">
        <v>3.26</v>
      </c>
      <c r="F45">
        <v>21</v>
      </c>
      <c r="G45">
        <v>0.89400000000000002</v>
      </c>
      <c r="H45">
        <v>0</v>
      </c>
      <c r="I45" s="21">
        <v>0</v>
      </c>
    </row>
    <row r="46" spans="1:9" x14ac:dyDescent="0.25">
      <c r="A46" s="6">
        <v>40767</v>
      </c>
      <c r="B46" s="21">
        <v>17.843</v>
      </c>
      <c r="C46" s="21">
        <v>20.555</v>
      </c>
      <c r="D46" s="21">
        <v>19.169</v>
      </c>
      <c r="E46" s="21">
        <v>2.7120000000000002</v>
      </c>
      <c r="F46">
        <v>20</v>
      </c>
      <c r="G46">
        <v>0.84199999999999997</v>
      </c>
      <c r="H46">
        <v>0</v>
      </c>
      <c r="I46" s="21">
        <v>0</v>
      </c>
    </row>
    <row r="47" spans="1:9" x14ac:dyDescent="0.25">
      <c r="A47" s="6">
        <v>40768</v>
      </c>
      <c r="B47" s="21">
        <v>17.748000000000001</v>
      </c>
      <c r="C47" s="21">
        <v>20.079000000000001</v>
      </c>
      <c r="D47" s="21">
        <v>18.890999999999998</v>
      </c>
      <c r="E47" s="21">
        <v>2.331</v>
      </c>
      <c r="F47">
        <v>19</v>
      </c>
      <c r="G47">
        <v>0.77700000000000002</v>
      </c>
      <c r="H47">
        <v>0</v>
      </c>
      <c r="I47" s="21">
        <v>0</v>
      </c>
    </row>
    <row r="48" spans="1:9" x14ac:dyDescent="0.25">
      <c r="A48" s="6">
        <v>40769</v>
      </c>
      <c r="B48" s="21">
        <v>17.558</v>
      </c>
      <c r="C48" s="21">
        <v>20.626999999999999</v>
      </c>
      <c r="D48" s="21">
        <v>19.082999999999998</v>
      </c>
      <c r="E48" s="21">
        <v>3.069</v>
      </c>
      <c r="F48">
        <v>18</v>
      </c>
      <c r="G48">
        <v>0.76400000000000001</v>
      </c>
      <c r="H48">
        <v>0</v>
      </c>
      <c r="I48" s="21">
        <v>0</v>
      </c>
    </row>
    <row r="49" spans="1:9" x14ac:dyDescent="0.25">
      <c r="A49" s="6">
        <v>40770</v>
      </c>
      <c r="B49" s="21">
        <v>17.463000000000001</v>
      </c>
      <c r="C49" s="21">
        <v>20.65</v>
      </c>
      <c r="D49" s="21">
        <v>19.099</v>
      </c>
      <c r="E49" s="21">
        <v>3.1869999999999998</v>
      </c>
      <c r="F49">
        <v>18</v>
      </c>
      <c r="G49">
        <v>0.747</v>
      </c>
      <c r="H49">
        <v>0</v>
      </c>
      <c r="I49" s="21">
        <v>0</v>
      </c>
    </row>
    <row r="50" spans="1:9" x14ac:dyDescent="0.25">
      <c r="A50" s="6">
        <v>40771</v>
      </c>
      <c r="B50" s="21">
        <v>17.344000000000001</v>
      </c>
      <c r="C50" s="21">
        <v>20.913</v>
      </c>
      <c r="D50" s="21">
        <v>19.242999999999999</v>
      </c>
      <c r="E50" s="21">
        <v>3.569</v>
      </c>
      <c r="F50">
        <v>18</v>
      </c>
      <c r="G50">
        <v>0.754</v>
      </c>
      <c r="H50">
        <v>0</v>
      </c>
      <c r="I50" s="21">
        <v>0</v>
      </c>
    </row>
    <row r="51" spans="1:9" x14ac:dyDescent="0.25">
      <c r="A51" s="6">
        <v>40772</v>
      </c>
      <c r="B51" s="21">
        <v>17.724</v>
      </c>
      <c r="C51" s="21">
        <v>20.96</v>
      </c>
      <c r="D51" s="21">
        <v>19.436</v>
      </c>
      <c r="E51" s="21">
        <v>3.2360000000000002</v>
      </c>
      <c r="F51">
        <v>20</v>
      </c>
      <c r="G51">
        <v>0.84299999999999997</v>
      </c>
      <c r="H51">
        <v>0</v>
      </c>
      <c r="I51" s="21">
        <v>0</v>
      </c>
    </row>
    <row r="52" spans="1:9" x14ac:dyDescent="0.25">
      <c r="A52" s="6">
        <v>40773</v>
      </c>
      <c r="B52" s="21">
        <v>17.890999999999998</v>
      </c>
      <c r="C52" s="21">
        <v>20.841000000000001</v>
      </c>
      <c r="D52" s="21">
        <v>19.396999999999998</v>
      </c>
      <c r="E52" s="21">
        <v>2.95</v>
      </c>
      <c r="F52">
        <v>21</v>
      </c>
      <c r="G52">
        <v>0.89200000000000002</v>
      </c>
      <c r="H52">
        <v>0</v>
      </c>
      <c r="I52" s="21">
        <v>0</v>
      </c>
    </row>
    <row r="53" spans="1:9" x14ac:dyDescent="0.25">
      <c r="A53" s="6">
        <v>40774</v>
      </c>
      <c r="B53" s="21">
        <v>17.748000000000001</v>
      </c>
      <c r="C53" s="21">
        <v>20.673999999999999</v>
      </c>
      <c r="D53" s="21">
        <v>19.2</v>
      </c>
      <c r="E53" s="21">
        <v>2.9260000000000002</v>
      </c>
      <c r="F53">
        <v>19</v>
      </c>
      <c r="G53">
        <v>0.81399999999999995</v>
      </c>
      <c r="H53">
        <v>0</v>
      </c>
      <c r="I53" s="21">
        <v>0</v>
      </c>
    </row>
    <row r="54" spans="1:9" x14ac:dyDescent="0.25">
      <c r="A54" s="6">
        <v>40775</v>
      </c>
      <c r="B54" s="21">
        <v>17.701000000000001</v>
      </c>
      <c r="C54" s="21">
        <v>20.484000000000002</v>
      </c>
      <c r="D54" s="21">
        <v>19.100999999999999</v>
      </c>
      <c r="E54" s="21">
        <v>2.7829999999999999</v>
      </c>
      <c r="F54">
        <v>19</v>
      </c>
      <c r="G54">
        <v>0.80500000000000005</v>
      </c>
      <c r="H54">
        <v>0</v>
      </c>
      <c r="I54" s="21">
        <v>0</v>
      </c>
    </row>
    <row r="55" spans="1:9" x14ac:dyDescent="0.25">
      <c r="A55" s="6">
        <v>40776</v>
      </c>
      <c r="B55" s="21">
        <v>17.937999999999999</v>
      </c>
      <c r="C55" s="21">
        <v>20.46</v>
      </c>
      <c r="D55" s="21">
        <v>19.207999999999998</v>
      </c>
      <c r="E55" s="21">
        <v>2.5219999999999998</v>
      </c>
      <c r="F55">
        <v>22</v>
      </c>
      <c r="G55">
        <v>0.91800000000000004</v>
      </c>
      <c r="H55">
        <v>0</v>
      </c>
      <c r="I55" s="21">
        <v>0</v>
      </c>
    </row>
    <row r="56" spans="1:9" x14ac:dyDescent="0.25">
      <c r="A56" s="6">
        <v>40777</v>
      </c>
      <c r="B56" s="21">
        <v>18.056999999999999</v>
      </c>
      <c r="C56" s="21">
        <v>20.46</v>
      </c>
      <c r="D56" s="21">
        <v>19.28</v>
      </c>
      <c r="E56" s="21">
        <v>2.403</v>
      </c>
      <c r="F56">
        <v>24</v>
      </c>
      <c r="G56">
        <v>1</v>
      </c>
      <c r="H56">
        <v>0</v>
      </c>
      <c r="I56" s="21">
        <v>0</v>
      </c>
    </row>
    <row r="57" spans="1:9" x14ac:dyDescent="0.25">
      <c r="A57" s="6">
        <v>40778</v>
      </c>
      <c r="B57" s="21">
        <v>18.247</v>
      </c>
      <c r="C57" s="21">
        <v>21.079000000000001</v>
      </c>
      <c r="D57" s="21">
        <v>19.748000000000001</v>
      </c>
      <c r="E57" s="21">
        <v>2.8319999999999999</v>
      </c>
      <c r="F57">
        <v>24</v>
      </c>
      <c r="G57">
        <v>1</v>
      </c>
      <c r="H57">
        <v>0</v>
      </c>
      <c r="I57" s="21">
        <v>0</v>
      </c>
    </row>
    <row r="58" spans="1:9" x14ac:dyDescent="0.25">
      <c r="A58" s="6">
        <v>40779</v>
      </c>
      <c r="B58" s="21">
        <v>18.841999999999999</v>
      </c>
      <c r="C58" s="21">
        <v>21.484999999999999</v>
      </c>
      <c r="D58" s="21">
        <v>20.172000000000001</v>
      </c>
      <c r="E58" s="21">
        <v>2.6429999999999998</v>
      </c>
      <c r="F58">
        <v>24</v>
      </c>
      <c r="G58">
        <v>1</v>
      </c>
      <c r="H58">
        <v>0</v>
      </c>
      <c r="I58" s="21">
        <v>0</v>
      </c>
    </row>
    <row r="59" spans="1:9" x14ac:dyDescent="0.25">
      <c r="A59" s="6">
        <v>40780</v>
      </c>
      <c r="B59" s="21">
        <v>18.699000000000002</v>
      </c>
      <c r="C59" s="21">
        <v>21.413</v>
      </c>
      <c r="D59" s="21">
        <v>20.013999999999999</v>
      </c>
      <c r="E59" s="21">
        <v>2.714</v>
      </c>
      <c r="F59">
        <v>24</v>
      </c>
      <c r="G59">
        <v>1</v>
      </c>
      <c r="H59">
        <v>0</v>
      </c>
      <c r="I59" s="21">
        <v>0</v>
      </c>
    </row>
    <row r="60" spans="1:9" x14ac:dyDescent="0.25">
      <c r="A60" s="6">
        <v>40781</v>
      </c>
      <c r="B60" s="21">
        <v>18.794</v>
      </c>
      <c r="C60" s="21">
        <v>21.413</v>
      </c>
      <c r="D60" s="21">
        <v>20.064</v>
      </c>
      <c r="E60" s="21">
        <v>2.6190000000000002</v>
      </c>
      <c r="F60">
        <v>24</v>
      </c>
      <c r="G60">
        <v>1</v>
      </c>
      <c r="H60">
        <v>0</v>
      </c>
      <c r="I60" s="21">
        <v>0</v>
      </c>
    </row>
    <row r="61" spans="1:9" x14ac:dyDescent="0.25">
      <c r="A61" s="6">
        <v>40782</v>
      </c>
      <c r="B61" s="21">
        <v>18.628</v>
      </c>
      <c r="C61" s="21">
        <v>21.366</v>
      </c>
      <c r="D61" s="21">
        <v>20.010999999999999</v>
      </c>
      <c r="E61" s="21">
        <v>2.738</v>
      </c>
      <c r="F61">
        <v>24</v>
      </c>
      <c r="G61">
        <v>1</v>
      </c>
      <c r="H61">
        <v>0</v>
      </c>
      <c r="I61" s="21">
        <v>0</v>
      </c>
    </row>
    <row r="62" spans="1:9" x14ac:dyDescent="0.25">
      <c r="A62" s="6">
        <v>40783</v>
      </c>
      <c r="B62" s="21">
        <v>18.722999999999999</v>
      </c>
      <c r="C62" s="21">
        <v>21.294</v>
      </c>
      <c r="D62" s="21">
        <v>19.885999999999999</v>
      </c>
      <c r="E62" s="21">
        <v>2.5710000000000002</v>
      </c>
      <c r="F62">
        <v>24</v>
      </c>
      <c r="G62">
        <v>1</v>
      </c>
      <c r="H62">
        <v>0</v>
      </c>
      <c r="I62" s="21">
        <v>0</v>
      </c>
    </row>
    <row r="63" spans="1:9" x14ac:dyDescent="0.25">
      <c r="A63" s="6">
        <v>40784</v>
      </c>
      <c r="B63" s="21">
        <v>18.652000000000001</v>
      </c>
      <c r="C63" s="21">
        <v>20.864999999999998</v>
      </c>
      <c r="D63" s="21">
        <v>19.414999999999999</v>
      </c>
      <c r="E63" s="21">
        <v>2.2130000000000001</v>
      </c>
      <c r="F63">
        <v>24</v>
      </c>
      <c r="G63">
        <v>1</v>
      </c>
      <c r="H63">
        <v>0</v>
      </c>
      <c r="I63" s="21">
        <v>0</v>
      </c>
    </row>
    <row r="64" spans="1:9" x14ac:dyDescent="0.25">
      <c r="A64" s="6">
        <v>40785</v>
      </c>
      <c r="B64" s="21">
        <v>17.795999999999999</v>
      </c>
      <c r="C64" s="21">
        <v>20.507000000000001</v>
      </c>
      <c r="D64" s="21">
        <v>18.97</v>
      </c>
      <c r="E64" s="21">
        <v>2.7109999999999999</v>
      </c>
      <c r="F64">
        <v>18</v>
      </c>
      <c r="G64">
        <v>0.76500000000000001</v>
      </c>
      <c r="H64">
        <v>0</v>
      </c>
      <c r="I64" s="21">
        <v>0</v>
      </c>
    </row>
    <row r="65" spans="1:18" x14ac:dyDescent="0.25">
      <c r="A65" s="6">
        <v>40786</v>
      </c>
      <c r="B65" s="21">
        <v>17.677</v>
      </c>
      <c r="C65" s="21">
        <v>20.030999999999999</v>
      </c>
      <c r="D65" s="21">
        <v>18.687000000000001</v>
      </c>
      <c r="E65" s="21">
        <v>2.3540000000000001</v>
      </c>
      <c r="F65">
        <v>17</v>
      </c>
      <c r="G65">
        <v>0.68799999999999994</v>
      </c>
      <c r="H65">
        <v>0</v>
      </c>
      <c r="I65" s="21">
        <v>0</v>
      </c>
    </row>
    <row r="67" spans="1:18" x14ac:dyDescent="0.25">
      <c r="F67" s="7" t="s">
        <v>15</v>
      </c>
      <c r="G67" s="8">
        <f>SUM(G4:G65)</f>
        <v>46.646000000000001</v>
      </c>
      <c r="H67" s="7" t="s">
        <v>15</v>
      </c>
      <c r="I67" s="8">
        <f>SUM(I4:I65)</f>
        <v>0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15.007999999999999</v>
      </c>
      <c r="C69" s="11" t="s">
        <v>18</v>
      </c>
      <c r="D69" s="67">
        <v>40725.291666666664</v>
      </c>
      <c r="E69" s="67">
        <v>40725.333333333336</v>
      </c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22.657</v>
      </c>
      <c r="C70" s="11" t="s">
        <v>18</v>
      </c>
      <c r="D70" s="67">
        <v>40753.708333333336</v>
      </c>
      <c r="E70" s="67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18.996338709677417</v>
      </c>
      <c r="C71" s="11" t="s">
        <v>18</v>
      </c>
      <c r="D71" s="67"/>
      <c r="E71" s="67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4.6159999999999997</v>
      </c>
      <c r="C72" s="11" t="s">
        <v>18</v>
      </c>
      <c r="D72" s="68">
        <v>40729</v>
      </c>
      <c r="E72" s="68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0.59499999999999997</v>
      </c>
      <c r="C73" s="11" t="s">
        <v>18</v>
      </c>
      <c r="D73" s="68">
        <v>40742</v>
      </c>
      <c r="E73" s="68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46.646000000000001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0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rttg11w1</v>
      </c>
      <c r="G1" t="str">
        <f>$F$1&amp;" - Daily Stream Temperature"</f>
        <v>rttg11w1 - Daily Stream Temperature</v>
      </c>
      <c r="L1" t="str">
        <f>StatSummary!$B$4</f>
        <v>Water</v>
      </c>
    </row>
    <row r="2" spans="6:17" x14ac:dyDescent="0.25">
      <c r="G2" t="str">
        <f>$F$1&amp;" - Diurnal Range"</f>
        <v>rttg11w1 - Diurnal Range</v>
      </c>
      <c r="L2" t="s">
        <v>123</v>
      </c>
      <c r="O2" s="26"/>
      <c r="P2" s="26"/>
      <c r="Q2" s="26"/>
    </row>
    <row r="3" spans="6:17" x14ac:dyDescent="0.25">
      <c r="G3" t="str">
        <f>$F$1&amp;" - MWMT and MWAT"</f>
        <v>rttg11w1 - MWMT and MWAT</v>
      </c>
    </row>
    <row r="33" spans="17:19" x14ac:dyDescent="0.25">
      <c r="Q33" s="25"/>
      <c r="R33" s="2"/>
      <c r="S33" s="25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20">
        <f>MAX(B4:B65)</f>
        <v>20.278630952381299</v>
      </c>
      <c r="F4" s="6">
        <v>40757</v>
      </c>
      <c r="G4" s="38"/>
      <c r="H4" s="4"/>
    </row>
    <row r="5" spans="1:8" x14ac:dyDescent="0.25">
      <c r="A5" s="6">
        <v>40726</v>
      </c>
      <c r="F5" s="6"/>
    </row>
    <row r="6" spans="1:8" x14ac:dyDescent="0.25">
      <c r="A6" s="6">
        <v>40727</v>
      </c>
      <c r="F6" s="6"/>
    </row>
    <row r="7" spans="1:8" x14ac:dyDescent="0.25">
      <c r="A7" s="6">
        <v>40728</v>
      </c>
      <c r="F7" s="24"/>
    </row>
    <row r="8" spans="1:8" x14ac:dyDescent="0.25">
      <c r="A8" s="6">
        <v>40729</v>
      </c>
      <c r="F8" s="24"/>
    </row>
    <row r="9" spans="1:8" x14ac:dyDescent="0.25">
      <c r="A9" s="6">
        <v>40730</v>
      </c>
      <c r="F9" s="24"/>
    </row>
    <row r="10" spans="1:8" x14ac:dyDescent="0.25">
      <c r="A10" s="6">
        <v>40731</v>
      </c>
      <c r="B10" s="21">
        <v>17.909294642857699</v>
      </c>
      <c r="F10" s="2"/>
    </row>
    <row r="11" spans="1:8" x14ac:dyDescent="0.25">
      <c r="A11" s="6">
        <v>40732</v>
      </c>
      <c r="B11" s="21">
        <v>18.203523809524398</v>
      </c>
    </row>
    <row r="12" spans="1:8" x14ac:dyDescent="0.25">
      <c r="A12" s="6">
        <v>40733</v>
      </c>
      <c r="B12" s="21">
        <v>18.399696428572099</v>
      </c>
    </row>
    <row r="13" spans="1:8" x14ac:dyDescent="0.25">
      <c r="A13" s="6">
        <v>40734</v>
      </c>
      <c r="B13" s="21">
        <v>18.514449404762601</v>
      </c>
    </row>
    <row r="14" spans="1:8" x14ac:dyDescent="0.25">
      <c r="A14" s="6">
        <v>40735</v>
      </c>
      <c r="B14" s="21">
        <v>18.586351190476801</v>
      </c>
    </row>
    <row r="15" spans="1:8" x14ac:dyDescent="0.25">
      <c r="A15" s="6">
        <v>40736</v>
      </c>
      <c r="B15" s="21">
        <v>18.560482142857602</v>
      </c>
    </row>
    <row r="16" spans="1:8" x14ac:dyDescent="0.25">
      <c r="A16" s="6">
        <v>40737</v>
      </c>
      <c r="B16" s="21">
        <v>18.4047886904766</v>
      </c>
    </row>
    <row r="17" spans="1:2" x14ac:dyDescent="0.25">
      <c r="A17" s="6">
        <v>40738</v>
      </c>
      <c r="B17" s="21">
        <v>18.2241011904764</v>
      </c>
    </row>
    <row r="18" spans="1:2" x14ac:dyDescent="0.25">
      <c r="A18" s="6">
        <v>40739</v>
      </c>
      <c r="B18" s="21">
        <v>18.073630952381102</v>
      </c>
    </row>
    <row r="19" spans="1:2" x14ac:dyDescent="0.25">
      <c r="A19" s="6">
        <v>40740</v>
      </c>
      <c r="B19" s="21">
        <v>17.935610119047599</v>
      </c>
    </row>
    <row r="20" spans="1:2" x14ac:dyDescent="0.25">
      <c r="A20" s="6">
        <v>40741</v>
      </c>
      <c r="B20" s="21">
        <v>17.7738571428571</v>
      </c>
    </row>
    <row r="21" spans="1:2" x14ac:dyDescent="0.25">
      <c r="A21" s="6">
        <v>40742</v>
      </c>
      <c r="B21" s="21">
        <v>17.515324404761799</v>
      </c>
    </row>
    <row r="22" spans="1:2" x14ac:dyDescent="0.25">
      <c r="A22" s="6">
        <v>40743</v>
      </c>
      <c r="B22" s="21">
        <v>17.408749999999898</v>
      </c>
    </row>
    <row r="23" spans="1:2" x14ac:dyDescent="0.25">
      <c r="A23" s="6">
        <v>40744</v>
      </c>
      <c r="B23" s="21">
        <v>17.4351160714284</v>
      </c>
    </row>
    <row r="24" spans="1:2" x14ac:dyDescent="0.25">
      <c r="A24" s="6">
        <v>40745</v>
      </c>
      <c r="B24" s="21">
        <v>17.538127976190498</v>
      </c>
    </row>
    <row r="25" spans="1:2" x14ac:dyDescent="0.25">
      <c r="A25" s="6">
        <v>40746</v>
      </c>
      <c r="B25" s="21">
        <v>17.7333452380952</v>
      </c>
    </row>
    <row r="26" spans="1:2" x14ac:dyDescent="0.25">
      <c r="A26" s="6">
        <v>40747</v>
      </c>
      <c r="B26" s="21">
        <v>17.991351190476198</v>
      </c>
    </row>
    <row r="27" spans="1:2" x14ac:dyDescent="0.25">
      <c r="A27" s="6">
        <v>40748</v>
      </c>
      <c r="B27" s="21">
        <v>18.348666666666698</v>
      </c>
    </row>
    <row r="28" spans="1:2" x14ac:dyDescent="0.25">
      <c r="A28" s="6">
        <v>40749</v>
      </c>
      <c r="B28" s="21">
        <v>18.713363095238101</v>
      </c>
    </row>
    <row r="29" spans="1:2" x14ac:dyDescent="0.25">
      <c r="A29" s="6">
        <v>40750</v>
      </c>
      <c r="B29" s="21">
        <v>19.0400029761906</v>
      </c>
    </row>
    <row r="30" spans="1:2" x14ac:dyDescent="0.25">
      <c r="A30" s="6">
        <v>40751</v>
      </c>
      <c r="B30" s="21">
        <v>19.305190476190599</v>
      </c>
    </row>
    <row r="31" spans="1:2" x14ac:dyDescent="0.25">
      <c r="A31" s="6">
        <v>40752</v>
      </c>
      <c r="B31" s="21">
        <v>19.561199404762199</v>
      </c>
    </row>
    <row r="32" spans="1:2" x14ac:dyDescent="0.25">
      <c r="A32" s="6">
        <v>40753</v>
      </c>
      <c r="B32" s="21">
        <v>19.760241071429</v>
      </c>
    </row>
    <row r="33" spans="1:2" x14ac:dyDescent="0.25">
      <c r="A33" s="6">
        <v>40754</v>
      </c>
      <c r="B33" s="21">
        <v>19.906375000000399</v>
      </c>
    </row>
    <row r="34" spans="1:2" x14ac:dyDescent="0.25">
      <c r="A34" s="6">
        <v>40755</v>
      </c>
      <c r="B34" s="21">
        <v>20.030241071429</v>
      </c>
    </row>
    <row r="35" spans="1:2" x14ac:dyDescent="0.25">
      <c r="A35" s="6">
        <v>40756</v>
      </c>
      <c r="B35" s="21">
        <v>20.224110119048099</v>
      </c>
    </row>
    <row r="36" spans="1:2" x14ac:dyDescent="0.25">
      <c r="A36" s="6">
        <v>40757</v>
      </c>
      <c r="B36" s="21">
        <v>20.278630952381299</v>
      </c>
    </row>
    <row r="37" spans="1:2" x14ac:dyDescent="0.25">
      <c r="A37" s="6">
        <v>40758</v>
      </c>
      <c r="B37" s="21">
        <v>20.224949404762299</v>
      </c>
    </row>
    <row r="38" spans="1:2" x14ac:dyDescent="0.25">
      <c r="A38" s="6">
        <v>40759</v>
      </c>
      <c r="B38" s="21">
        <v>20.146119047619301</v>
      </c>
    </row>
    <row r="39" spans="1:2" x14ac:dyDescent="0.25">
      <c r="A39" s="6">
        <v>40760</v>
      </c>
      <c r="B39" s="21">
        <v>20.041785714285801</v>
      </c>
    </row>
    <row r="40" spans="1:2" x14ac:dyDescent="0.25">
      <c r="A40" s="6">
        <v>40761</v>
      </c>
      <c r="B40" s="21">
        <v>19.9435892857143</v>
      </c>
    </row>
    <row r="41" spans="1:2" x14ac:dyDescent="0.25">
      <c r="A41" s="6">
        <v>40762</v>
      </c>
      <c r="B41" s="21">
        <v>19.798461309523901</v>
      </c>
    </row>
    <row r="42" spans="1:2" x14ac:dyDescent="0.25">
      <c r="A42" s="6">
        <v>40763</v>
      </c>
      <c r="B42" s="21">
        <v>19.6051726190477</v>
      </c>
    </row>
    <row r="43" spans="1:2" x14ac:dyDescent="0.25">
      <c r="A43" s="6">
        <v>40764</v>
      </c>
      <c r="B43" s="21">
        <v>19.504380952380998</v>
      </c>
    </row>
    <row r="44" spans="1:2" x14ac:dyDescent="0.25">
      <c r="A44" s="6">
        <v>40765</v>
      </c>
      <c r="B44" s="21">
        <v>19.478059523809598</v>
      </c>
    </row>
    <row r="45" spans="1:2" x14ac:dyDescent="0.25">
      <c r="A45" s="6">
        <v>40766</v>
      </c>
      <c r="B45" s="21">
        <v>19.435577380952399</v>
      </c>
    </row>
    <row r="46" spans="1:2" x14ac:dyDescent="0.25">
      <c r="A46" s="6">
        <v>40767</v>
      </c>
      <c r="B46" s="21">
        <v>19.337300595237998</v>
      </c>
    </row>
    <row r="47" spans="1:2" x14ac:dyDescent="0.25">
      <c r="A47" s="6">
        <v>40768</v>
      </c>
      <c r="B47" s="21">
        <v>19.198250000000101</v>
      </c>
    </row>
    <row r="48" spans="1:2" x14ac:dyDescent="0.25">
      <c r="A48" s="6">
        <v>40769</v>
      </c>
      <c r="B48" s="21">
        <v>19.1407738095238</v>
      </c>
    </row>
    <row r="49" spans="1:2" x14ac:dyDescent="0.25">
      <c r="A49" s="6">
        <v>40770</v>
      </c>
      <c r="B49" s="21">
        <v>19.162467261904801</v>
      </c>
    </row>
    <row r="50" spans="1:2" x14ac:dyDescent="0.25">
      <c r="A50" s="6">
        <v>40771</v>
      </c>
      <c r="B50" s="21">
        <v>19.173520833333299</v>
      </c>
    </row>
    <row r="51" spans="1:2" x14ac:dyDescent="0.25">
      <c r="A51" s="6">
        <v>40772</v>
      </c>
      <c r="B51" s="21">
        <v>19.196657738095301</v>
      </c>
    </row>
    <row r="52" spans="1:2" x14ac:dyDescent="0.25">
      <c r="A52" s="6">
        <v>40773</v>
      </c>
      <c r="B52" s="21">
        <v>19.1881994047619</v>
      </c>
    </row>
    <row r="53" spans="1:2" x14ac:dyDescent="0.25">
      <c r="A53" s="6">
        <v>40774</v>
      </c>
      <c r="B53" s="21">
        <v>19.192657738095299</v>
      </c>
    </row>
    <row r="54" spans="1:2" x14ac:dyDescent="0.25">
      <c r="A54" s="6">
        <v>40775</v>
      </c>
      <c r="B54" s="21">
        <v>19.2226964285713</v>
      </c>
    </row>
    <row r="55" spans="1:2" x14ac:dyDescent="0.25">
      <c r="A55" s="6">
        <v>40776</v>
      </c>
      <c r="B55" s="21">
        <v>19.240595238095199</v>
      </c>
    </row>
    <row r="56" spans="1:2" x14ac:dyDescent="0.25">
      <c r="A56" s="6">
        <v>40777</v>
      </c>
      <c r="B56" s="21">
        <v>19.266363095237999</v>
      </c>
    </row>
    <row r="57" spans="1:2" x14ac:dyDescent="0.25">
      <c r="A57" s="6">
        <v>40778</v>
      </c>
      <c r="B57" s="21">
        <v>19.338511904761798</v>
      </c>
    </row>
    <row r="58" spans="1:2" x14ac:dyDescent="0.25">
      <c r="A58" s="6">
        <v>40779</v>
      </c>
      <c r="B58" s="21">
        <v>19.443627976190299</v>
      </c>
    </row>
    <row r="59" spans="1:2" x14ac:dyDescent="0.25">
      <c r="A59" s="6">
        <v>40780</v>
      </c>
      <c r="B59" s="21">
        <v>19.531806547618899</v>
      </c>
    </row>
    <row r="60" spans="1:2" x14ac:dyDescent="0.25">
      <c r="A60" s="6">
        <v>40781</v>
      </c>
      <c r="B60" s="21">
        <v>19.6552589285713</v>
      </c>
    </row>
    <row r="61" spans="1:2" x14ac:dyDescent="0.25">
      <c r="A61" s="6">
        <v>40782</v>
      </c>
      <c r="B61" s="21">
        <v>19.785226190476099</v>
      </c>
    </row>
    <row r="62" spans="1:2" x14ac:dyDescent="0.25">
      <c r="A62" s="6">
        <v>40783</v>
      </c>
      <c r="B62" s="21">
        <v>19.882047619047398</v>
      </c>
    </row>
    <row r="63" spans="1:2" x14ac:dyDescent="0.25">
      <c r="A63" s="6">
        <v>40784</v>
      </c>
      <c r="B63" s="21">
        <v>19.901360119047698</v>
      </c>
    </row>
    <row r="64" spans="1:2" x14ac:dyDescent="0.25">
      <c r="A64" s="6">
        <v>40785</v>
      </c>
      <c r="B64" s="21">
        <v>19.790235119047701</v>
      </c>
    </row>
    <row r="65" spans="1:2" x14ac:dyDescent="0.25">
      <c r="A65" s="6">
        <v>40786</v>
      </c>
      <c r="B65" s="21">
        <v>19.5780348084885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20">
        <f>MAX(B4:B65)</f>
        <v>22.2465714285714</v>
      </c>
      <c r="F4" s="6">
        <v>40756</v>
      </c>
      <c r="G4" s="38"/>
    </row>
    <row r="5" spans="1:7" x14ac:dyDescent="0.25">
      <c r="A5" s="6">
        <v>40726</v>
      </c>
      <c r="F5" s="6">
        <v>40757</v>
      </c>
    </row>
    <row r="6" spans="1:7" x14ac:dyDescent="0.25">
      <c r="A6" s="6">
        <v>40727</v>
      </c>
      <c r="F6" s="24"/>
    </row>
    <row r="7" spans="1:7" x14ac:dyDescent="0.25">
      <c r="A7" s="6">
        <v>40728</v>
      </c>
      <c r="F7" s="24"/>
    </row>
    <row r="8" spans="1:7" x14ac:dyDescent="0.25">
      <c r="A8" s="6">
        <v>40729</v>
      </c>
      <c r="F8" s="24"/>
    </row>
    <row r="9" spans="1:7" x14ac:dyDescent="0.25">
      <c r="A9" s="6">
        <v>40730</v>
      </c>
      <c r="F9" s="24"/>
    </row>
    <row r="10" spans="1:7" x14ac:dyDescent="0.25">
      <c r="A10" s="6">
        <v>40731</v>
      </c>
      <c r="B10" s="21">
        <v>20.218714285714299</v>
      </c>
      <c r="F10" s="2"/>
    </row>
    <row r="11" spans="1:7" x14ac:dyDescent="0.25">
      <c r="A11" s="6">
        <v>40732</v>
      </c>
      <c r="B11" s="21">
        <v>20.490714285714301</v>
      </c>
    </row>
    <row r="12" spans="1:7" x14ac:dyDescent="0.25">
      <c r="A12" s="6">
        <v>40733</v>
      </c>
      <c r="B12" s="21">
        <v>20.643714285714299</v>
      </c>
    </row>
    <row r="13" spans="1:7" x14ac:dyDescent="0.25">
      <c r="A13" s="6">
        <v>40734</v>
      </c>
      <c r="B13" s="21">
        <v>20.694714285714301</v>
      </c>
    </row>
    <row r="14" spans="1:7" x14ac:dyDescent="0.25">
      <c r="A14" s="6">
        <v>40735</v>
      </c>
      <c r="B14" s="21">
        <v>20.6574285714286</v>
      </c>
    </row>
    <row r="15" spans="1:7" x14ac:dyDescent="0.25">
      <c r="A15" s="6">
        <v>40736</v>
      </c>
      <c r="B15" s="21">
        <v>20.382142857142899</v>
      </c>
    </row>
    <row r="16" spans="1:7" x14ac:dyDescent="0.25">
      <c r="A16" s="6">
        <v>40737</v>
      </c>
      <c r="B16" s="21">
        <v>20.035142857142901</v>
      </c>
    </row>
    <row r="17" spans="1:2" x14ac:dyDescent="0.25">
      <c r="A17" s="6">
        <v>40738</v>
      </c>
      <c r="B17" s="21">
        <v>19.820857142857101</v>
      </c>
    </row>
    <row r="18" spans="1:2" x14ac:dyDescent="0.25">
      <c r="A18" s="6">
        <v>40739</v>
      </c>
      <c r="B18" s="21">
        <v>19.5998571428571</v>
      </c>
    </row>
    <row r="19" spans="1:2" x14ac:dyDescent="0.25">
      <c r="A19" s="6">
        <v>40740</v>
      </c>
      <c r="B19" s="21">
        <v>19.294</v>
      </c>
    </row>
    <row r="20" spans="1:2" x14ac:dyDescent="0.25">
      <c r="A20" s="6">
        <v>40741</v>
      </c>
      <c r="B20" s="21">
        <v>18.943999999999999</v>
      </c>
    </row>
    <row r="21" spans="1:2" x14ac:dyDescent="0.25">
      <c r="A21" s="6">
        <v>40742</v>
      </c>
      <c r="B21" s="21">
        <v>18.509</v>
      </c>
    </row>
    <row r="22" spans="1:2" x14ac:dyDescent="0.25">
      <c r="A22" s="6">
        <v>40743</v>
      </c>
      <c r="B22" s="21">
        <v>18.559857142857101</v>
      </c>
    </row>
    <row r="23" spans="1:2" x14ac:dyDescent="0.25">
      <c r="A23" s="6">
        <v>40744</v>
      </c>
      <c r="B23" s="21">
        <v>18.709428571428599</v>
      </c>
    </row>
    <row r="24" spans="1:2" x14ac:dyDescent="0.25">
      <c r="A24" s="6">
        <v>40745</v>
      </c>
      <c r="B24" s="21">
        <v>18.8114285714286</v>
      </c>
    </row>
    <row r="25" spans="1:2" x14ac:dyDescent="0.25">
      <c r="A25" s="6">
        <v>40746</v>
      </c>
      <c r="B25" s="21">
        <v>19.053000000000001</v>
      </c>
    </row>
    <row r="26" spans="1:2" x14ac:dyDescent="0.25">
      <c r="A26" s="6">
        <v>40747</v>
      </c>
      <c r="B26" s="21">
        <v>19.498571428571399</v>
      </c>
    </row>
    <row r="27" spans="1:2" x14ac:dyDescent="0.25">
      <c r="A27" s="6">
        <v>40748</v>
      </c>
      <c r="B27" s="21">
        <v>20.018714285714299</v>
      </c>
    </row>
    <row r="28" spans="1:2" x14ac:dyDescent="0.25">
      <c r="A28" s="6">
        <v>40749</v>
      </c>
      <c r="B28" s="21">
        <v>20.467285714285701</v>
      </c>
    </row>
    <row r="29" spans="1:2" x14ac:dyDescent="0.25">
      <c r="A29" s="6">
        <v>40750</v>
      </c>
      <c r="B29" s="21">
        <v>20.8144285714286</v>
      </c>
    </row>
    <row r="30" spans="1:2" x14ac:dyDescent="0.25">
      <c r="A30" s="6">
        <v>40751</v>
      </c>
      <c r="B30" s="21">
        <v>21.090285714285699</v>
      </c>
    </row>
    <row r="31" spans="1:2" x14ac:dyDescent="0.25">
      <c r="A31" s="6">
        <v>40752</v>
      </c>
      <c r="B31" s="21">
        <v>21.4005714285714</v>
      </c>
    </row>
    <row r="32" spans="1:2" x14ac:dyDescent="0.25">
      <c r="A32" s="6">
        <v>40753</v>
      </c>
      <c r="B32" s="21">
        <v>21.6054285714286</v>
      </c>
    </row>
    <row r="33" spans="1:2" x14ac:dyDescent="0.25">
      <c r="A33" s="6">
        <v>40754</v>
      </c>
      <c r="B33" s="21">
        <v>21.7351428571429</v>
      </c>
    </row>
    <row r="34" spans="1:2" x14ac:dyDescent="0.25">
      <c r="A34" s="6">
        <v>40755</v>
      </c>
      <c r="B34" s="21">
        <v>21.929857142857099</v>
      </c>
    </row>
    <row r="35" spans="1:2" x14ac:dyDescent="0.25">
      <c r="A35" s="6">
        <v>40756</v>
      </c>
      <c r="B35" s="21">
        <v>22.2465714285714</v>
      </c>
    </row>
    <row r="36" spans="1:2" x14ac:dyDescent="0.25">
      <c r="A36" s="6">
        <v>40757</v>
      </c>
      <c r="B36" s="21">
        <v>22.2362857142857</v>
      </c>
    </row>
    <row r="37" spans="1:2" x14ac:dyDescent="0.25">
      <c r="A37" s="6">
        <v>40758</v>
      </c>
      <c r="B37" s="21">
        <v>22.1271428571429</v>
      </c>
    </row>
    <row r="38" spans="1:2" x14ac:dyDescent="0.25">
      <c r="A38" s="6">
        <v>40759</v>
      </c>
      <c r="B38" s="21">
        <v>21.973428571428599</v>
      </c>
    </row>
    <row r="39" spans="1:2" x14ac:dyDescent="0.25">
      <c r="A39" s="6">
        <v>40760</v>
      </c>
      <c r="B39" s="21">
        <v>21.833285714285701</v>
      </c>
    </row>
    <row r="40" spans="1:2" x14ac:dyDescent="0.25">
      <c r="A40" s="6">
        <v>40761</v>
      </c>
      <c r="B40" s="21">
        <v>21.703571428571401</v>
      </c>
    </row>
    <row r="41" spans="1:2" x14ac:dyDescent="0.25">
      <c r="A41" s="6">
        <v>40762</v>
      </c>
      <c r="B41" s="21">
        <v>21.427142857142901</v>
      </c>
    </row>
    <row r="42" spans="1:2" x14ac:dyDescent="0.25">
      <c r="A42" s="6">
        <v>40763</v>
      </c>
      <c r="B42" s="21">
        <v>21.1138571428571</v>
      </c>
    </row>
    <row r="43" spans="1:2" x14ac:dyDescent="0.25">
      <c r="A43" s="6">
        <v>40764</v>
      </c>
      <c r="B43" s="21">
        <v>21.035571428571401</v>
      </c>
    </row>
    <row r="44" spans="1:2" x14ac:dyDescent="0.25">
      <c r="A44" s="6">
        <v>40765</v>
      </c>
      <c r="B44" s="21">
        <v>21.028714285714301</v>
      </c>
    </row>
    <row r="45" spans="1:2" x14ac:dyDescent="0.25">
      <c r="A45" s="6">
        <v>40766</v>
      </c>
      <c r="B45" s="21">
        <v>20.994714285714299</v>
      </c>
    </row>
    <row r="46" spans="1:2" x14ac:dyDescent="0.25">
      <c r="A46" s="6">
        <v>40767</v>
      </c>
      <c r="B46" s="21">
        <v>20.834571428571401</v>
      </c>
    </row>
    <row r="47" spans="1:2" x14ac:dyDescent="0.25">
      <c r="A47" s="6">
        <v>40768</v>
      </c>
      <c r="B47" s="21">
        <v>20.623428571428601</v>
      </c>
    </row>
    <row r="48" spans="1:2" x14ac:dyDescent="0.25">
      <c r="A48" s="6">
        <v>40769</v>
      </c>
      <c r="B48" s="21">
        <v>20.613285714285698</v>
      </c>
    </row>
    <row r="49" spans="1:2" x14ac:dyDescent="0.25">
      <c r="A49" s="6">
        <v>40770</v>
      </c>
      <c r="B49" s="21">
        <v>20.725428571428601</v>
      </c>
    </row>
    <row r="50" spans="1:2" x14ac:dyDescent="0.25">
      <c r="A50" s="6">
        <v>40771</v>
      </c>
      <c r="B50" s="21">
        <v>20.725428571428601</v>
      </c>
    </row>
    <row r="51" spans="1:2" x14ac:dyDescent="0.25">
      <c r="A51" s="6">
        <v>40772</v>
      </c>
      <c r="B51" s="21">
        <v>20.708428571428598</v>
      </c>
    </row>
    <row r="52" spans="1:2" x14ac:dyDescent="0.25">
      <c r="A52" s="6">
        <v>40773</v>
      </c>
      <c r="B52" s="21">
        <v>20.660714285714299</v>
      </c>
    </row>
    <row r="53" spans="1:2" x14ac:dyDescent="0.25">
      <c r="A53" s="6">
        <v>40774</v>
      </c>
      <c r="B53" s="21">
        <v>20.677714285714298</v>
      </c>
    </row>
    <row r="54" spans="1:2" x14ac:dyDescent="0.25">
      <c r="A54" s="6">
        <v>40775</v>
      </c>
      <c r="B54" s="21">
        <v>20.735571428571401</v>
      </c>
    </row>
    <row r="55" spans="1:2" x14ac:dyDescent="0.25">
      <c r="A55" s="6">
        <v>40776</v>
      </c>
      <c r="B55" s="21">
        <v>20.711714285714301</v>
      </c>
    </row>
    <row r="56" spans="1:2" x14ac:dyDescent="0.25">
      <c r="A56" s="6">
        <v>40777</v>
      </c>
      <c r="B56" s="21">
        <v>20.684571428571399</v>
      </c>
    </row>
    <row r="57" spans="1:2" x14ac:dyDescent="0.25">
      <c r="A57" s="6">
        <v>40778</v>
      </c>
      <c r="B57" s="21">
        <v>20.708285714285701</v>
      </c>
    </row>
    <row r="58" spans="1:2" x14ac:dyDescent="0.25">
      <c r="A58" s="6">
        <v>40779</v>
      </c>
      <c r="B58" s="21">
        <v>20.7832857142857</v>
      </c>
    </row>
    <row r="59" spans="1:2" x14ac:dyDescent="0.25">
      <c r="A59" s="6">
        <v>40780</v>
      </c>
      <c r="B59" s="21">
        <v>20.864999999999998</v>
      </c>
    </row>
    <row r="60" spans="1:2" x14ac:dyDescent="0.25">
      <c r="A60" s="6">
        <v>40781</v>
      </c>
      <c r="B60" s="21">
        <v>20.9705714285714</v>
      </c>
    </row>
    <row r="61" spans="1:2" x14ac:dyDescent="0.25">
      <c r="A61" s="6">
        <v>40782</v>
      </c>
      <c r="B61" s="21">
        <v>21.096571428571401</v>
      </c>
    </row>
    <row r="62" spans="1:2" x14ac:dyDescent="0.25">
      <c r="A62" s="6">
        <v>40783</v>
      </c>
      <c r="B62" s="21">
        <v>21.215714285714299</v>
      </c>
    </row>
    <row r="63" spans="1:2" x14ac:dyDescent="0.25">
      <c r="A63" s="6">
        <v>40784</v>
      </c>
      <c r="B63" s="21">
        <v>21.273571428571401</v>
      </c>
    </row>
    <row r="64" spans="1:2" x14ac:dyDescent="0.25">
      <c r="A64" s="6">
        <v>40785</v>
      </c>
      <c r="B64" s="21">
        <v>21.191857142857099</v>
      </c>
    </row>
    <row r="65" spans="1:2" x14ac:dyDescent="0.25">
      <c r="A65" s="6">
        <v>40786</v>
      </c>
      <c r="B65" s="21">
        <v>20.984142857142899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rttg</v>
      </c>
      <c r="B2" s="43" t="str">
        <f>StatSummary!$B$8</f>
        <v>rttg11w1_1154750_Summary</v>
      </c>
      <c r="C2" s="43" t="str">
        <f>StatSummary!$B$2</f>
        <v>Redwood Creek at Tall Trees Grove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48">
        <f>StatSummary!$B$17</f>
        <v>18.996338709677417</v>
      </c>
      <c r="I2" s="48">
        <f>DailyStats!$B$70</f>
        <v>22.657</v>
      </c>
      <c r="J2" s="49">
        <f>DailyStats!$D$70</f>
        <v>40753.708333333336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15.007999999999999</v>
      </c>
      <c r="O2" s="53">
        <f>DailyStats!$D$69</f>
        <v>40725.291666666664</v>
      </c>
      <c r="P2" s="50">
        <f>StatSummary!$E$15</f>
        <v>2</v>
      </c>
      <c r="Q2" s="54">
        <f>DailyStats!$E$69</f>
        <v>40725.333333333336</v>
      </c>
      <c r="R2" s="48">
        <f>DailyStats!$B$72</f>
        <v>4.6159999999999997</v>
      </c>
      <c r="S2" s="45">
        <f>DailyStats!$D$72</f>
        <v>40729</v>
      </c>
      <c r="T2" s="50">
        <f>StatSummary!$E$18</f>
        <v>1</v>
      </c>
      <c r="U2" s="48">
        <f>DailyStats!$B$73</f>
        <v>0.59499999999999997</v>
      </c>
      <c r="V2" s="23">
        <f>DailyStats!$D$73</f>
        <v>40742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20.278630952381299</v>
      </c>
      <c r="AB2" s="57">
        <f>MWAT!$F$4</f>
        <v>40757</v>
      </c>
      <c r="AC2" s="50">
        <f>StatSummary!$E$22</f>
        <v>1</v>
      </c>
      <c r="AD2" s="46">
        <f>MWAT!$F$5</f>
        <v>0</v>
      </c>
      <c r="AE2" s="48">
        <f>StatSummary!$B$23</f>
        <v>22.2465714285714</v>
      </c>
      <c r="AF2" s="46"/>
      <c r="AG2" s="46">
        <f>MWMT!$F$4</f>
        <v>40756</v>
      </c>
      <c r="AH2" s="50">
        <f>StatSummary!$E$23</f>
        <v>2</v>
      </c>
      <c r="AI2" s="46">
        <f>MWMT!$F$5</f>
        <v>40757</v>
      </c>
      <c r="AJ2" s="58">
        <f>DailyStats!$B$75</f>
        <v>0</v>
      </c>
      <c r="AK2" s="58">
        <f>DailyStats!$B$74</f>
        <v>46.646000000000001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135</v>
      </c>
      <c r="L1" s="42" t="s">
        <v>136</v>
      </c>
      <c r="M1" s="42" t="s">
        <v>137</v>
      </c>
      <c r="N1" s="42" t="s">
        <v>138</v>
      </c>
      <c r="O1" s="42" t="s">
        <v>139</v>
      </c>
      <c r="P1" s="42" t="s">
        <v>140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rttg</v>
      </c>
      <c r="B2" s="43" t="str">
        <f>StatSummary!$B$8</f>
        <v>rttg11w1_1154750_Summary</v>
      </c>
      <c r="C2" s="43" t="str">
        <f>StatSummary!$B$2</f>
        <v>Redwood Creek at Tall Trees Grove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2017-04-19T16:11:26Z</dcterms:modified>
</cp:coreProperties>
</file>