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50" yWindow="9000" windowWidth="24900" windowHeight="2805" activeTab="3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10" r:id="rId6"/>
  </sheets>
  <definedNames>
    <definedName name="_xlnm._FilterDatabase" localSheetId="1" hidden="1">DailyStats!$A$1:$I$65</definedName>
    <definedName name="_xlnm._FilterDatabase" localSheetId="3" hidden="1">MWAT!$A$1:$B$65</definedName>
    <definedName name="_xlnm._FilterDatabase" localSheetId="4" hidden="1">MWMT!$A$1:$B$65</definedName>
  </definedNames>
  <calcPr calcId="145621"/>
</workbook>
</file>

<file path=xl/calcChain.xml><?xml version="1.0" encoding="utf-8"?>
<calcChain xmlns="http://schemas.openxmlformats.org/spreadsheetml/2006/main">
  <c r="S2" i="10" l="1"/>
  <c r="N2" i="10"/>
  <c r="AQ2" i="10" l="1"/>
  <c r="AP2" i="10"/>
  <c r="AO2" i="10"/>
  <c r="AM2" i="10"/>
  <c r="AJ2" i="10"/>
  <c r="AI2" i="10"/>
  <c r="AH2" i="10"/>
  <c r="AG2" i="10"/>
  <c r="AE2" i="10"/>
  <c r="AS2" i="10"/>
  <c r="AR2" i="10"/>
  <c r="AB2" i="10"/>
  <c r="AA2" i="10"/>
  <c r="Y2" i="10"/>
  <c r="X2" i="10"/>
  <c r="W2" i="10"/>
  <c r="V2" i="10"/>
  <c r="T2" i="10"/>
  <c r="R2" i="10"/>
  <c r="Q2" i="10"/>
  <c r="O2" i="10"/>
  <c r="M2" i="10"/>
  <c r="L2" i="10"/>
  <c r="J2" i="10"/>
  <c r="I2" i="10"/>
  <c r="AN2" i="10"/>
  <c r="AK2" i="10"/>
  <c r="AF2" i="10"/>
  <c r="AC2" i="10"/>
  <c r="Z2" i="10"/>
  <c r="U2" i="10"/>
  <c r="P2" i="10"/>
  <c r="K2" i="10"/>
  <c r="H2" i="10"/>
  <c r="G2" i="10"/>
  <c r="F2" i="10"/>
  <c r="E2" i="10"/>
  <c r="D2" i="10"/>
  <c r="C2" i="10"/>
  <c r="B2" i="10"/>
  <c r="A2" i="10"/>
  <c r="G68" i="2" l="1"/>
  <c r="E4" i="5"/>
  <c r="E4" i="4"/>
  <c r="B22" i="1" l="1"/>
  <c r="B21" i="1"/>
  <c r="B76" i="2" l="1"/>
  <c r="B75" i="2"/>
  <c r="B73" i="2"/>
  <c r="B17" i="1" s="1"/>
  <c r="B74" i="2"/>
  <c r="B18" i="1" s="1"/>
  <c r="B72" i="2"/>
  <c r="B16" i="1" s="1"/>
  <c r="B71" i="2"/>
  <c r="B15" i="1" s="1"/>
  <c r="B70" i="2"/>
  <c r="B14" i="1" s="1"/>
  <c r="I68" i="2"/>
</calcChain>
</file>

<file path=xl/sharedStrings.xml><?xml version="1.0" encoding="utf-8"?>
<sst xmlns="http://schemas.openxmlformats.org/spreadsheetml/2006/main" count="155" uniqueCount="137">
  <si>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</si>
  <si>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</si>
  <si>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</si>
  <si>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</si>
  <si>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</si>
  <si>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</si>
  <si>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</si>
  <si>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</si>
  <si>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</si>
  <si>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Bridge Creek</t>
  </si>
  <si>
    <t>BRI</t>
  </si>
  <si>
    <t>water</t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</si>
  <si>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</si>
  <si>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</si>
  <si>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</si>
  <si>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</si>
  <si>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</si>
  <si>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</si>
  <si>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</si>
  <si>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</si>
  <si>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</si>
  <si>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</si>
  <si>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</si>
  <si>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</si>
  <si>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</si>
  <si>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</si>
  <si>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</si>
  <si>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</si>
  <si>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</si>
  <si>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</si>
  <si>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</si>
  <si>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</si>
  <si>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</si>
  <si>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</si>
  <si>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</si>
  <si>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</si>
  <si>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</si>
  <si>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</si>
  <si>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</si>
  <si>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</si>
  <si>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</si>
  <si>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</si>
  <si>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</si>
  <si>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</si>
  <si>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</si>
  <si>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</si>
  <si>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</si>
  <si>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</si>
  <si>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</si>
  <si>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</si>
  <si>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</si>
  <si>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</si>
  <si>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</si>
  <si>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</si>
  <si>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</si>
  <si>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</si>
  <si>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</si>
  <si>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</si>
  <si>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Water Temp.bri14w1_2401075.csv Datalogged</t>
  </si>
  <si>
    <t>Stream Temperature Data Summary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</si>
  <si>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41821 to 41882</t>
    </r>
  </si>
  <si>
    <t>Water Temp.bri14w1_2401075.csv Datalogged - [Corrected - Daily - Mean]</t>
  </si>
  <si>
    <t>Water Temp.bri14w1_2401075.csv Datalogged - [Corrected - Daily - Maximum]</t>
  </si>
  <si>
    <t>Medium</t>
  </si>
  <si>
    <t>AvgTempC</t>
  </si>
  <si>
    <t>MaxTempC</t>
  </si>
  <si>
    <t>MinTempC</t>
  </si>
  <si>
    <t>MinDiurnalRangeC</t>
  </si>
  <si>
    <t>MaxDiurnalRangeC</t>
  </si>
  <si>
    <t>MWATC</t>
  </si>
  <si>
    <t>MWMTC</t>
  </si>
  <si>
    <t>StationID</t>
  </si>
  <si>
    <t>FileName</t>
  </si>
  <si>
    <t>StationName</t>
  </si>
  <si>
    <t>WaterYear</t>
  </si>
  <si>
    <t>AnalysisStartDate</t>
  </si>
  <si>
    <t>AnalysisEndDate</t>
  </si>
  <si>
    <t>MaxTempDate</t>
  </si>
  <si>
    <t>MaxTempDateAddl</t>
  </si>
  <si>
    <t>MaxTempDate2</t>
  </si>
  <si>
    <t>MaxTempDate3</t>
  </si>
  <si>
    <t>MinTempDate</t>
  </si>
  <si>
    <t>MinTempDateAddl</t>
  </si>
  <si>
    <t>MinTempDate2</t>
  </si>
  <si>
    <t>MinTempDate3</t>
  </si>
  <si>
    <t>MaxDiurnalRangeDate</t>
  </si>
  <si>
    <t>MaxDiurnalRangeDatesAddl</t>
  </si>
  <si>
    <t>MaxDiurnalRangeDate2</t>
  </si>
  <si>
    <t>MaxDiurnalRangeDate3</t>
  </si>
  <si>
    <t>MinDiurnalRangeDate</t>
  </si>
  <si>
    <t>MinDiurnalRangeDateAddl</t>
  </si>
  <si>
    <t>MinDiurnalRangeDate2</t>
  </si>
  <si>
    <t>MinDiurnalRangeDate3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</si>
  <si>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</si>
  <si>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</si>
  <si>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</si>
  <si>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</si>
  <si>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</si>
  <si>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</si>
  <si>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</si>
  <si>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</si>
  <si>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</si>
  <si>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</si>
  <si>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</si>
  <si>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</si>
  <si>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</si>
  <si>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</si>
  <si>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</si>
  <si>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</si>
  <si>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</si>
  <si>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</si>
  <si>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</si>
  <si>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</si>
  <si>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</si>
  <si>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</si>
  <si>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</si>
  <si>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</si>
  <si>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</si>
  <si>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</si>
  <si>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</si>
  <si>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</si>
  <si>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</si>
  <si>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</si>
  <si>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</si>
  <si>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</si>
  <si>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</si>
  <si>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</si>
  <si>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</si>
  <si>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</si>
  <si>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</si>
  <si>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</si>
  <si>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</si>
  <si>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</si>
  <si>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</si>
  <si>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</si>
  <si>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</si>
  <si>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BRI14w1_2401075_Temp_Summary_2014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</si>
</sst>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15" fontId="0" fillId="0" borderId="0" xfId="0" applyNumberFormat="1"/>
    <xf numFmtId="0" fontId="0" fillId="0" borderId="0" xfId="0" applyNumberFormat="1"/>
    <xf numFmtId="0" fontId="4" fillId="2" borderId="0" xfId="0" applyFont="1" applyFill="1" applyBorder="1"/>
    <xf numFmtId="164" fontId="3" fillId="0" borderId="0" xfId="0" applyNumberFormat="1" applyFont="1" applyBorder="1" applyAlignment="1">
      <alignment horizontal="left"/>
    </xf>
    <xf numFmtId="165" fontId="3" fillId="0" borderId="0" xfId="0" applyNumberFormat="1" applyFont="1" applyBorder="1" applyAlignment="1">
      <alignment horizontal="left"/>
    </xf>
    <xf numFmtId="165" fontId="1" fillId="0" borderId="0" xfId="0" applyNumberFormat="1" applyFont="1" applyBorder="1" applyAlignment="1">
      <alignment horizontal="left"/>
    </xf>
    <xf numFmtId="1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1" fontId="1" fillId="0" borderId="0" xfId="0" applyNumberFormat="1" applyFont="1" applyAlignment="1">
      <alignment horizontal="left"/>
    </xf>
    <xf numFmtId="165" fontId="3" fillId="0" borderId="0" xfId="0" applyNumberFormat="1" applyFont="1" applyFill="1" applyAlignment="1">
      <alignment horizontal="left"/>
    </xf>
    <xf numFmtId="1" fontId="3" fillId="0" borderId="0" xfId="0" applyNumberFormat="1" applyFont="1" applyFill="1" applyAlignment="1">
      <alignment horizontal="left"/>
    </xf>
    <xf numFmtId="165" fontId="0" fillId="0" borderId="0" xfId="0" applyNumberForma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14" fontId="0" fillId="0" borderId="0" xfId="0" applyNumberFormat="1" applyFont="1"/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BRI14w1- Daily Stream Tempurature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8681859785752789E-2"/>
          <c:y val="0.20268591426071741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15.2</c:v>
                </c:pt>
                <c:pt idx="1">
                  <c:v>15.3</c:v>
                </c:pt>
                <c:pt idx="2">
                  <c:v>15.3</c:v>
                </c:pt>
                <c:pt idx="3">
                  <c:v>15.2</c:v>
                </c:pt>
                <c:pt idx="4">
                  <c:v>15.2</c:v>
                </c:pt>
                <c:pt idx="5">
                  <c:v>15.4</c:v>
                </c:pt>
                <c:pt idx="6">
                  <c:v>15.5</c:v>
                </c:pt>
                <c:pt idx="7">
                  <c:v>14.9</c:v>
                </c:pt>
                <c:pt idx="8">
                  <c:v>15.9</c:v>
                </c:pt>
                <c:pt idx="9">
                  <c:v>15.9</c:v>
                </c:pt>
                <c:pt idx="10">
                  <c:v>15.6</c:v>
                </c:pt>
                <c:pt idx="11">
                  <c:v>15.7</c:v>
                </c:pt>
                <c:pt idx="12">
                  <c:v>14.5</c:v>
                </c:pt>
                <c:pt idx="13">
                  <c:v>15.9</c:v>
                </c:pt>
                <c:pt idx="14">
                  <c:v>16.2</c:v>
                </c:pt>
                <c:pt idx="15">
                  <c:v>15.6</c:v>
                </c:pt>
                <c:pt idx="16">
                  <c:v>16.3</c:v>
                </c:pt>
                <c:pt idx="17">
                  <c:v>16.3</c:v>
                </c:pt>
                <c:pt idx="18">
                  <c:v>16.399999999999999</c:v>
                </c:pt>
                <c:pt idx="19">
                  <c:v>16.399999999999999</c:v>
                </c:pt>
                <c:pt idx="20">
                  <c:v>16.399999999999999</c:v>
                </c:pt>
                <c:pt idx="21">
                  <c:v>15.6</c:v>
                </c:pt>
                <c:pt idx="22">
                  <c:v>15</c:v>
                </c:pt>
                <c:pt idx="23">
                  <c:v>15.9</c:v>
                </c:pt>
                <c:pt idx="24">
                  <c:v>16.2</c:v>
                </c:pt>
                <c:pt idx="25">
                  <c:v>16.100000000000001</c:v>
                </c:pt>
                <c:pt idx="26">
                  <c:v>16.100000000000001</c:v>
                </c:pt>
                <c:pt idx="27">
                  <c:v>16.600000000000001</c:v>
                </c:pt>
                <c:pt idx="28">
                  <c:v>16.5</c:v>
                </c:pt>
                <c:pt idx="29">
                  <c:v>16.5</c:v>
                </c:pt>
                <c:pt idx="30">
                  <c:v>16.600000000000001</c:v>
                </c:pt>
                <c:pt idx="31">
                  <c:v>16.7</c:v>
                </c:pt>
                <c:pt idx="32">
                  <c:v>16.600000000000001</c:v>
                </c:pt>
                <c:pt idx="33">
                  <c:v>16.5</c:v>
                </c:pt>
                <c:pt idx="34">
                  <c:v>16.100000000000001</c:v>
                </c:pt>
                <c:pt idx="35">
                  <c:v>15.8</c:v>
                </c:pt>
                <c:pt idx="36">
                  <c:v>16.600000000000001</c:v>
                </c:pt>
                <c:pt idx="37">
                  <c:v>16.600000000000001</c:v>
                </c:pt>
                <c:pt idx="38">
                  <c:v>16.2</c:v>
                </c:pt>
                <c:pt idx="39">
                  <c:v>16.100000000000001</c:v>
                </c:pt>
                <c:pt idx="40">
                  <c:v>16.2</c:v>
                </c:pt>
                <c:pt idx="41">
                  <c:v>16.3</c:v>
                </c:pt>
                <c:pt idx="42">
                  <c:v>15.7</c:v>
                </c:pt>
                <c:pt idx="43">
                  <c:v>16.2</c:v>
                </c:pt>
                <c:pt idx="44">
                  <c:v>16.3</c:v>
                </c:pt>
                <c:pt idx="45">
                  <c:v>16.5</c:v>
                </c:pt>
                <c:pt idx="46">
                  <c:v>16.399999999999999</c:v>
                </c:pt>
                <c:pt idx="47">
                  <c:v>16.3</c:v>
                </c:pt>
                <c:pt idx="48">
                  <c:v>16.2</c:v>
                </c:pt>
                <c:pt idx="49">
                  <c:v>16.5</c:v>
                </c:pt>
                <c:pt idx="50">
                  <c:v>16.600000000000001</c:v>
                </c:pt>
                <c:pt idx="51">
                  <c:v>16.399999999999999</c:v>
                </c:pt>
                <c:pt idx="52">
                  <c:v>16.2</c:v>
                </c:pt>
                <c:pt idx="53">
                  <c:v>16.100000000000001</c:v>
                </c:pt>
                <c:pt idx="54">
                  <c:v>16.2</c:v>
                </c:pt>
                <c:pt idx="55">
                  <c:v>16</c:v>
                </c:pt>
                <c:pt idx="56">
                  <c:v>15.9</c:v>
                </c:pt>
                <c:pt idx="57">
                  <c:v>16.100000000000001</c:v>
                </c:pt>
                <c:pt idx="58">
                  <c:v>16.2</c:v>
                </c:pt>
                <c:pt idx="59">
                  <c:v>16.2</c:v>
                </c:pt>
                <c:pt idx="60">
                  <c:v>16</c:v>
                </c:pt>
                <c:pt idx="61">
                  <c:v>16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DailyStats!$D$4:$D$64</c:f>
              <c:numCache>
                <c:formatCode>0.0</c:formatCode>
                <c:ptCount val="61"/>
                <c:pt idx="0">
                  <c:v>13.896000000000001</c:v>
                </c:pt>
                <c:pt idx="1">
                  <c:v>14.05</c:v>
                </c:pt>
                <c:pt idx="2">
                  <c:v>14.029</c:v>
                </c:pt>
                <c:pt idx="3">
                  <c:v>13.858000000000001</c:v>
                </c:pt>
                <c:pt idx="4">
                  <c:v>13.885</c:v>
                </c:pt>
                <c:pt idx="5">
                  <c:v>14.061999999999999</c:v>
                </c:pt>
                <c:pt idx="6">
                  <c:v>14.169</c:v>
                </c:pt>
                <c:pt idx="7">
                  <c:v>14.164999999999999</c:v>
                </c:pt>
                <c:pt idx="8">
                  <c:v>14.544</c:v>
                </c:pt>
                <c:pt idx="9">
                  <c:v>14.552</c:v>
                </c:pt>
                <c:pt idx="10">
                  <c:v>14.417</c:v>
                </c:pt>
                <c:pt idx="11">
                  <c:v>14.423</c:v>
                </c:pt>
                <c:pt idx="12">
                  <c:v>14.137</c:v>
                </c:pt>
                <c:pt idx="13">
                  <c:v>14.59</c:v>
                </c:pt>
                <c:pt idx="14">
                  <c:v>14.901999999999999</c:v>
                </c:pt>
                <c:pt idx="15">
                  <c:v>14.808</c:v>
                </c:pt>
                <c:pt idx="16">
                  <c:v>14.984999999999999</c:v>
                </c:pt>
                <c:pt idx="17">
                  <c:v>14.936999999999999</c:v>
                </c:pt>
                <c:pt idx="18">
                  <c:v>14.919</c:v>
                </c:pt>
                <c:pt idx="19">
                  <c:v>14.96</c:v>
                </c:pt>
                <c:pt idx="20">
                  <c:v>15.048</c:v>
                </c:pt>
                <c:pt idx="21">
                  <c:v>14.9</c:v>
                </c:pt>
                <c:pt idx="22">
                  <c:v>14.742000000000001</c:v>
                </c:pt>
                <c:pt idx="23">
                  <c:v>14.56</c:v>
                </c:pt>
                <c:pt idx="24">
                  <c:v>14.631</c:v>
                </c:pt>
                <c:pt idx="25">
                  <c:v>14.579000000000001</c:v>
                </c:pt>
                <c:pt idx="26">
                  <c:v>14.835000000000001</c:v>
                </c:pt>
                <c:pt idx="27">
                  <c:v>15.096</c:v>
                </c:pt>
                <c:pt idx="28">
                  <c:v>15.016999999999999</c:v>
                </c:pt>
                <c:pt idx="29">
                  <c:v>15.044</c:v>
                </c:pt>
                <c:pt idx="30">
                  <c:v>15.167</c:v>
                </c:pt>
                <c:pt idx="31">
                  <c:v>15.164999999999999</c:v>
                </c:pt>
                <c:pt idx="32">
                  <c:v>15.129</c:v>
                </c:pt>
                <c:pt idx="33">
                  <c:v>15.157999999999999</c:v>
                </c:pt>
                <c:pt idx="34">
                  <c:v>15.117000000000001</c:v>
                </c:pt>
                <c:pt idx="35">
                  <c:v>15.102</c:v>
                </c:pt>
                <c:pt idx="36">
                  <c:v>15.164999999999999</c:v>
                </c:pt>
                <c:pt idx="37">
                  <c:v>15.148</c:v>
                </c:pt>
                <c:pt idx="38">
                  <c:v>14.984999999999999</c:v>
                </c:pt>
                <c:pt idx="39">
                  <c:v>14.808</c:v>
                </c:pt>
                <c:pt idx="40">
                  <c:v>14.875</c:v>
                </c:pt>
                <c:pt idx="41">
                  <c:v>15.019</c:v>
                </c:pt>
                <c:pt idx="42">
                  <c:v>14.835000000000001</c:v>
                </c:pt>
                <c:pt idx="43">
                  <c:v>15.019</c:v>
                </c:pt>
                <c:pt idx="44">
                  <c:v>15.055999999999999</c:v>
                </c:pt>
                <c:pt idx="45">
                  <c:v>15.279</c:v>
                </c:pt>
                <c:pt idx="46">
                  <c:v>15.157999999999999</c:v>
                </c:pt>
                <c:pt idx="47">
                  <c:v>15.169</c:v>
                </c:pt>
                <c:pt idx="48">
                  <c:v>15.192</c:v>
                </c:pt>
                <c:pt idx="49">
                  <c:v>15.252000000000001</c:v>
                </c:pt>
                <c:pt idx="50">
                  <c:v>15.271000000000001</c:v>
                </c:pt>
                <c:pt idx="51">
                  <c:v>15.09</c:v>
                </c:pt>
                <c:pt idx="52">
                  <c:v>14.84</c:v>
                </c:pt>
                <c:pt idx="53">
                  <c:v>14.935</c:v>
                </c:pt>
                <c:pt idx="54">
                  <c:v>14.968999999999999</c:v>
                </c:pt>
                <c:pt idx="55">
                  <c:v>14.842000000000001</c:v>
                </c:pt>
                <c:pt idx="56">
                  <c:v>14.842000000000001</c:v>
                </c:pt>
                <c:pt idx="57">
                  <c:v>14.872999999999999</c:v>
                </c:pt>
                <c:pt idx="58">
                  <c:v>14.927</c:v>
                </c:pt>
                <c:pt idx="59">
                  <c:v>14.973000000000001</c:v>
                </c:pt>
                <c:pt idx="60">
                  <c:v>14.965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13</c:v>
                </c:pt>
                <c:pt idx="1">
                  <c:v>13.5</c:v>
                </c:pt>
                <c:pt idx="2">
                  <c:v>13.4</c:v>
                </c:pt>
                <c:pt idx="3">
                  <c:v>13.1</c:v>
                </c:pt>
                <c:pt idx="4">
                  <c:v>13.1</c:v>
                </c:pt>
                <c:pt idx="5">
                  <c:v>13.3</c:v>
                </c:pt>
                <c:pt idx="6">
                  <c:v>13.3</c:v>
                </c:pt>
                <c:pt idx="7">
                  <c:v>13.7</c:v>
                </c:pt>
                <c:pt idx="8">
                  <c:v>13.7</c:v>
                </c:pt>
                <c:pt idx="9">
                  <c:v>13.8</c:v>
                </c:pt>
                <c:pt idx="10">
                  <c:v>13.9</c:v>
                </c:pt>
                <c:pt idx="11">
                  <c:v>13.8</c:v>
                </c:pt>
                <c:pt idx="12">
                  <c:v>13.8</c:v>
                </c:pt>
                <c:pt idx="13">
                  <c:v>13.9</c:v>
                </c:pt>
                <c:pt idx="14">
                  <c:v>14.1</c:v>
                </c:pt>
                <c:pt idx="15">
                  <c:v>14.4</c:v>
                </c:pt>
                <c:pt idx="16">
                  <c:v>14.3</c:v>
                </c:pt>
                <c:pt idx="17">
                  <c:v>14.3</c:v>
                </c:pt>
                <c:pt idx="18">
                  <c:v>14.1</c:v>
                </c:pt>
                <c:pt idx="19">
                  <c:v>14.2</c:v>
                </c:pt>
                <c:pt idx="20">
                  <c:v>14.4</c:v>
                </c:pt>
                <c:pt idx="21">
                  <c:v>14.3</c:v>
                </c:pt>
                <c:pt idx="22">
                  <c:v>14.5</c:v>
                </c:pt>
                <c:pt idx="23">
                  <c:v>13.8</c:v>
                </c:pt>
                <c:pt idx="24">
                  <c:v>13.8</c:v>
                </c:pt>
                <c:pt idx="25">
                  <c:v>13.6</c:v>
                </c:pt>
                <c:pt idx="26">
                  <c:v>14.1</c:v>
                </c:pt>
                <c:pt idx="27">
                  <c:v>14.3</c:v>
                </c:pt>
                <c:pt idx="28">
                  <c:v>14.2</c:v>
                </c:pt>
                <c:pt idx="29">
                  <c:v>14.2</c:v>
                </c:pt>
                <c:pt idx="30">
                  <c:v>14.3</c:v>
                </c:pt>
                <c:pt idx="31">
                  <c:v>14.4</c:v>
                </c:pt>
                <c:pt idx="32">
                  <c:v>14.4</c:v>
                </c:pt>
                <c:pt idx="33">
                  <c:v>14.4</c:v>
                </c:pt>
                <c:pt idx="34">
                  <c:v>14.5</c:v>
                </c:pt>
                <c:pt idx="35">
                  <c:v>14.6</c:v>
                </c:pt>
                <c:pt idx="36">
                  <c:v>14.5</c:v>
                </c:pt>
                <c:pt idx="37">
                  <c:v>14.5</c:v>
                </c:pt>
                <c:pt idx="38">
                  <c:v>14.4</c:v>
                </c:pt>
                <c:pt idx="39">
                  <c:v>14.1</c:v>
                </c:pt>
                <c:pt idx="40">
                  <c:v>14.1</c:v>
                </c:pt>
                <c:pt idx="41">
                  <c:v>14.4</c:v>
                </c:pt>
                <c:pt idx="42">
                  <c:v>14.3</c:v>
                </c:pt>
                <c:pt idx="43">
                  <c:v>14.6</c:v>
                </c:pt>
                <c:pt idx="44">
                  <c:v>14.5</c:v>
                </c:pt>
                <c:pt idx="45">
                  <c:v>14.7</c:v>
                </c:pt>
                <c:pt idx="46">
                  <c:v>14.5</c:v>
                </c:pt>
                <c:pt idx="47">
                  <c:v>14.6</c:v>
                </c:pt>
                <c:pt idx="48">
                  <c:v>14.7</c:v>
                </c:pt>
                <c:pt idx="49">
                  <c:v>14.7</c:v>
                </c:pt>
                <c:pt idx="50">
                  <c:v>14.7</c:v>
                </c:pt>
                <c:pt idx="51">
                  <c:v>14.6</c:v>
                </c:pt>
                <c:pt idx="52">
                  <c:v>14.2</c:v>
                </c:pt>
                <c:pt idx="53">
                  <c:v>14.3</c:v>
                </c:pt>
                <c:pt idx="54">
                  <c:v>14.4</c:v>
                </c:pt>
                <c:pt idx="55">
                  <c:v>14.3</c:v>
                </c:pt>
                <c:pt idx="56">
                  <c:v>14.3</c:v>
                </c:pt>
                <c:pt idx="57">
                  <c:v>14.3</c:v>
                </c:pt>
                <c:pt idx="58">
                  <c:v>14.3</c:v>
                </c:pt>
                <c:pt idx="59">
                  <c:v>14.5</c:v>
                </c:pt>
                <c:pt idx="60">
                  <c:v>14.5</c:v>
                </c:pt>
                <c:pt idx="61">
                  <c:v>14.4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146496"/>
        <c:axId val="155148288"/>
      </c:scatterChart>
      <c:valAx>
        <c:axId val="155146496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5148288"/>
        <c:crosses val="autoZero"/>
        <c:crossBetween val="midCat"/>
      </c:valAx>
      <c:valAx>
        <c:axId val="155148288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</a:t>
                </a:r>
                <a:r>
                  <a:rPr lang="en-US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⁰</a:t>
                </a:r>
                <a:r>
                  <a:rPr lang="en-US">
                    <a:solidFill>
                      <a:sysClr val="windowText" lastClr="000000"/>
                    </a:solidFill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514649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BRI14w1- Diurnal Range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2.2000000000000002</c:v>
                </c:pt>
                <c:pt idx="1">
                  <c:v>1.8</c:v>
                </c:pt>
                <c:pt idx="2">
                  <c:v>1.9</c:v>
                </c:pt>
                <c:pt idx="3">
                  <c:v>2.1</c:v>
                </c:pt>
                <c:pt idx="4">
                  <c:v>2.1</c:v>
                </c:pt>
                <c:pt idx="5">
                  <c:v>2.1</c:v>
                </c:pt>
                <c:pt idx="6">
                  <c:v>2.2000000000000002</c:v>
                </c:pt>
                <c:pt idx="7">
                  <c:v>1.2</c:v>
                </c:pt>
                <c:pt idx="8">
                  <c:v>2.2000000000000002</c:v>
                </c:pt>
                <c:pt idx="9">
                  <c:v>2.1</c:v>
                </c:pt>
                <c:pt idx="10">
                  <c:v>1.7</c:v>
                </c:pt>
                <c:pt idx="11">
                  <c:v>1.9</c:v>
                </c:pt>
                <c:pt idx="12">
                  <c:v>0.7</c:v>
                </c:pt>
                <c:pt idx="13">
                  <c:v>2</c:v>
                </c:pt>
                <c:pt idx="14">
                  <c:v>2.1</c:v>
                </c:pt>
                <c:pt idx="15">
                  <c:v>1.2</c:v>
                </c:pt>
                <c:pt idx="16">
                  <c:v>2</c:v>
                </c:pt>
                <c:pt idx="17">
                  <c:v>2</c:v>
                </c:pt>
                <c:pt idx="18">
                  <c:v>2.2999999999999998</c:v>
                </c:pt>
                <c:pt idx="19">
                  <c:v>2.2000000000000002</c:v>
                </c:pt>
                <c:pt idx="20">
                  <c:v>2</c:v>
                </c:pt>
                <c:pt idx="21">
                  <c:v>1.3</c:v>
                </c:pt>
                <c:pt idx="22">
                  <c:v>0.5</c:v>
                </c:pt>
                <c:pt idx="23">
                  <c:v>2.1</c:v>
                </c:pt>
                <c:pt idx="24">
                  <c:v>2.4</c:v>
                </c:pt>
                <c:pt idx="25">
                  <c:v>2.5</c:v>
                </c:pt>
                <c:pt idx="26">
                  <c:v>2</c:v>
                </c:pt>
                <c:pt idx="27">
                  <c:v>2.2999999999999998</c:v>
                </c:pt>
                <c:pt idx="28">
                  <c:v>2.2999999999999998</c:v>
                </c:pt>
                <c:pt idx="29">
                  <c:v>2.2999999999999998</c:v>
                </c:pt>
                <c:pt idx="30">
                  <c:v>2.2999999999999998</c:v>
                </c:pt>
                <c:pt idx="31">
                  <c:v>2.2999999999999998</c:v>
                </c:pt>
                <c:pt idx="32">
                  <c:v>2.2000000000000002</c:v>
                </c:pt>
                <c:pt idx="33">
                  <c:v>2.1</c:v>
                </c:pt>
                <c:pt idx="34">
                  <c:v>1.6</c:v>
                </c:pt>
                <c:pt idx="35">
                  <c:v>1.2</c:v>
                </c:pt>
                <c:pt idx="36">
                  <c:v>2.1</c:v>
                </c:pt>
                <c:pt idx="37">
                  <c:v>2.1</c:v>
                </c:pt>
                <c:pt idx="38">
                  <c:v>1.8</c:v>
                </c:pt>
                <c:pt idx="39">
                  <c:v>2</c:v>
                </c:pt>
                <c:pt idx="40">
                  <c:v>2.1</c:v>
                </c:pt>
                <c:pt idx="41">
                  <c:v>1.9</c:v>
                </c:pt>
                <c:pt idx="42">
                  <c:v>1.4</c:v>
                </c:pt>
                <c:pt idx="43">
                  <c:v>1.6</c:v>
                </c:pt>
                <c:pt idx="44">
                  <c:v>1.8</c:v>
                </c:pt>
                <c:pt idx="45">
                  <c:v>1.8</c:v>
                </c:pt>
                <c:pt idx="46">
                  <c:v>1.9</c:v>
                </c:pt>
                <c:pt idx="47">
                  <c:v>1.7</c:v>
                </c:pt>
                <c:pt idx="48">
                  <c:v>1.5</c:v>
                </c:pt>
                <c:pt idx="49">
                  <c:v>1.8</c:v>
                </c:pt>
                <c:pt idx="50">
                  <c:v>1.9</c:v>
                </c:pt>
                <c:pt idx="51">
                  <c:v>1.8</c:v>
                </c:pt>
                <c:pt idx="52">
                  <c:v>2</c:v>
                </c:pt>
                <c:pt idx="53">
                  <c:v>1.8</c:v>
                </c:pt>
                <c:pt idx="54">
                  <c:v>1.8</c:v>
                </c:pt>
                <c:pt idx="55">
                  <c:v>1.7</c:v>
                </c:pt>
                <c:pt idx="56">
                  <c:v>1.6</c:v>
                </c:pt>
                <c:pt idx="57">
                  <c:v>1.8</c:v>
                </c:pt>
                <c:pt idx="58">
                  <c:v>1.9</c:v>
                </c:pt>
                <c:pt idx="59">
                  <c:v>1.7</c:v>
                </c:pt>
                <c:pt idx="60">
                  <c:v>1.5</c:v>
                </c:pt>
                <c:pt idx="61">
                  <c:v>1.6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185536"/>
        <c:axId val="155187072"/>
      </c:scatterChart>
      <c:valAx>
        <c:axId val="155185536"/>
        <c:scaling>
          <c:orientation val="minMax"/>
          <c:max val="41882"/>
          <c:min val="41821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5187072"/>
        <c:crosses val="autoZero"/>
        <c:crossBetween val="midCat"/>
      </c:valAx>
      <c:valAx>
        <c:axId val="1551870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518553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BRI14w1- MWMT and MWAT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MWMT!$B$4:$B$65</c:f>
              <c:numCache>
                <c:formatCode>0.0</c:formatCode>
                <c:ptCount val="62"/>
                <c:pt idx="6">
                  <c:v>15.3</c:v>
                </c:pt>
                <c:pt idx="7">
                  <c:v>15.257142857142901</c:v>
                </c:pt>
                <c:pt idx="8">
                  <c:v>15.342857142857101</c:v>
                </c:pt>
                <c:pt idx="9">
                  <c:v>15.4285714285714</c:v>
                </c:pt>
                <c:pt idx="10">
                  <c:v>15.4857142857143</c:v>
                </c:pt>
                <c:pt idx="11">
                  <c:v>15.5571428571429</c:v>
                </c:pt>
                <c:pt idx="12">
                  <c:v>15.4285714285714</c:v>
                </c:pt>
                <c:pt idx="13">
                  <c:v>15.4857142857143</c:v>
                </c:pt>
                <c:pt idx="14">
                  <c:v>15.671428571428599</c:v>
                </c:pt>
                <c:pt idx="15">
                  <c:v>15.6285714285714</c:v>
                </c:pt>
                <c:pt idx="16">
                  <c:v>15.685714285714299</c:v>
                </c:pt>
                <c:pt idx="17">
                  <c:v>15.785714285714301</c:v>
                </c:pt>
                <c:pt idx="18">
                  <c:v>15.8857142857143</c:v>
                </c:pt>
                <c:pt idx="19">
                  <c:v>16.157142857142901</c:v>
                </c:pt>
                <c:pt idx="20">
                  <c:v>16.228571428571399</c:v>
                </c:pt>
                <c:pt idx="21">
                  <c:v>16.1428571428571</c:v>
                </c:pt>
                <c:pt idx="22">
                  <c:v>16.0571428571429</c:v>
                </c:pt>
                <c:pt idx="23">
                  <c:v>16</c:v>
                </c:pt>
                <c:pt idx="24">
                  <c:v>15.9857142857143</c:v>
                </c:pt>
                <c:pt idx="25">
                  <c:v>15.9428571428571</c:v>
                </c:pt>
                <c:pt idx="26">
                  <c:v>15.9</c:v>
                </c:pt>
                <c:pt idx="27">
                  <c:v>15.9285714285714</c:v>
                </c:pt>
                <c:pt idx="28">
                  <c:v>16.0571428571429</c:v>
                </c:pt>
                <c:pt idx="29">
                  <c:v>16.271428571428601</c:v>
                </c:pt>
                <c:pt idx="30">
                  <c:v>16.371428571428599</c:v>
                </c:pt>
                <c:pt idx="31">
                  <c:v>16.4428571428571</c:v>
                </c:pt>
                <c:pt idx="32">
                  <c:v>16.514285714285698</c:v>
                </c:pt>
                <c:pt idx="33">
                  <c:v>16.571428571428601</c:v>
                </c:pt>
                <c:pt idx="34">
                  <c:v>16.5</c:v>
                </c:pt>
                <c:pt idx="35">
                  <c:v>16.399999999999999</c:v>
                </c:pt>
                <c:pt idx="36">
                  <c:v>16.4142857142857</c:v>
                </c:pt>
                <c:pt idx="37">
                  <c:v>16.4142857142857</c:v>
                </c:pt>
                <c:pt idx="38">
                  <c:v>16.342857142857099</c:v>
                </c:pt>
                <c:pt idx="39">
                  <c:v>16.271428571428601</c:v>
                </c:pt>
                <c:pt idx="40">
                  <c:v>16.228571428571399</c:v>
                </c:pt>
                <c:pt idx="41">
                  <c:v>16.257142857142899</c:v>
                </c:pt>
                <c:pt idx="42">
                  <c:v>16.242857142857101</c:v>
                </c:pt>
                <c:pt idx="43">
                  <c:v>16.185714285714301</c:v>
                </c:pt>
                <c:pt idx="44">
                  <c:v>16.1428571428571</c:v>
                </c:pt>
                <c:pt idx="45">
                  <c:v>16.185714285714301</c:v>
                </c:pt>
                <c:pt idx="46">
                  <c:v>16.228571428571399</c:v>
                </c:pt>
                <c:pt idx="47">
                  <c:v>16.242857142857101</c:v>
                </c:pt>
                <c:pt idx="48">
                  <c:v>16.228571428571399</c:v>
                </c:pt>
                <c:pt idx="49">
                  <c:v>16.342857142857099</c:v>
                </c:pt>
                <c:pt idx="50">
                  <c:v>16.399999999999999</c:v>
                </c:pt>
                <c:pt idx="51">
                  <c:v>16.4142857142857</c:v>
                </c:pt>
                <c:pt idx="52">
                  <c:v>16.371428571428599</c:v>
                </c:pt>
                <c:pt idx="53">
                  <c:v>16.328571428571401</c:v>
                </c:pt>
                <c:pt idx="54">
                  <c:v>16.314285714285699</c:v>
                </c:pt>
                <c:pt idx="55">
                  <c:v>16.285714285714299</c:v>
                </c:pt>
                <c:pt idx="56">
                  <c:v>16.2</c:v>
                </c:pt>
                <c:pt idx="57">
                  <c:v>16.128571428571401</c:v>
                </c:pt>
                <c:pt idx="58">
                  <c:v>16.100000000000001</c:v>
                </c:pt>
                <c:pt idx="59">
                  <c:v>16.100000000000001</c:v>
                </c:pt>
                <c:pt idx="60">
                  <c:v>16.0857142857143</c:v>
                </c:pt>
                <c:pt idx="61">
                  <c:v>16.0571428571429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MWAT!$A$4:$A$65</c:f>
              <c:numCache>
                <c:formatCode>m/d/yyyy</c:formatCode>
                <c:ptCount val="62"/>
                <c:pt idx="0">
                  <c:v>41821</c:v>
                </c:pt>
                <c:pt idx="1">
                  <c:v>41822</c:v>
                </c:pt>
                <c:pt idx="2">
                  <c:v>41823</c:v>
                </c:pt>
                <c:pt idx="3">
                  <c:v>41824</c:v>
                </c:pt>
                <c:pt idx="4">
                  <c:v>41825</c:v>
                </c:pt>
                <c:pt idx="5">
                  <c:v>41826</c:v>
                </c:pt>
                <c:pt idx="6">
                  <c:v>41827</c:v>
                </c:pt>
                <c:pt idx="7">
                  <c:v>41828</c:v>
                </c:pt>
                <c:pt idx="8">
                  <c:v>41829</c:v>
                </c:pt>
                <c:pt idx="9">
                  <c:v>41830</c:v>
                </c:pt>
                <c:pt idx="10">
                  <c:v>41831</c:v>
                </c:pt>
                <c:pt idx="11">
                  <c:v>41832</c:v>
                </c:pt>
                <c:pt idx="12">
                  <c:v>41833</c:v>
                </c:pt>
                <c:pt idx="13">
                  <c:v>41834</c:v>
                </c:pt>
                <c:pt idx="14">
                  <c:v>41835</c:v>
                </c:pt>
                <c:pt idx="15">
                  <c:v>41836</c:v>
                </c:pt>
                <c:pt idx="16">
                  <c:v>41837</c:v>
                </c:pt>
                <c:pt idx="17">
                  <c:v>41838</c:v>
                </c:pt>
                <c:pt idx="18">
                  <c:v>41839</c:v>
                </c:pt>
                <c:pt idx="19">
                  <c:v>41840</c:v>
                </c:pt>
                <c:pt idx="20">
                  <c:v>41841</c:v>
                </c:pt>
                <c:pt idx="21">
                  <c:v>41842</c:v>
                </c:pt>
                <c:pt idx="22">
                  <c:v>41843</c:v>
                </c:pt>
                <c:pt idx="23">
                  <c:v>41844</c:v>
                </c:pt>
                <c:pt idx="24">
                  <c:v>41845</c:v>
                </c:pt>
                <c:pt idx="25">
                  <c:v>41846</c:v>
                </c:pt>
                <c:pt idx="26">
                  <c:v>41847</c:v>
                </c:pt>
                <c:pt idx="27">
                  <c:v>41848</c:v>
                </c:pt>
                <c:pt idx="28">
                  <c:v>41849</c:v>
                </c:pt>
                <c:pt idx="29">
                  <c:v>41850</c:v>
                </c:pt>
                <c:pt idx="30">
                  <c:v>41851</c:v>
                </c:pt>
                <c:pt idx="31">
                  <c:v>41852</c:v>
                </c:pt>
                <c:pt idx="32">
                  <c:v>41853</c:v>
                </c:pt>
                <c:pt idx="33">
                  <c:v>41854</c:v>
                </c:pt>
                <c:pt idx="34">
                  <c:v>41855</c:v>
                </c:pt>
                <c:pt idx="35">
                  <c:v>41856</c:v>
                </c:pt>
                <c:pt idx="36">
                  <c:v>41857</c:v>
                </c:pt>
                <c:pt idx="37">
                  <c:v>41858</c:v>
                </c:pt>
                <c:pt idx="38">
                  <c:v>41859</c:v>
                </c:pt>
                <c:pt idx="39">
                  <c:v>41860</c:v>
                </c:pt>
                <c:pt idx="40">
                  <c:v>41861</c:v>
                </c:pt>
                <c:pt idx="41">
                  <c:v>41862</c:v>
                </c:pt>
                <c:pt idx="42">
                  <c:v>41863</c:v>
                </c:pt>
                <c:pt idx="43">
                  <c:v>41864</c:v>
                </c:pt>
                <c:pt idx="44">
                  <c:v>41865</c:v>
                </c:pt>
                <c:pt idx="45">
                  <c:v>41866</c:v>
                </c:pt>
                <c:pt idx="46">
                  <c:v>41867</c:v>
                </c:pt>
                <c:pt idx="47">
                  <c:v>41868</c:v>
                </c:pt>
                <c:pt idx="48">
                  <c:v>41869</c:v>
                </c:pt>
                <c:pt idx="49">
                  <c:v>41870</c:v>
                </c:pt>
                <c:pt idx="50">
                  <c:v>41871</c:v>
                </c:pt>
                <c:pt idx="51">
                  <c:v>41872</c:v>
                </c:pt>
                <c:pt idx="52">
                  <c:v>41873</c:v>
                </c:pt>
                <c:pt idx="53">
                  <c:v>41874</c:v>
                </c:pt>
                <c:pt idx="54">
                  <c:v>41875</c:v>
                </c:pt>
                <c:pt idx="55">
                  <c:v>41876</c:v>
                </c:pt>
                <c:pt idx="56">
                  <c:v>41877</c:v>
                </c:pt>
                <c:pt idx="57">
                  <c:v>41878</c:v>
                </c:pt>
                <c:pt idx="58">
                  <c:v>41879</c:v>
                </c:pt>
                <c:pt idx="59">
                  <c:v>41880</c:v>
                </c:pt>
                <c:pt idx="60">
                  <c:v>41881</c:v>
                </c:pt>
                <c:pt idx="61">
                  <c:v>41882</c:v>
                </c:pt>
              </c:numCache>
            </c:numRef>
          </c:xVal>
          <c:yVal>
            <c:numRef>
              <c:f>MWAT!$B$4:$B$65</c:f>
              <c:numCache>
                <c:formatCode>0.0</c:formatCode>
                <c:ptCount val="62"/>
                <c:pt idx="6">
                  <c:v>13.992857142856501</c:v>
                </c:pt>
                <c:pt idx="7">
                  <c:v>14.031249999999501</c:v>
                </c:pt>
                <c:pt idx="8">
                  <c:v>14.101785714285199</c:v>
                </c:pt>
                <c:pt idx="9">
                  <c:v>14.176488095237501</c:v>
                </c:pt>
                <c:pt idx="10">
                  <c:v>14.256249999999399</c:v>
                </c:pt>
                <c:pt idx="11">
                  <c:v>14.333035714285201</c:v>
                </c:pt>
                <c:pt idx="12">
                  <c:v>14.3437499999996</c:v>
                </c:pt>
                <c:pt idx="13">
                  <c:v>14.4038690476187</c:v>
                </c:pt>
                <c:pt idx="14">
                  <c:v>14.509226190475699</c:v>
                </c:pt>
                <c:pt idx="15">
                  <c:v>14.547023809523401</c:v>
                </c:pt>
                <c:pt idx="16">
                  <c:v>14.6089285714282</c:v>
                </c:pt>
                <c:pt idx="17">
                  <c:v>14.683333333333</c:v>
                </c:pt>
                <c:pt idx="18">
                  <c:v>14.754166666666301</c:v>
                </c:pt>
                <c:pt idx="19">
                  <c:v>14.8717261904757</c:v>
                </c:pt>
                <c:pt idx="20">
                  <c:v>14.9372023809519</c:v>
                </c:pt>
                <c:pt idx="21">
                  <c:v>14.9369047619043</c:v>
                </c:pt>
                <c:pt idx="22">
                  <c:v>14.9273809523806</c:v>
                </c:pt>
                <c:pt idx="23">
                  <c:v>14.8666666666662</c:v>
                </c:pt>
                <c:pt idx="24">
                  <c:v>14.822916666666201</c:v>
                </c:pt>
                <c:pt idx="25">
                  <c:v>14.7744047619043</c:v>
                </c:pt>
                <c:pt idx="26">
                  <c:v>14.756547619047099</c:v>
                </c:pt>
                <c:pt idx="27">
                  <c:v>14.7633928571423</c:v>
                </c:pt>
                <c:pt idx="28">
                  <c:v>14.7800595238089</c:v>
                </c:pt>
                <c:pt idx="29">
                  <c:v>14.823214285713499</c:v>
                </c:pt>
                <c:pt idx="30">
                  <c:v>14.9098214285707</c:v>
                </c:pt>
                <c:pt idx="31">
                  <c:v>14.986011904761201</c:v>
                </c:pt>
                <c:pt idx="32">
                  <c:v>15.0645833333326</c:v>
                </c:pt>
                <c:pt idx="33">
                  <c:v>15.1107142857136</c:v>
                </c:pt>
                <c:pt idx="34">
                  <c:v>15.1136904761899</c:v>
                </c:pt>
                <c:pt idx="35">
                  <c:v>15.125892857142301</c:v>
                </c:pt>
                <c:pt idx="36">
                  <c:v>15.143154761904199</c:v>
                </c:pt>
                <c:pt idx="37">
                  <c:v>15.140476190475701</c:v>
                </c:pt>
                <c:pt idx="38">
                  <c:v>15.114880952380499</c:v>
                </c:pt>
                <c:pt idx="39">
                  <c:v>15.0690476190472</c:v>
                </c:pt>
                <c:pt idx="40">
                  <c:v>15.028571428571</c:v>
                </c:pt>
                <c:pt idx="41">
                  <c:v>15.0145833333328</c:v>
                </c:pt>
                <c:pt idx="42">
                  <c:v>14.9764880952374</c:v>
                </c:pt>
                <c:pt idx="43">
                  <c:v>14.955654761904199</c:v>
                </c:pt>
                <c:pt idx="44">
                  <c:v>14.9425595238089</c:v>
                </c:pt>
                <c:pt idx="45">
                  <c:v>14.9845238095232</c:v>
                </c:pt>
                <c:pt idx="46">
                  <c:v>15.034523809523201</c:v>
                </c:pt>
                <c:pt idx="47">
                  <c:v>15.076488095237501</c:v>
                </c:pt>
                <c:pt idx="48">
                  <c:v>15.10119047619</c:v>
                </c:pt>
                <c:pt idx="49">
                  <c:v>15.160714285714</c:v>
                </c:pt>
                <c:pt idx="50">
                  <c:v>15.196726190475999</c:v>
                </c:pt>
                <c:pt idx="51">
                  <c:v>15.201488095238</c:v>
                </c:pt>
                <c:pt idx="52">
                  <c:v>15.138690476190501</c:v>
                </c:pt>
                <c:pt idx="53">
                  <c:v>15.1068452380953</c:v>
                </c:pt>
                <c:pt idx="54">
                  <c:v>15.0782738095239</c:v>
                </c:pt>
                <c:pt idx="55">
                  <c:v>15.028273809523901</c:v>
                </c:pt>
                <c:pt idx="56">
                  <c:v>14.969642857143</c:v>
                </c:pt>
                <c:pt idx="57">
                  <c:v>14.912797619047801</c:v>
                </c:pt>
                <c:pt idx="58">
                  <c:v>14.889583333333499</c:v>
                </c:pt>
                <c:pt idx="59">
                  <c:v>14.908630952381101</c:v>
                </c:pt>
                <c:pt idx="60">
                  <c:v>14.9127976190479</c:v>
                </c:pt>
                <c:pt idx="61">
                  <c:v>14.896143892339801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097728"/>
        <c:axId val="155107712"/>
      </c:scatterChart>
      <c:valAx>
        <c:axId val="155097728"/>
        <c:scaling>
          <c:orientation val="minMax"/>
          <c:max val="41882"/>
          <c:min val="41821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5107712"/>
        <c:crosses val="autoZero"/>
        <c:crossBetween val="midCat"/>
      </c:valAx>
      <c:valAx>
        <c:axId val="155107712"/>
        <c:scaling>
          <c:orientation val="minMax"/>
          <c:max val="18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ysClr val="windowText" lastClr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5097728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25</xdr:row>
      <xdr:rowOff>0</xdr:rowOff>
    </xdr:from>
    <xdr:to>
      <xdr:col>6</xdr:col>
      <xdr:colOff>600076</xdr:colOff>
      <xdr:row>43</xdr:row>
      <xdr:rowOff>81733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4838700"/>
          <a:ext cx="6438900" cy="35107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971550</xdr:colOff>
      <xdr:row>77</xdr:row>
      <xdr:rowOff>9525</xdr:rowOff>
    </xdr:from>
    <xdr:to>
      <xdr:col>5</xdr:col>
      <xdr:colOff>447675</xdr:colOff>
      <xdr:row>92</xdr:row>
      <xdr:rowOff>9525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0" y="14954250"/>
          <a:ext cx="3533775" cy="28575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48"/>
  <sheetViews>
    <sheetView view="pageBreakPreview" zoomScale="60" zoomScaleNormal="100" workbookViewId="0">
      <selection activeCell="B21" sqref="B21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  <col min="9" max="9" width="9.85546875" bestFit="1" customWidth="1"/>
  </cols>
  <sheetData>
    <row r="1" spans="1:9" ht="21" x14ac:dyDescent="0.35">
      <c r="A1" s="31">
        <v>2014</v>
      </c>
      <c r="B1" s="64" t="s">
        <v>59</v>
      </c>
      <c r="C1" s="64"/>
      <c r="D1" s="64"/>
      <c r="E1" s="64"/>
      <c r="F1" s="64"/>
      <c r="G1" s="64"/>
    </row>
    <row r="2" spans="1:9" x14ac:dyDescent="0.25">
      <c r="A2" s="1" t="s">
        <v>0</v>
      </c>
      <c r="B2" s="27" t="s">
        <v>9</v>
      </c>
      <c r="C2" s="28"/>
      <c r="D2" s="28"/>
      <c r="E2" s="28"/>
      <c r="F2" s="28"/>
      <c r="G2" s="28"/>
    </row>
    <row r="3" spans="1:9" x14ac:dyDescent="0.25">
      <c r="A3" s="1" t="s">
        <v>1</v>
      </c>
      <c r="B3" s="27" t="s">
        <v>10</v>
      </c>
      <c r="C3" s="28"/>
      <c r="D3" s="28"/>
      <c r="E3" s="28"/>
      <c r="F3" s="28"/>
      <c r="G3" s="28"/>
    </row>
    <row r="4" spans="1:9" x14ac:dyDescent="0.25">
      <c r="A4" s="1" t="s">
        <v>2</v>
      </c>
      <c r="B4" s="27" t="s">
        <v>11</v>
      </c>
      <c r="C4" s="28"/>
      <c r="D4" s="28"/>
      <c r="E4" s="28"/>
      <c r="F4" s="28"/>
      <c r="G4" s="28"/>
    </row>
    <row r="5" spans="1:9" x14ac:dyDescent="0.25">
      <c r="A5" s="1" t="s">
        <v>3</v>
      </c>
      <c r="B5" s="27">
        <v>2401075</v>
      </c>
      <c r="C5" s="28"/>
      <c r="D5" s="28"/>
      <c r="E5" s="28"/>
      <c r="F5" s="28"/>
      <c r="G5" s="28"/>
    </row>
    <row r="6" spans="1:9" x14ac:dyDescent="0.25">
      <c r="A6" s="1" t="s">
        <v>4</v>
      </c>
      <c r="B6" s="27">
        <v>10198977</v>
      </c>
      <c r="C6" s="28"/>
      <c r="D6" s="28"/>
      <c r="E6" s="28"/>
      <c r="F6" s="28"/>
      <c r="G6" s="28"/>
    </row>
    <row r="7" spans="1:9" x14ac:dyDescent="0.25">
      <c r="A7" s="1" t="s">
        <v>5</v>
      </c>
      <c r="B7" s="27" t="s">
        <v>136</v>
      </c>
      <c r="C7" s="28"/>
      <c r="D7" s="28"/>
      <c r="E7" s="28"/>
      <c r="F7" s="28"/>
      <c r="G7" s="28"/>
    </row>
    <row r="9" spans="1:9" x14ac:dyDescent="0.25">
      <c r="A9" s="1" t="s">
        <v>6</v>
      </c>
      <c r="B9" s="63">
        <v>41821</v>
      </c>
      <c r="C9" s="6">
        <v>41882</v>
      </c>
    </row>
    <row r="10" spans="1:9" x14ac:dyDescent="0.25">
      <c r="B10" s="4" t="s">
        <v>60</v>
      </c>
      <c r="H10" s="29"/>
      <c r="I10" s="30"/>
    </row>
    <row r="12" spans="1:9" x14ac:dyDescent="0.25">
      <c r="A12" s="1" t="s">
        <v>7</v>
      </c>
      <c r="C12" s="1" t="s">
        <v>8</v>
      </c>
      <c r="E12" s="1" t="s">
        <v>14</v>
      </c>
    </row>
    <row r="13" spans="1:9" x14ac:dyDescent="0.25">
      <c r="A13" s="5" t="s">
        <v>50</v>
      </c>
      <c r="B13" s="2" t="s">
        <v>44</v>
      </c>
    </row>
    <row r="14" spans="1:9" x14ac:dyDescent="0.25">
      <c r="A14" s="5" t="s">
        <v>51</v>
      </c>
      <c r="B14" s="2">
        <f>DailyStats!B70</f>
        <v>13</v>
      </c>
      <c r="C14" s="32">
        <v>41821.333333333336</v>
      </c>
      <c r="D14" s="27"/>
      <c r="E14" s="35">
        <v>1</v>
      </c>
      <c r="F14" s="14"/>
    </row>
    <row r="15" spans="1:9" x14ac:dyDescent="0.25">
      <c r="A15" s="5" t="s">
        <v>55</v>
      </c>
      <c r="B15" s="2">
        <f>DailyStats!B71</f>
        <v>16.7</v>
      </c>
      <c r="C15" s="32">
        <v>41852.625</v>
      </c>
      <c r="D15" s="27"/>
      <c r="E15" s="36">
        <v>1</v>
      </c>
      <c r="F15" s="14"/>
    </row>
    <row r="16" spans="1:9" x14ac:dyDescent="0.25">
      <c r="A16" s="5" t="s">
        <v>54</v>
      </c>
      <c r="B16" s="24">
        <f>DailyStats!B72</f>
        <v>14.805112903225806</v>
      </c>
      <c r="C16" s="32"/>
      <c r="D16" s="27"/>
      <c r="E16" s="35"/>
    </row>
    <row r="17" spans="1:6" x14ac:dyDescent="0.25">
      <c r="A17" s="5" t="s">
        <v>52</v>
      </c>
      <c r="B17" s="2">
        <f>DailyStats!B73</f>
        <v>0.5</v>
      </c>
      <c r="C17" s="33">
        <v>41843</v>
      </c>
      <c r="D17" s="27"/>
      <c r="E17" s="35">
        <v>1</v>
      </c>
      <c r="F17" s="14"/>
    </row>
    <row r="18" spans="1:6" x14ac:dyDescent="0.25">
      <c r="A18" s="5" t="s">
        <v>53</v>
      </c>
      <c r="B18" s="2">
        <f>DailyStats!B74</f>
        <v>2.5</v>
      </c>
      <c r="C18" s="33">
        <v>41846</v>
      </c>
      <c r="D18" s="27"/>
      <c r="E18" s="35">
        <v>1</v>
      </c>
      <c r="F18" s="14"/>
    </row>
    <row r="19" spans="1:6" x14ac:dyDescent="0.25">
      <c r="A19" s="5" t="s">
        <v>12</v>
      </c>
      <c r="B19" s="2">
        <v>1488</v>
      </c>
      <c r="C19" s="37"/>
      <c r="D19" s="38"/>
      <c r="E19" s="39"/>
    </row>
    <row r="20" spans="1:6" x14ac:dyDescent="0.25">
      <c r="A20" s="5" t="s">
        <v>13</v>
      </c>
      <c r="B20" s="2" t="s">
        <v>43</v>
      </c>
      <c r="C20" s="37"/>
      <c r="D20" s="38"/>
      <c r="E20" s="39"/>
    </row>
    <row r="21" spans="1:6" x14ac:dyDescent="0.25">
      <c r="A21" s="5" t="s">
        <v>56</v>
      </c>
      <c r="B21" s="24">
        <f>MWAT!E4</f>
        <v>15.201488095238</v>
      </c>
      <c r="C21" s="40">
        <v>41870</v>
      </c>
      <c r="D21" s="27"/>
      <c r="E21" s="41">
        <v>3</v>
      </c>
      <c r="F21" s="14"/>
    </row>
    <row r="22" spans="1:6" x14ac:dyDescent="0.25">
      <c r="A22" s="5" t="s">
        <v>57</v>
      </c>
      <c r="B22" s="24">
        <f>MWMT!E4</f>
        <v>16.571428571428601</v>
      </c>
      <c r="C22" s="40">
        <v>41854</v>
      </c>
      <c r="D22" s="27"/>
      <c r="E22" s="41">
        <v>1</v>
      </c>
      <c r="F22" s="14"/>
    </row>
    <row r="26" spans="1:6" x14ac:dyDescent="0.25">
      <c r="B26" s="3"/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J79"/>
  <sheetViews>
    <sheetView view="pageBreakPreview" zoomScaleNormal="100" zoomScaleSheetLayoutView="100" workbookViewId="0">
      <selection activeCell="A5" sqref="A5"/>
    </sheetView>
  </sheetViews>
  <sheetFormatPr defaultColWidth="8.85546875" defaultRowHeight="15" x14ac:dyDescent="0.25"/>
  <cols>
    <col min="1" max="1" width="14.85546875" customWidth="1"/>
    <col min="2" max="2" width="12.85546875" customWidth="1"/>
    <col min="3" max="3" width="13.140625" customWidth="1"/>
    <col min="4" max="5" width="10" customWidth="1"/>
    <col min="6" max="6" width="10.7109375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65" t="s">
        <v>45</v>
      </c>
      <c r="B1" s="65"/>
      <c r="C1" s="65"/>
      <c r="D1" s="65"/>
    </row>
    <row r="2" spans="1:9" x14ac:dyDescent="0.25">
      <c r="A2" s="28" t="s">
        <v>58</v>
      </c>
      <c r="F2" s="2" t="s">
        <v>15</v>
      </c>
      <c r="G2" s="2" t="s">
        <v>15</v>
      </c>
      <c r="H2" s="2" t="s">
        <v>16</v>
      </c>
      <c r="I2" s="2" t="s">
        <v>16</v>
      </c>
    </row>
    <row r="3" spans="1:9" ht="30.75" thickBot="1" x14ac:dyDescent="0.3">
      <c r="A3" s="16" t="s">
        <v>17</v>
      </c>
      <c r="B3" s="16" t="s">
        <v>46</v>
      </c>
      <c r="C3" s="16" t="s">
        <v>47</v>
      </c>
      <c r="D3" s="16" t="s">
        <v>48</v>
      </c>
      <c r="E3" s="16" t="s">
        <v>49</v>
      </c>
      <c r="F3" s="17" t="s">
        <v>18</v>
      </c>
      <c r="G3" s="17" t="s">
        <v>19</v>
      </c>
      <c r="H3" s="17" t="s">
        <v>20</v>
      </c>
      <c r="I3" s="17" t="s">
        <v>21</v>
      </c>
    </row>
    <row r="4" spans="1:9" x14ac:dyDescent="0.25">
      <c r="A4" s="6">
        <v>41821</v>
      </c>
      <c r="B4" s="25">
        <v>13</v>
      </c>
      <c r="C4" s="25">
        <v>15.2</v>
      </c>
      <c r="D4" s="25">
        <v>13.896000000000001</v>
      </c>
      <c r="E4" s="25">
        <v>2.2000000000000002</v>
      </c>
      <c r="F4" s="25">
        <v>0</v>
      </c>
      <c r="G4" s="25">
        <v>0</v>
      </c>
      <c r="H4" s="25">
        <v>22</v>
      </c>
      <c r="I4" s="25">
        <v>0.93100000000000005</v>
      </c>
    </row>
    <row r="5" spans="1:9" x14ac:dyDescent="0.25">
      <c r="A5" s="6">
        <v>41822</v>
      </c>
      <c r="B5" s="25">
        <v>13.5</v>
      </c>
      <c r="C5" s="25">
        <v>15.3</v>
      </c>
      <c r="D5" s="25">
        <v>14.05</v>
      </c>
      <c r="E5" s="25">
        <v>1.8</v>
      </c>
      <c r="F5" s="25">
        <v>0</v>
      </c>
      <c r="G5" s="25">
        <v>0</v>
      </c>
      <c r="H5" s="25">
        <v>23</v>
      </c>
      <c r="I5" s="25">
        <v>0.93799999999999994</v>
      </c>
    </row>
    <row r="6" spans="1:9" x14ac:dyDescent="0.25">
      <c r="A6" s="6">
        <v>41823</v>
      </c>
      <c r="B6" s="25">
        <v>13.4</v>
      </c>
      <c r="C6" s="25">
        <v>15.3</v>
      </c>
      <c r="D6" s="25">
        <v>14.029</v>
      </c>
      <c r="E6" s="25">
        <v>1.9</v>
      </c>
      <c r="F6" s="25">
        <v>0</v>
      </c>
      <c r="G6" s="25">
        <v>0</v>
      </c>
      <c r="H6" s="25">
        <v>22</v>
      </c>
      <c r="I6" s="25">
        <v>0.92300000000000004</v>
      </c>
    </row>
    <row r="7" spans="1:9" x14ac:dyDescent="0.25">
      <c r="A7" s="6">
        <v>41824</v>
      </c>
      <c r="B7" s="25">
        <v>13.1</v>
      </c>
      <c r="C7" s="25">
        <v>15.2</v>
      </c>
      <c r="D7" s="25">
        <v>13.858000000000001</v>
      </c>
      <c r="E7" s="25">
        <v>2.1</v>
      </c>
      <c r="F7" s="25">
        <v>0</v>
      </c>
      <c r="G7" s="25">
        <v>0</v>
      </c>
      <c r="H7" s="25">
        <v>22</v>
      </c>
      <c r="I7" s="25">
        <v>0.94399999999999995</v>
      </c>
    </row>
    <row r="8" spans="1:9" x14ac:dyDescent="0.25">
      <c r="A8" s="6">
        <v>41825</v>
      </c>
      <c r="B8" s="25">
        <v>13.1</v>
      </c>
      <c r="C8" s="25">
        <v>15.2</v>
      </c>
      <c r="D8" s="25">
        <v>13.885</v>
      </c>
      <c r="E8" s="25">
        <v>2.1</v>
      </c>
      <c r="F8" s="25">
        <v>0</v>
      </c>
      <c r="G8" s="25">
        <v>0</v>
      </c>
      <c r="H8" s="25">
        <v>22</v>
      </c>
      <c r="I8" s="25">
        <v>0.93100000000000005</v>
      </c>
    </row>
    <row r="9" spans="1:9" x14ac:dyDescent="0.25">
      <c r="A9" s="6">
        <v>41826</v>
      </c>
      <c r="B9" s="25">
        <v>13.3</v>
      </c>
      <c r="C9" s="25">
        <v>15.4</v>
      </c>
      <c r="D9" s="25">
        <v>14.061999999999999</v>
      </c>
      <c r="E9" s="25">
        <v>2.1</v>
      </c>
      <c r="F9" s="25">
        <v>0</v>
      </c>
      <c r="G9" s="25">
        <v>0</v>
      </c>
      <c r="H9" s="25">
        <v>22</v>
      </c>
      <c r="I9" s="25">
        <v>0.89700000000000002</v>
      </c>
    </row>
    <row r="10" spans="1:9" x14ac:dyDescent="0.25">
      <c r="A10" s="6">
        <v>41827</v>
      </c>
      <c r="B10" s="25">
        <v>13.3</v>
      </c>
      <c r="C10" s="25">
        <v>15.5</v>
      </c>
      <c r="D10" s="25">
        <v>14.169</v>
      </c>
      <c r="E10" s="25">
        <v>2.2000000000000002</v>
      </c>
      <c r="F10" s="25">
        <v>0</v>
      </c>
      <c r="G10" s="25">
        <v>0</v>
      </c>
      <c r="H10" s="25">
        <v>18</v>
      </c>
      <c r="I10" s="25">
        <v>0.79200000000000004</v>
      </c>
    </row>
    <row r="11" spans="1:9" x14ac:dyDescent="0.25">
      <c r="A11" s="6">
        <v>41828</v>
      </c>
      <c r="B11" s="25">
        <v>13.7</v>
      </c>
      <c r="C11" s="25">
        <v>14.9</v>
      </c>
      <c r="D11" s="25">
        <v>14.164999999999999</v>
      </c>
      <c r="E11" s="25">
        <v>1.2</v>
      </c>
      <c r="F11" s="25">
        <v>0</v>
      </c>
      <c r="G11" s="25">
        <v>0</v>
      </c>
      <c r="H11" s="25">
        <v>24</v>
      </c>
      <c r="I11" s="25">
        <v>1</v>
      </c>
    </row>
    <row r="12" spans="1:9" x14ac:dyDescent="0.25">
      <c r="A12" s="6">
        <v>41829</v>
      </c>
      <c r="B12" s="25">
        <v>13.7</v>
      </c>
      <c r="C12" s="25">
        <v>15.9</v>
      </c>
      <c r="D12" s="25">
        <v>14.544</v>
      </c>
      <c r="E12" s="25">
        <v>2.2000000000000002</v>
      </c>
      <c r="F12" s="25">
        <v>0</v>
      </c>
      <c r="G12" s="25">
        <v>0</v>
      </c>
      <c r="H12" s="25">
        <v>16</v>
      </c>
      <c r="I12" s="25">
        <v>0.68300000000000005</v>
      </c>
    </row>
    <row r="13" spans="1:9" x14ac:dyDescent="0.25">
      <c r="A13" s="6">
        <v>41830</v>
      </c>
      <c r="B13" s="25">
        <v>13.8</v>
      </c>
      <c r="C13" s="25">
        <v>15.9</v>
      </c>
      <c r="D13" s="25">
        <v>14.552</v>
      </c>
      <c r="E13" s="25">
        <v>2.1</v>
      </c>
      <c r="F13" s="25">
        <v>0</v>
      </c>
      <c r="G13" s="25">
        <v>0</v>
      </c>
      <c r="H13" s="25">
        <v>17</v>
      </c>
      <c r="I13" s="25">
        <v>0.72499999999999998</v>
      </c>
    </row>
    <row r="14" spans="1:9" x14ac:dyDescent="0.25">
      <c r="A14" s="6">
        <v>41831</v>
      </c>
      <c r="B14" s="25">
        <v>13.9</v>
      </c>
      <c r="C14" s="25">
        <v>15.6</v>
      </c>
      <c r="D14" s="25">
        <v>14.417</v>
      </c>
      <c r="E14" s="25">
        <v>1.7</v>
      </c>
      <c r="F14" s="25">
        <v>0</v>
      </c>
      <c r="G14" s="25">
        <v>0</v>
      </c>
      <c r="H14" s="25">
        <v>20</v>
      </c>
      <c r="I14" s="25">
        <v>0.875</v>
      </c>
    </row>
    <row r="15" spans="1:9" x14ac:dyDescent="0.25">
      <c r="A15" s="6">
        <v>41832</v>
      </c>
      <c r="B15" s="25">
        <v>13.8</v>
      </c>
      <c r="C15" s="25">
        <v>15.7</v>
      </c>
      <c r="D15" s="25">
        <v>14.423</v>
      </c>
      <c r="E15" s="25">
        <v>1.9</v>
      </c>
      <c r="F15" s="25">
        <v>0</v>
      </c>
      <c r="G15" s="25">
        <v>0</v>
      </c>
      <c r="H15" s="25">
        <v>20</v>
      </c>
      <c r="I15" s="25">
        <v>0.84399999999999997</v>
      </c>
    </row>
    <row r="16" spans="1:9" x14ac:dyDescent="0.25">
      <c r="A16" s="6">
        <v>41833</v>
      </c>
      <c r="B16" s="25">
        <v>13.8</v>
      </c>
      <c r="C16" s="25">
        <v>14.5</v>
      </c>
      <c r="D16" s="25">
        <v>14.137</v>
      </c>
      <c r="E16" s="25">
        <v>0.7</v>
      </c>
      <c r="F16" s="25">
        <v>0</v>
      </c>
      <c r="G16" s="25">
        <v>0</v>
      </c>
      <c r="H16" s="25">
        <v>24</v>
      </c>
      <c r="I16" s="25">
        <v>1</v>
      </c>
    </row>
    <row r="17" spans="1:9" x14ac:dyDescent="0.25">
      <c r="A17" s="6">
        <v>41834</v>
      </c>
      <c r="B17" s="25">
        <v>13.9</v>
      </c>
      <c r="C17" s="25">
        <v>15.9</v>
      </c>
      <c r="D17" s="25">
        <v>14.59</v>
      </c>
      <c r="E17" s="25">
        <v>2</v>
      </c>
      <c r="F17" s="25">
        <v>0</v>
      </c>
      <c r="G17" s="25">
        <v>0</v>
      </c>
      <c r="H17" s="25">
        <v>16</v>
      </c>
      <c r="I17" s="25">
        <v>0.66300000000000003</v>
      </c>
    </row>
    <row r="18" spans="1:9" x14ac:dyDescent="0.25">
      <c r="A18" s="6">
        <v>41835</v>
      </c>
      <c r="B18" s="25">
        <v>14.1</v>
      </c>
      <c r="C18" s="25">
        <v>16.2</v>
      </c>
      <c r="D18" s="25">
        <v>14.901999999999999</v>
      </c>
      <c r="E18" s="25">
        <v>2.1</v>
      </c>
      <c r="F18" s="25">
        <v>0</v>
      </c>
      <c r="G18" s="25">
        <v>0</v>
      </c>
      <c r="H18" s="25">
        <v>13</v>
      </c>
      <c r="I18" s="25">
        <v>0.55200000000000005</v>
      </c>
    </row>
    <row r="19" spans="1:9" x14ac:dyDescent="0.25">
      <c r="A19" s="6">
        <v>41836</v>
      </c>
      <c r="B19" s="25">
        <v>14.4</v>
      </c>
      <c r="C19" s="25">
        <v>15.6</v>
      </c>
      <c r="D19" s="25">
        <v>14.808</v>
      </c>
      <c r="E19" s="25">
        <v>1.2</v>
      </c>
      <c r="F19" s="25">
        <v>0</v>
      </c>
      <c r="G19" s="25">
        <v>0</v>
      </c>
      <c r="H19" s="25">
        <v>16</v>
      </c>
      <c r="I19" s="25">
        <v>0.70799999999999996</v>
      </c>
    </row>
    <row r="20" spans="1:9" x14ac:dyDescent="0.25">
      <c r="A20" s="6">
        <v>41837</v>
      </c>
      <c r="B20" s="25">
        <v>14.3</v>
      </c>
      <c r="C20" s="25">
        <v>16.3</v>
      </c>
      <c r="D20" s="25">
        <v>14.984999999999999</v>
      </c>
      <c r="E20" s="25">
        <v>2</v>
      </c>
      <c r="F20" s="25">
        <v>0</v>
      </c>
      <c r="G20" s="25">
        <v>0</v>
      </c>
      <c r="H20" s="25">
        <v>13</v>
      </c>
      <c r="I20" s="25">
        <v>0.56699999999999995</v>
      </c>
    </row>
    <row r="21" spans="1:9" x14ac:dyDescent="0.25">
      <c r="A21" s="6">
        <v>41838</v>
      </c>
      <c r="B21" s="25">
        <v>14.3</v>
      </c>
      <c r="C21" s="25">
        <v>16.3</v>
      </c>
      <c r="D21" s="25">
        <v>14.936999999999999</v>
      </c>
      <c r="E21" s="25">
        <v>2</v>
      </c>
      <c r="F21" s="25">
        <v>0</v>
      </c>
      <c r="G21" s="25">
        <v>0</v>
      </c>
      <c r="H21" s="25">
        <v>14</v>
      </c>
      <c r="I21" s="25">
        <v>0.59399999999999997</v>
      </c>
    </row>
    <row r="22" spans="1:9" x14ac:dyDescent="0.25">
      <c r="A22" s="6">
        <v>41839</v>
      </c>
      <c r="B22" s="25">
        <v>14.1</v>
      </c>
      <c r="C22" s="25">
        <v>16.399999999999999</v>
      </c>
      <c r="D22" s="25">
        <v>14.919</v>
      </c>
      <c r="E22" s="25">
        <v>2.2999999999999998</v>
      </c>
      <c r="F22" s="25">
        <v>0</v>
      </c>
      <c r="G22" s="25">
        <v>0</v>
      </c>
      <c r="H22" s="25">
        <v>13</v>
      </c>
      <c r="I22" s="25">
        <v>0.55200000000000005</v>
      </c>
    </row>
    <row r="23" spans="1:9" x14ac:dyDescent="0.25">
      <c r="A23" s="6">
        <v>41840</v>
      </c>
      <c r="B23" s="25">
        <v>14.2</v>
      </c>
      <c r="C23" s="25">
        <v>16.399999999999999</v>
      </c>
      <c r="D23" s="25">
        <v>14.96</v>
      </c>
      <c r="E23" s="25">
        <v>2.2000000000000002</v>
      </c>
      <c r="F23" s="25">
        <v>0</v>
      </c>
      <c r="G23" s="25">
        <v>0</v>
      </c>
      <c r="H23" s="25">
        <v>13</v>
      </c>
      <c r="I23" s="25">
        <v>0.56699999999999995</v>
      </c>
    </row>
    <row r="24" spans="1:9" x14ac:dyDescent="0.25">
      <c r="A24" s="6">
        <v>41841</v>
      </c>
      <c r="B24" s="25">
        <v>14.4</v>
      </c>
      <c r="C24" s="25">
        <v>16.399999999999999</v>
      </c>
      <c r="D24" s="25">
        <v>15.048</v>
      </c>
      <c r="E24" s="25">
        <v>2</v>
      </c>
      <c r="F24" s="25">
        <v>0</v>
      </c>
      <c r="G24" s="25">
        <v>0</v>
      </c>
      <c r="H24" s="25">
        <v>13</v>
      </c>
      <c r="I24" s="25">
        <v>0.55200000000000005</v>
      </c>
    </row>
    <row r="25" spans="1:9" x14ac:dyDescent="0.25">
      <c r="A25" s="6">
        <v>41842</v>
      </c>
      <c r="B25" s="25">
        <v>14.3</v>
      </c>
      <c r="C25" s="25">
        <v>15.6</v>
      </c>
      <c r="D25" s="25">
        <v>14.9</v>
      </c>
      <c r="E25" s="25">
        <v>1.3</v>
      </c>
      <c r="F25" s="25">
        <v>0</v>
      </c>
      <c r="G25" s="25">
        <v>0</v>
      </c>
      <c r="H25" s="25">
        <v>14</v>
      </c>
      <c r="I25" s="25">
        <v>0.59399999999999997</v>
      </c>
    </row>
    <row r="26" spans="1:9" x14ac:dyDescent="0.25">
      <c r="A26" s="6">
        <v>41843</v>
      </c>
      <c r="B26" s="25">
        <v>14.5</v>
      </c>
      <c r="C26" s="25">
        <v>15</v>
      </c>
      <c r="D26" s="25">
        <v>14.742000000000001</v>
      </c>
      <c r="E26" s="25">
        <v>0.5</v>
      </c>
      <c r="F26" s="25">
        <v>0</v>
      </c>
      <c r="G26" s="25">
        <v>0</v>
      </c>
      <c r="H26" s="25">
        <v>23</v>
      </c>
      <c r="I26" s="25">
        <v>1</v>
      </c>
    </row>
    <row r="27" spans="1:9" x14ac:dyDescent="0.25">
      <c r="A27" s="6">
        <v>41844</v>
      </c>
      <c r="B27" s="25">
        <v>13.8</v>
      </c>
      <c r="C27" s="25">
        <v>15.9</v>
      </c>
      <c r="D27" s="25">
        <v>14.56</v>
      </c>
      <c r="E27" s="25">
        <v>2.1</v>
      </c>
      <c r="F27" s="25">
        <v>0</v>
      </c>
      <c r="G27" s="25">
        <v>0</v>
      </c>
      <c r="H27" s="25">
        <v>16</v>
      </c>
      <c r="I27" s="25">
        <v>0.69199999999999995</v>
      </c>
    </row>
    <row r="28" spans="1:9" x14ac:dyDescent="0.25">
      <c r="A28" s="6">
        <v>41845</v>
      </c>
      <c r="B28" s="25">
        <v>13.8</v>
      </c>
      <c r="C28" s="25">
        <v>16.2</v>
      </c>
      <c r="D28" s="25">
        <v>14.631</v>
      </c>
      <c r="E28" s="25">
        <v>2.4</v>
      </c>
      <c r="F28" s="25">
        <v>0</v>
      </c>
      <c r="G28" s="25">
        <v>0</v>
      </c>
      <c r="H28" s="25">
        <v>16</v>
      </c>
      <c r="I28" s="25">
        <v>0.68300000000000005</v>
      </c>
    </row>
    <row r="29" spans="1:9" x14ac:dyDescent="0.25">
      <c r="A29" s="6">
        <v>41846</v>
      </c>
      <c r="B29" s="25">
        <v>13.6</v>
      </c>
      <c r="C29" s="25">
        <v>16.100000000000001</v>
      </c>
      <c r="D29" s="25">
        <v>14.579000000000001</v>
      </c>
      <c r="E29" s="25">
        <v>2.5</v>
      </c>
      <c r="F29" s="25">
        <v>0</v>
      </c>
      <c r="G29" s="25">
        <v>0</v>
      </c>
      <c r="H29" s="25">
        <v>15</v>
      </c>
      <c r="I29" s="25">
        <v>0.65</v>
      </c>
    </row>
    <row r="30" spans="1:9" x14ac:dyDescent="0.25">
      <c r="A30" s="6">
        <v>41847</v>
      </c>
      <c r="B30" s="25">
        <v>14.1</v>
      </c>
      <c r="C30" s="25">
        <v>16.100000000000001</v>
      </c>
      <c r="D30" s="25">
        <v>14.835000000000001</v>
      </c>
      <c r="E30" s="25">
        <v>2</v>
      </c>
      <c r="F30" s="25">
        <v>0</v>
      </c>
      <c r="G30" s="25">
        <v>0</v>
      </c>
      <c r="H30" s="25">
        <v>14</v>
      </c>
      <c r="I30" s="25">
        <v>0.56699999999999995</v>
      </c>
    </row>
    <row r="31" spans="1:9" x14ac:dyDescent="0.25">
      <c r="A31" s="6">
        <v>41848</v>
      </c>
      <c r="B31" s="25">
        <v>14.3</v>
      </c>
      <c r="C31" s="25">
        <v>16.600000000000001</v>
      </c>
      <c r="D31" s="25">
        <v>15.096</v>
      </c>
      <c r="E31" s="25">
        <v>2.2999999999999998</v>
      </c>
      <c r="F31" s="25">
        <v>0</v>
      </c>
      <c r="G31" s="25">
        <v>0</v>
      </c>
      <c r="H31" s="25">
        <v>12</v>
      </c>
      <c r="I31" s="25">
        <v>0.52500000000000002</v>
      </c>
    </row>
    <row r="32" spans="1:9" x14ac:dyDescent="0.25">
      <c r="A32" s="6">
        <v>41849</v>
      </c>
      <c r="B32" s="25">
        <v>14.2</v>
      </c>
      <c r="C32" s="25">
        <v>16.5</v>
      </c>
      <c r="D32" s="25">
        <v>15.016999999999999</v>
      </c>
      <c r="E32" s="25">
        <v>2.2999999999999998</v>
      </c>
      <c r="F32" s="25">
        <v>0</v>
      </c>
      <c r="G32" s="25">
        <v>0</v>
      </c>
      <c r="H32" s="25">
        <v>12</v>
      </c>
      <c r="I32" s="25">
        <v>0.53300000000000003</v>
      </c>
    </row>
    <row r="33" spans="1:9" x14ac:dyDescent="0.25">
      <c r="A33" s="6">
        <v>41850</v>
      </c>
      <c r="B33" s="25">
        <v>14.2</v>
      </c>
      <c r="C33" s="25">
        <v>16.5</v>
      </c>
      <c r="D33" s="25">
        <v>15.044</v>
      </c>
      <c r="E33" s="25">
        <v>2.2999999999999998</v>
      </c>
      <c r="F33" s="25">
        <v>0</v>
      </c>
      <c r="G33" s="25">
        <v>0</v>
      </c>
      <c r="H33" s="25">
        <v>12</v>
      </c>
      <c r="I33" s="25">
        <v>0.53300000000000003</v>
      </c>
    </row>
    <row r="34" spans="1:9" x14ac:dyDescent="0.25">
      <c r="A34" s="6">
        <v>41851</v>
      </c>
      <c r="B34" s="25">
        <v>14.3</v>
      </c>
      <c r="C34" s="25">
        <v>16.600000000000001</v>
      </c>
      <c r="D34" s="25">
        <v>15.167</v>
      </c>
      <c r="E34" s="25">
        <v>2.2999999999999998</v>
      </c>
      <c r="F34" s="25">
        <v>0</v>
      </c>
      <c r="G34" s="25">
        <v>0</v>
      </c>
      <c r="H34" s="25">
        <v>11</v>
      </c>
      <c r="I34" s="25">
        <v>0.48299999999999998</v>
      </c>
    </row>
    <row r="35" spans="1:9" x14ac:dyDescent="0.25">
      <c r="A35" s="6">
        <v>41852</v>
      </c>
      <c r="B35" s="25">
        <v>14.4</v>
      </c>
      <c r="C35" s="25">
        <v>16.7</v>
      </c>
      <c r="D35" s="25">
        <v>15.164999999999999</v>
      </c>
      <c r="E35" s="25">
        <v>2.2999999999999998</v>
      </c>
      <c r="F35" s="25">
        <v>0</v>
      </c>
      <c r="G35" s="25">
        <v>0</v>
      </c>
      <c r="H35" s="25">
        <v>11</v>
      </c>
      <c r="I35" s="25">
        <v>0.47899999999999998</v>
      </c>
    </row>
    <row r="36" spans="1:9" x14ac:dyDescent="0.25">
      <c r="A36" s="6">
        <v>41853</v>
      </c>
      <c r="B36" s="25">
        <v>14.4</v>
      </c>
      <c r="C36" s="25">
        <v>16.600000000000001</v>
      </c>
      <c r="D36" s="25">
        <v>15.129</v>
      </c>
      <c r="E36" s="25">
        <v>2.2000000000000002</v>
      </c>
      <c r="F36" s="25">
        <v>0</v>
      </c>
      <c r="G36" s="25">
        <v>0</v>
      </c>
      <c r="H36" s="25">
        <v>12</v>
      </c>
      <c r="I36" s="25">
        <v>0.52100000000000002</v>
      </c>
    </row>
    <row r="37" spans="1:9" x14ac:dyDescent="0.25">
      <c r="A37" s="6">
        <v>41854</v>
      </c>
      <c r="B37" s="25">
        <v>14.4</v>
      </c>
      <c r="C37" s="25">
        <v>16.5</v>
      </c>
      <c r="D37" s="25">
        <v>15.157999999999999</v>
      </c>
      <c r="E37" s="25">
        <v>2.1</v>
      </c>
      <c r="F37" s="25">
        <v>0</v>
      </c>
      <c r="G37" s="25">
        <v>0</v>
      </c>
      <c r="H37" s="25">
        <v>12</v>
      </c>
      <c r="I37" s="25">
        <v>0.52100000000000002</v>
      </c>
    </row>
    <row r="38" spans="1:9" x14ac:dyDescent="0.25">
      <c r="A38" s="6">
        <v>41855</v>
      </c>
      <c r="B38" s="25">
        <v>14.5</v>
      </c>
      <c r="C38" s="25">
        <v>16.100000000000001</v>
      </c>
      <c r="D38" s="25">
        <v>15.117000000000001</v>
      </c>
      <c r="E38" s="25">
        <v>1.6</v>
      </c>
      <c r="F38" s="25">
        <v>0</v>
      </c>
      <c r="G38" s="25">
        <v>0</v>
      </c>
      <c r="H38" s="25">
        <v>11</v>
      </c>
      <c r="I38" s="25">
        <v>0.47199999999999998</v>
      </c>
    </row>
    <row r="39" spans="1:9" x14ac:dyDescent="0.25">
      <c r="A39" s="6">
        <v>41856</v>
      </c>
      <c r="B39" s="25">
        <v>14.6</v>
      </c>
      <c r="C39" s="25">
        <v>15.8</v>
      </c>
      <c r="D39" s="25">
        <v>15.102</v>
      </c>
      <c r="E39" s="25">
        <v>1.2</v>
      </c>
      <c r="F39" s="25">
        <v>0</v>
      </c>
      <c r="G39" s="25">
        <v>0</v>
      </c>
      <c r="H39" s="25">
        <v>11</v>
      </c>
      <c r="I39" s="25">
        <v>0.5</v>
      </c>
    </row>
    <row r="40" spans="1:9" x14ac:dyDescent="0.25">
      <c r="A40" s="6">
        <v>41857</v>
      </c>
      <c r="B40" s="25">
        <v>14.5</v>
      </c>
      <c r="C40" s="25">
        <v>16.600000000000001</v>
      </c>
      <c r="D40" s="25">
        <v>15.164999999999999</v>
      </c>
      <c r="E40" s="25">
        <v>2.1</v>
      </c>
      <c r="F40" s="25">
        <v>0</v>
      </c>
      <c r="G40" s="25">
        <v>0</v>
      </c>
      <c r="H40" s="25">
        <v>11</v>
      </c>
      <c r="I40" s="25">
        <v>0.47199999999999998</v>
      </c>
    </row>
    <row r="41" spans="1:9" x14ac:dyDescent="0.25">
      <c r="A41" s="6">
        <v>41858</v>
      </c>
      <c r="B41" s="25">
        <v>14.5</v>
      </c>
      <c r="C41" s="25">
        <v>16.600000000000001</v>
      </c>
      <c r="D41" s="25">
        <v>15.148</v>
      </c>
      <c r="E41" s="25">
        <v>2.1</v>
      </c>
      <c r="F41" s="25">
        <v>0</v>
      </c>
      <c r="G41" s="25">
        <v>0</v>
      </c>
      <c r="H41" s="25">
        <v>12</v>
      </c>
      <c r="I41" s="25">
        <v>0.54200000000000004</v>
      </c>
    </row>
    <row r="42" spans="1:9" x14ac:dyDescent="0.25">
      <c r="A42" s="6">
        <v>41859</v>
      </c>
      <c r="B42" s="25">
        <v>14.4</v>
      </c>
      <c r="C42" s="25">
        <v>16.2</v>
      </c>
      <c r="D42" s="25">
        <v>14.984999999999999</v>
      </c>
      <c r="E42" s="25">
        <v>1.8</v>
      </c>
      <c r="F42" s="25">
        <v>0</v>
      </c>
      <c r="G42" s="25">
        <v>0</v>
      </c>
      <c r="H42" s="25">
        <v>14</v>
      </c>
      <c r="I42" s="25">
        <v>0.60399999999999998</v>
      </c>
    </row>
    <row r="43" spans="1:9" x14ac:dyDescent="0.25">
      <c r="A43" s="6">
        <v>41860</v>
      </c>
      <c r="B43" s="25">
        <v>14.1</v>
      </c>
      <c r="C43" s="25">
        <v>16.100000000000001</v>
      </c>
      <c r="D43" s="25">
        <v>14.808</v>
      </c>
      <c r="E43" s="25">
        <v>2</v>
      </c>
      <c r="F43" s="25">
        <v>0</v>
      </c>
      <c r="G43" s="25">
        <v>0</v>
      </c>
      <c r="H43" s="25">
        <v>15</v>
      </c>
      <c r="I43" s="25">
        <v>0.64600000000000002</v>
      </c>
    </row>
    <row r="44" spans="1:9" x14ac:dyDescent="0.25">
      <c r="A44" s="6">
        <v>41861</v>
      </c>
      <c r="B44" s="25">
        <v>14.1</v>
      </c>
      <c r="C44" s="25">
        <v>16.2</v>
      </c>
      <c r="D44" s="25">
        <v>14.875</v>
      </c>
      <c r="E44" s="25">
        <v>2.1</v>
      </c>
      <c r="F44" s="25">
        <v>0</v>
      </c>
      <c r="G44" s="25">
        <v>0</v>
      </c>
      <c r="H44" s="25">
        <v>14</v>
      </c>
      <c r="I44" s="25">
        <v>0.55800000000000005</v>
      </c>
    </row>
    <row r="45" spans="1:9" x14ac:dyDescent="0.25">
      <c r="A45" s="6">
        <v>41862</v>
      </c>
      <c r="B45" s="25">
        <v>14.4</v>
      </c>
      <c r="C45" s="25">
        <v>16.3</v>
      </c>
      <c r="D45" s="25">
        <v>15.019</v>
      </c>
      <c r="E45" s="25">
        <v>1.9</v>
      </c>
      <c r="F45" s="25">
        <v>0</v>
      </c>
      <c r="G45" s="25">
        <v>0</v>
      </c>
      <c r="H45" s="25">
        <v>12</v>
      </c>
      <c r="I45" s="25">
        <v>0.58299999999999996</v>
      </c>
    </row>
    <row r="46" spans="1:9" x14ac:dyDescent="0.25">
      <c r="A46" s="6">
        <v>41863</v>
      </c>
      <c r="B46" s="25">
        <v>14.3</v>
      </c>
      <c r="C46" s="25">
        <v>15.7</v>
      </c>
      <c r="D46" s="25">
        <v>14.835000000000001</v>
      </c>
      <c r="E46" s="25">
        <v>1.4</v>
      </c>
      <c r="F46" s="25">
        <v>0</v>
      </c>
      <c r="G46" s="25">
        <v>0</v>
      </c>
      <c r="H46" s="25">
        <v>15</v>
      </c>
      <c r="I46" s="25">
        <v>0.64600000000000002</v>
      </c>
    </row>
    <row r="47" spans="1:9" x14ac:dyDescent="0.25">
      <c r="A47" s="6">
        <v>41864</v>
      </c>
      <c r="B47" s="25">
        <v>14.6</v>
      </c>
      <c r="C47" s="25">
        <v>16.2</v>
      </c>
      <c r="D47" s="25">
        <v>15.019</v>
      </c>
      <c r="E47" s="25">
        <v>1.6</v>
      </c>
      <c r="F47" s="25">
        <v>0</v>
      </c>
      <c r="G47" s="25">
        <v>0</v>
      </c>
      <c r="H47" s="25">
        <v>13</v>
      </c>
      <c r="I47" s="25">
        <v>0.58299999999999996</v>
      </c>
    </row>
    <row r="48" spans="1:9" x14ac:dyDescent="0.25">
      <c r="A48" s="6">
        <v>41865</v>
      </c>
      <c r="B48" s="25">
        <v>14.5</v>
      </c>
      <c r="C48" s="25">
        <v>16.3</v>
      </c>
      <c r="D48" s="25">
        <v>15.055999999999999</v>
      </c>
      <c r="E48" s="25">
        <v>1.8</v>
      </c>
      <c r="F48" s="25">
        <v>0</v>
      </c>
      <c r="G48" s="25">
        <v>0</v>
      </c>
      <c r="H48" s="25">
        <v>13</v>
      </c>
      <c r="I48" s="25">
        <v>0.53100000000000003</v>
      </c>
    </row>
    <row r="49" spans="1:9" x14ac:dyDescent="0.25">
      <c r="A49" s="6">
        <v>41866</v>
      </c>
      <c r="B49" s="25">
        <v>14.7</v>
      </c>
      <c r="C49" s="25">
        <v>16.5</v>
      </c>
      <c r="D49" s="25">
        <v>15.279</v>
      </c>
      <c r="E49" s="25">
        <v>1.8</v>
      </c>
      <c r="F49" s="25">
        <v>0</v>
      </c>
      <c r="G49" s="25">
        <v>0</v>
      </c>
      <c r="H49" s="25">
        <v>7</v>
      </c>
      <c r="I49" s="25">
        <v>0.33300000000000002</v>
      </c>
    </row>
    <row r="50" spans="1:9" x14ac:dyDescent="0.25">
      <c r="A50" s="6">
        <v>41867</v>
      </c>
      <c r="B50" s="25">
        <v>14.5</v>
      </c>
      <c r="C50" s="25">
        <v>16.399999999999999</v>
      </c>
      <c r="D50" s="25">
        <v>15.157999999999999</v>
      </c>
      <c r="E50" s="25">
        <v>1.9</v>
      </c>
      <c r="F50" s="25">
        <v>0</v>
      </c>
      <c r="G50" s="25">
        <v>0</v>
      </c>
      <c r="H50" s="25">
        <v>11</v>
      </c>
      <c r="I50" s="25">
        <v>0.48599999999999999</v>
      </c>
    </row>
    <row r="51" spans="1:9" x14ac:dyDescent="0.25">
      <c r="A51" s="6">
        <v>41868</v>
      </c>
      <c r="B51" s="25">
        <v>14.6</v>
      </c>
      <c r="C51" s="25">
        <v>16.3</v>
      </c>
      <c r="D51" s="25">
        <v>15.169</v>
      </c>
      <c r="E51" s="25">
        <v>1.7</v>
      </c>
      <c r="F51" s="25">
        <v>0</v>
      </c>
      <c r="G51" s="25">
        <v>0</v>
      </c>
      <c r="H51" s="25">
        <v>10</v>
      </c>
      <c r="I51" s="25">
        <v>0.44400000000000001</v>
      </c>
    </row>
    <row r="52" spans="1:9" x14ac:dyDescent="0.25">
      <c r="A52" s="6">
        <v>41869</v>
      </c>
      <c r="B52" s="25">
        <v>14.7</v>
      </c>
      <c r="C52" s="25">
        <v>16.2</v>
      </c>
      <c r="D52" s="25">
        <v>15.192</v>
      </c>
      <c r="E52" s="25">
        <v>1.5</v>
      </c>
      <c r="F52" s="25">
        <v>0</v>
      </c>
      <c r="G52" s="25">
        <v>0</v>
      </c>
      <c r="H52" s="25">
        <v>10</v>
      </c>
      <c r="I52" s="25">
        <v>0.43099999999999999</v>
      </c>
    </row>
    <row r="53" spans="1:9" x14ac:dyDescent="0.25">
      <c r="A53" s="6">
        <v>41870</v>
      </c>
      <c r="B53" s="25">
        <v>14.7</v>
      </c>
      <c r="C53" s="25">
        <v>16.5</v>
      </c>
      <c r="D53" s="25">
        <v>15.252000000000001</v>
      </c>
      <c r="E53" s="25">
        <v>1.8</v>
      </c>
      <c r="F53" s="25">
        <v>0</v>
      </c>
      <c r="G53" s="25">
        <v>0</v>
      </c>
      <c r="H53" s="25">
        <v>10</v>
      </c>
      <c r="I53" s="25">
        <v>0.45800000000000002</v>
      </c>
    </row>
    <row r="54" spans="1:9" x14ac:dyDescent="0.25">
      <c r="A54" s="6">
        <v>41871</v>
      </c>
      <c r="B54" s="25">
        <v>14.7</v>
      </c>
      <c r="C54" s="25">
        <v>16.600000000000001</v>
      </c>
      <c r="D54" s="25">
        <v>15.271000000000001</v>
      </c>
      <c r="E54" s="25">
        <v>1.9</v>
      </c>
      <c r="F54" s="25">
        <v>0</v>
      </c>
      <c r="G54" s="25">
        <v>0</v>
      </c>
      <c r="H54" s="25">
        <v>9</v>
      </c>
      <c r="I54" s="25">
        <v>0.41699999999999998</v>
      </c>
    </row>
    <row r="55" spans="1:9" x14ac:dyDescent="0.25">
      <c r="A55" s="6">
        <v>41872</v>
      </c>
      <c r="B55" s="25">
        <v>14.6</v>
      </c>
      <c r="C55" s="25">
        <v>16.399999999999999</v>
      </c>
      <c r="D55" s="25">
        <v>15.09</v>
      </c>
      <c r="E55" s="25">
        <v>1.8</v>
      </c>
      <c r="F55" s="25">
        <v>0</v>
      </c>
      <c r="G55" s="25">
        <v>0</v>
      </c>
      <c r="H55" s="25">
        <v>11</v>
      </c>
      <c r="I55" s="25">
        <v>0.52800000000000002</v>
      </c>
    </row>
    <row r="56" spans="1:9" x14ac:dyDescent="0.25">
      <c r="A56" s="6">
        <v>41873</v>
      </c>
      <c r="B56" s="25">
        <v>14.2</v>
      </c>
      <c r="C56" s="25">
        <v>16.2</v>
      </c>
      <c r="D56" s="25">
        <v>14.84</v>
      </c>
      <c r="E56" s="25">
        <v>2</v>
      </c>
      <c r="F56" s="25">
        <v>0</v>
      </c>
      <c r="G56" s="25">
        <v>0</v>
      </c>
      <c r="H56" s="25">
        <v>14</v>
      </c>
      <c r="I56" s="25">
        <v>0.56899999999999995</v>
      </c>
    </row>
    <row r="57" spans="1:9" x14ac:dyDescent="0.25">
      <c r="A57" s="6">
        <v>41874</v>
      </c>
      <c r="B57" s="25">
        <v>14.3</v>
      </c>
      <c r="C57" s="25">
        <v>16.100000000000001</v>
      </c>
      <c r="D57" s="25">
        <v>14.935</v>
      </c>
      <c r="E57" s="25">
        <v>1.8</v>
      </c>
      <c r="F57" s="25">
        <v>0</v>
      </c>
      <c r="G57" s="25">
        <v>0</v>
      </c>
      <c r="H57" s="25">
        <v>13</v>
      </c>
      <c r="I57" s="25">
        <v>0.55600000000000005</v>
      </c>
    </row>
    <row r="58" spans="1:9" x14ac:dyDescent="0.25">
      <c r="A58" s="6">
        <v>41875</v>
      </c>
      <c r="B58" s="25">
        <v>14.4</v>
      </c>
      <c r="C58" s="25">
        <v>16.2</v>
      </c>
      <c r="D58" s="25">
        <v>14.968999999999999</v>
      </c>
      <c r="E58" s="25">
        <v>1.8</v>
      </c>
      <c r="F58" s="25">
        <v>0</v>
      </c>
      <c r="G58" s="25">
        <v>0</v>
      </c>
      <c r="H58" s="25">
        <v>13</v>
      </c>
      <c r="I58" s="25">
        <v>0.59699999999999998</v>
      </c>
    </row>
    <row r="59" spans="1:9" x14ac:dyDescent="0.25">
      <c r="A59" s="6">
        <v>41876</v>
      </c>
      <c r="B59" s="25">
        <v>14.3</v>
      </c>
      <c r="C59" s="25">
        <v>16</v>
      </c>
      <c r="D59" s="25">
        <v>14.842000000000001</v>
      </c>
      <c r="E59" s="25">
        <v>1.7</v>
      </c>
      <c r="F59" s="25">
        <v>0</v>
      </c>
      <c r="G59" s="25">
        <v>0</v>
      </c>
      <c r="H59" s="25">
        <v>15</v>
      </c>
      <c r="I59" s="25">
        <v>0.65300000000000002</v>
      </c>
    </row>
    <row r="60" spans="1:9" x14ac:dyDescent="0.25">
      <c r="A60" s="6">
        <v>41877</v>
      </c>
      <c r="B60" s="25">
        <v>14.3</v>
      </c>
      <c r="C60" s="25">
        <v>15.9</v>
      </c>
      <c r="D60" s="25">
        <v>14.842000000000001</v>
      </c>
      <c r="E60" s="25">
        <v>1.6</v>
      </c>
      <c r="F60" s="25">
        <v>0</v>
      </c>
      <c r="G60" s="25">
        <v>0</v>
      </c>
      <c r="H60" s="25">
        <v>16</v>
      </c>
      <c r="I60" s="25">
        <v>0.69399999999999995</v>
      </c>
    </row>
    <row r="61" spans="1:9" x14ac:dyDescent="0.25">
      <c r="A61" s="6">
        <v>41878</v>
      </c>
      <c r="B61" s="25">
        <v>14.3</v>
      </c>
      <c r="C61" s="25">
        <v>16.100000000000001</v>
      </c>
      <c r="D61" s="25">
        <v>14.872999999999999</v>
      </c>
      <c r="E61" s="25">
        <v>1.8</v>
      </c>
      <c r="F61" s="25">
        <v>0</v>
      </c>
      <c r="G61" s="25">
        <v>0</v>
      </c>
      <c r="H61" s="25">
        <v>14</v>
      </c>
      <c r="I61" s="25">
        <v>0.60399999999999998</v>
      </c>
    </row>
    <row r="62" spans="1:9" x14ac:dyDescent="0.25">
      <c r="A62" s="6">
        <v>41879</v>
      </c>
      <c r="B62" s="25">
        <v>14.3</v>
      </c>
      <c r="C62" s="25">
        <v>16.2</v>
      </c>
      <c r="D62" s="25">
        <v>14.927</v>
      </c>
      <c r="E62" s="25">
        <v>1.9</v>
      </c>
      <c r="F62" s="25">
        <v>0</v>
      </c>
      <c r="G62" s="25">
        <v>0</v>
      </c>
      <c r="H62" s="25">
        <v>14</v>
      </c>
      <c r="I62" s="25">
        <v>0.56299999999999994</v>
      </c>
    </row>
    <row r="63" spans="1:9" x14ac:dyDescent="0.25">
      <c r="A63" s="6">
        <v>41880</v>
      </c>
      <c r="B63" s="25">
        <v>14.5</v>
      </c>
      <c r="C63" s="25">
        <v>16.2</v>
      </c>
      <c r="D63" s="25">
        <v>14.973000000000001</v>
      </c>
      <c r="E63" s="25">
        <v>1.7</v>
      </c>
      <c r="F63" s="25">
        <v>0</v>
      </c>
      <c r="G63" s="25">
        <v>0</v>
      </c>
      <c r="H63" s="25">
        <v>13</v>
      </c>
      <c r="I63" s="25">
        <v>0.59699999999999998</v>
      </c>
    </row>
    <row r="64" spans="1:9" x14ac:dyDescent="0.25">
      <c r="A64" s="6">
        <v>41881</v>
      </c>
      <c r="B64" s="25">
        <v>14.5</v>
      </c>
      <c r="C64" s="25">
        <v>16</v>
      </c>
      <c r="D64" s="25">
        <v>14.965</v>
      </c>
      <c r="E64" s="25">
        <v>1.5</v>
      </c>
      <c r="F64" s="25">
        <v>0</v>
      </c>
      <c r="G64" s="25">
        <v>0</v>
      </c>
      <c r="H64" s="25">
        <v>14</v>
      </c>
      <c r="I64" s="25">
        <v>0.55600000000000005</v>
      </c>
    </row>
    <row r="65" spans="1:10" x14ac:dyDescent="0.25">
      <c r="A65" s="6">
        <v>41882</v>
      </c>
      <c r="B65" s="25">
        <v>14.4</v>
      </c>
      <c r="C65" s="25">
        <v>16</v>
      </c>
      <c r="D65" s="25">
        <v>14.852</v>
      </c>
      <c r="E65" s="25">
        <v>1.6</v>
      </c>
      <c r="F65" s="25">
        <v>0</v>
      </c>
      <c r="G65" s="25">
        <v>0</v>
      </c>
      <c r="H65" s="25">
        <v>15</v>
      </c>
      <c r="I65" s="25">
        <v>0.65300000000000002</v>
      </c>
    </row>
    <row r="68" spans="1:10" x14ac:dyDescent="0.25">
      <c r="F68" s="7" t="s">
        <v>22</v>
      </c>
      <c r="G68" s="8">
        <f>SUM(G4:G65)</f>
        <v>0</v>
      </c>
      <c r="H68" s="7" t="s">
        <v>22</v>
      </c>
      <c r="I68" s="8">
        <f>SUM(I4:I65)</f>
        <v>39.295000000000002</v>
      </c>
    </row>
    <row r="69" spans="1:10" x14ac:dyDescent="0.25">
      <c r="D69" s="1" t="s">
        <v>23</v>
      </c>
    </row>
    <row r="70" spans="1:10" x14ac:dyDescent="0.25">
      <c r="A70" s="9" t="s">
        <v>24</v>
      </c>
      <c r="B70" s="10">
        <f>MIN(B4:B65)</f>
        <v>13</v>
      </c>
      <c r="C70" s="11" t="s">
        <v>25</v>
      </c>
      <c r="D70" s="43">
        <v>41821.333333333336</v>
      </c>
      <c r="E70" s="32"/>
      <c r="F70" s="18"/>
      <c r="G70" s="19"/>
      <c r="H70" s="20"/>
      <c r="I70" s="20"/>
      <c r="J70" s="3"/>
    </row>
    <row r="71" spans="1:10" x14ac:dyDescent="0.25">
      <c r="A71" s="9" t="s">
        <v>26</v>
      </c>
      <c r="B71" s="10">
        <f>MAX(C4:C65)</f>
        <v>16.7</v>
      </c>
      <c r="C71" s="11" t="s">
        <v>25</v>
      </c>
      <c r="D71" s="43">
        <v>41852.625</v>
      </c>
      <c r="E71" s="32"/>
      <c r="F71" s="18"/>
      <c r="G71" s="20"/>
      <c r="H71" s="20"/>
      <c r="I71" s="20"/>
    </row>
    <row r="72" spans="1:10" x14ac:dyDescent="0.25">
      <c r="A72" s="9" t="s">
        <v>27</v>
      </c>
      <c r="B72" s="10">
        <f>AVERAGE(D4:D65)</f>
        <v>14.805112903225806</v>
      </c>
      <c r="C72" s="11" t="s">
        <v>25</v>
      </c>
      <c r="D72" s="43"/>
      <c r="E72" s="32"/>
      <c r="F72" s="18"/>
      <c r="G72" s="19"/>
      <c r="H72" s="20"/>
      <c r="I72" s="20"/>
    </row>
    <row r="73" spans="1:10" x14ac:dyDescent="0.25">
      <c r="A73" s="9" t="s">
        <v>29</v>
      </c>
      <c r="B73" s="10">
        <f>MIN(E4:E65)</f>
        <v>0.5</v>
      </c>
      <c r="C73" s="11" t="s">
        <v>25</v>
      </c>
      <c r="D73" s="44">
        <v>41843</v>
      </c>
      <c r="E73" s="34"/>
      <c r="F73" s="21"/>
      <c r="G73" s="22"/>
      <c r="H73" s="23"/>
      <c r="I73" s="23"/>
    </row>
    <row r="74" spans="1:10" x14ac:dyDescent="0.25">
      <c r="A74" s="9" t="s">
        <v>28</v>
      </c>
      <c r="B74" s="10">
        <f>MAX(E4:E65)</f>
        <v>2.5</v>
      </c>
      <c r="C74" s="11" t="s">
        <v>25</v>
      </c>
      <c r="D74" s="44">
        <v>41846</v>
      </c>
      <c r="E74" s="34"/>
      <c r="F74" s="21"/>
      <c r="G74" s="22"/>
      <c r="H74" s="23"/>
      <c r="I74" s="23"/>
    </row>
    <row r="75" spans="1:10" x14ac:dyDescent="0.25">
      <c r="A75" s="9" t="s">
        <v>30</v>
      </c>
      <c r="B75" s="10">
        <f>SUM(G4:G65)</f>
        <v>0</v>
      </c>
      <c r="C75" s="9" t="s">
        <v>31</v>
      </c>
      <c r="D75" s="12"/>
      <c r="E75" s="12"/>
      <c r="F75" s="12"/>
      <c r="G75" s="12"/>
      <c r="H75" s="12"/>
      <c r="I75" s="12"/>
    </row>
    <row r="76" spans="1:10" x14ac:dyDescent="0.25">
      <c r="A76" s="9" t="s">
        <v>32</v>
      </c>
      <c r="B76" s="10">
        <f>SUM(I4:I65)</f>
        <v>39.295000000000002</v>
      </c>
      <c r="C76" s="9" t="s">
        <v>31</v>
      </c>
      <c r="D76" s="12"/>
      <c r="E76" s="12"/>
      <c r="F76" s="12"/>
      <c r="G76" s="12"/>
      <c r="H76" s="12"/>
      <c r="I76" s="12"/>
    </row>
    <row r="79" spans="1:10" x14ac:dyDescent="0.25">
      <c r="B79" s="3" t="s">
        <v>42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view="pageBreakPreview" zoomScale="60" zoomScaleNormal="100" workbookViewId="0">
      <selection activeCell="Y43" sqref="Y43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65"/>
  <sheetViews>
    <sheetView tabSelected="1" view="pageBreakPreview" zoomScale="110" zoomScaleNormal="100" zoomScaleSheetLayoutView="110" workbookViewId="0">
      <selection activeCell="E13" sqref="E13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33</v>
      </c>
      <c r="B1" t="s">
        <v>36</v>
      </c>
      <c r="D1" s="1" t="s">
        <v>38</v>
      </c>
    </row>
    <row r="2" spans="1:8" x14ac:dyDescent="0.25">
      <c r="A2" t="s">
        <v>34</v>
      </c>
      <c r="B2" t="s">
        <v>61</v>
      </c>
    </row>
    <row r="3" spans="1:8" x14ac:dyDescent="0.25">
      <c r="A3" t="s">
        <v>35</v>
      </c>
      <c r="B3" t="s">
        <v>37</v>
      </c>
      <c r="F3" s="13" t="s">
        <v>39</v>
      </c>
    </row>
    <row r="4" spans="1:8" x14ac:dyDescent="0.25">
      <c r="A4" s="6">
        <v>41821</v>
      </c>
      <c r="B4" s="25"/>
      <c r="D4" s="5" t="s">
        <v>40</v>
      </c>
      <c r="E4" s="24">
        <f>MAX(B4:B65)</f>
        <v>15.201488095238</v>
      </c>
      <c r="F4" s="42">
        <v>41870</v>
      </c>
      <c r="G4" s="26"/>
      <c r="H4" s="4"/>
    </row>
    <row r="5" spans="1:8" x14ac:dyDescent="0.25">
      <c r="A5" s="6">
        <v>41822</v>
      </c>
      <c r="B5" s="25"/>
      <c r="F5" s="42">
        <v>41871</v>
      </c>
    </row>
    <row r="6" spans="1:8" x14ac:dyDescent="0.25">
      <c r="A6" s="6">
        <v>41823</v>
      </c>
      <c r="B6" s="25"/>
      <c r="F6" s="42">
        <v>41872</v>
      </c>
    </row>
    <row r="7" spans="1:8" x14ac:dyDescent="0.25">
      <c r="A7" s="6">
        <v>41824</v>
      </c>
      <c r="B7" s="25"/>
      <c r="F7" s="15"/>
    </row>
    <row r="8" spans="1:8" x14ac:dyDescent="0.25">
      <c r="A8" s="6">
        <v>41825</v>
      </c>
      <c r="B8" s="25"/>
      <c r="F8" s="2"/>
    </row>
    <row r="9" spans="1:8" x14ac:dyDescent="0.25">
      <c r="A9" s="6">
        <v>41826</v>
      </c>
      <c r="B9" s="25"/>
      <c r="F9" s="2"/>
    </row>
    <row r="10" spans="1:8" x14ac:dyDescent="0.25">
      <c r="A10" s="6">
        <v>41827</v>
      </c>
      <c r="B10" s="25">
        <v>13.992857142856501</v>
      </c>
      <c r="F10" s="2"/>
    </row>
    <row r="11" spans="1:8" x14ac:dyDescent="0.25">
      <c r="A11" s="6">
        <v>41828</v>
      </c>
      <c r="B11" s="25">
        <v>14.031249999999501</v>
      </c>
    </row>
    <row r="12" spans="1:8" x14ac:dyDescent="0.25">
      <c r="A12" s="6">
        <v>41829</v>
      </c>
      <c r="B12" s="25">
        <v>14.101785714285199</v>
      </c>
    </row>
    <row r="13" spans="1:8" x14ac:dyDescent="0.25">
      <c r="A13" s="6">
        <v>41830</v>
      </c>
      <c r="B13" s="25">
        <v>14.176488095237501</v>
      </c>
    </row>
    <row r="14" spans="1:8" x14ac:dyDescent="0.25">
      <c r="A14" s="6">
        <v>41831</v>
      </c>
      <c r="B14" s="25">
        <v>14.256249999999399</v>
      </c>
    </row>
    <row r="15" spans="1:8" x14ac:dyDescent="0.25">
      <c r="A15" s="6">
        <v>41832</v>
      </c>
      <c r="B15" s="25">
        <v>14.333035714285201</v>
      </c>
    </row>
    <row r="16" spans="1:8" x14ac:dyDescent="0.25">
      <c r="A16" s="6">
        <v>41833</v>
      </c>
      <c r="B16" s="25">
        <v>14.3437499999996</v>
      </c>
    </row>
    <row r="17" spans="1:2" x14ac:dyDescent="0.25">
      <c r="A17" s="6">
        <v>41834</v>
      </c>
      <c r="B17" s="25">
        <v>14.4038690476187</v>
      </c>
    </row>
    <row r="18" spans="1:2" x14ac:dyDescent="0.25">
      <c r="A18" s="6">
        <v>41835</v>
      </c>
      <c r="B18" s="25">
        <v>14.509226190475699</v>
      </c>
    </row>
    <row r="19" spans="1:2" x14ac:dyDescent="0.25">
      <c r="A19" s="6">
        <v>41836</v>
      </c>
      <c r="B19" s="25">
        <v>14.547023809523401</v>
      </c>
    </row>
    <row r="20" spans="1:2" x14ac:dyDescent="0.25">
      <c r="A20" s="6">
        <v>41837</v>
      </c>
      <c r="B20" s="25">
        <v>14.6089285714282</v>
      </c>
    </row>
    <row r="21" spans="1:2" x14ac:dyDescent="0.25">
      <c r="A21" s="6">
        <v>41838</v>
      </c>
      <c r="B21" s="25">
        <v>14.683333333333</v>
      </c>
    </row>
    <row r="22" spans="1:2" x14ac:dyDescent="0.25">
      <c r="A22" s="6">
        <v>41839</v>
      </c>
      <c r="B22" s="25">
        <v>14.754166666666301</v>
      </c>
    </row>
    <row r="23" spans="1:2" x14ac:dyDescent="0.25">
      <c r="A23" s="6">
        <v>41840</v>
      </c>
      <c r="B23" s="25">
        <v>14.8717261904757</v>
      </c>
    </row>
    <row r="24" spans="1:2" x14ac:dyDescent="0.25">
      <c r="A24" s="6">
        <v>41841</v>
      </c>
      <c r="B24" s="25">
        <v>14.9372023809519</v>
      </c>
    </row>
    <row r="25" spans="1:2" x14ac:dyDescent="0.25">
      <c r="A25" s="6">
        <v>41842</v>
      </c>
      <c r="B25" s="25">
        <v>14.9369047619043</v>
      </c>
    </row>
    <row r="26" spans="1:2" x14ac:dyDescent="0.25">
      <c r="A26" s="6">
        <v>41843</v>
      </c>
      <c r="B26" s="25">
        <v>14.9273809523806</v>
      </c>
    </row>
    <row r="27" spans="1:2" x14ac:dyDescent="0.25">
      <c r="A27" s="6">
        <v>41844</v>
      </c>
      <c r="B27" s="25">
        <v>14.8666666666662</v>
      </c>
    </row>
    <row r="28" spans="1:2" x14ac:dyDescent="0.25">
      <c r="A28" s="6">
        <v>41845</v>
      </c>
      <c r="B28" s="25">
        <v>14.822916666666201</v>
      </c>
    </row>
    <row r="29" spans="1:2" x14ac:dyDescent="0.25">
      <c r="A29" s="6">
        <v>41846</v>
      </c>
      <c r="B29" s="25">
        <v>14.7744047619043</v>
      </c>
    </row>
    <row r="30" spans="1:2" x14ac:dyDescent="0.25">
      <c r="A30" s="6">
        <v>41847</v>
      </c>
      <c r="B30" s="25">
        <v>14.756547619047099</v>
      </c>
    </row>
    <row r="31" spans="1:2" x14ac:dyDescent="0.25">
      <c r="A31" s="6">
        <v>41848</v>
      </c>
      <c r="B31" s="25">
        <v>14.7633928571423</v>
      </c>
    </row>
    <row r="32" spans="1:2" x14ac:dyDescent="0.25">
      <c r="A32" s="6">
        <v>41849</v>
      </c>
      <c r="B32" s="25">
        <v>14.7800595238089</v>
      </c>
    </row>
    <row r="33" spans="1:2" x14ac:dyDescent="0.25">
      <c r="A33" s="6">
        <v>41850</v>
      </c>
      <c r="B33" s="25">
        <v>14.823214285713499</v>
      </c>
    </row>
    <row r="34" spans="1:2" x14ac:dyDescent="0.25">
      <c r="A34" s="6">
        <v>41851</v>
      </c>
      <c r="B34" s="25">
        <v>14.9098214285707</v>
      </c>
    </row>
    <row r="35" spans="1:2" x14ac:dyDescent="0.25">
      <c r="A35" s="6">
        <v>41852</v>
      </c>
      <c r="B35" s="25">
        <v>14.986011904761201</v>
      </c>
    </row>
    <row r="36" spans="1:2" x14ac:dyDescent="0.25">
      <c r="A36" s="6">
        <v>41853</v>
      </c>
      <c r="B36" s="25">
        <v>15.0645833333326</v>
      </c>
    </row>
    <row r="37" spans="1:2" x14ac:dyDescent="0.25">
      <c r="A37" s="6">
        <v>41854</v>
      </c>
      <c r="B37" s="25">
        <v>15.1107142857136</v>
      </c>
    </row>
    <row r="38" spans="1:2" x14ac:dyDescent="0.25">
      <c r="A38" s="6">
        <v>41855</v>
      </c>
      <c r="B38" s="25">
        <v>15.1136904761899</v>
      </c>
    </row>
    <row r="39" spans="1:2" x14ac:dyDescent="0.25">
      <c r="A39" s="6">
        <v>41856</v>
      </c>
      <c r="B39" s="25">
        <v>15.125892857142301</v>
      </c>
    </row>
    <row r="40" spans="1:2" x14ac:dyDescent="0.25">
      <c r="A40" s="6">
        <v>41857</v>
      </c>
      <c r="B40" s="25">
        <v>15.143154761904199</v>
      </c>
    </row>
    <row r="41" spans="1:2" x14ac:dyDescent="0.25">
      <c r="A41" s="6">
        <v>41858</v>
      </c>
      <c r="B41" s="25">
        <v>15.140476190475701</v>
      </c>
    </row>
    <row r="42" spans="1:2" x14ac:dyDescent="0.25">
      <c r="A42" s="6">
        <v>41859</v>
      </c>
      <c r="B42" s="25">
        <v>15.114880952380499</v>
      </c>
    </row>
    <row r="43" spans="1:2" x14ac:dyDescent="0.25">
      <c r="A43" s="6">
        <v>41860</v>
      </c>
      <c r="B43" s="25">
        <v>15.0690476190472</v>
      </c>
    </row>
    <row r="44" spans="1:2" x14ac:dyDescent="0.25">
      <c r="A44" s="6">
        <v>41861</v>
      </c>
      <c r="B44" s="25">
        <v>15.028571428571</v>
      </c>
    </row>
    <row r="45" spans="1:2" x14ac:dyDescent="0.25">
      <c r="A45" s="6">
        <v>41862</v>
      </c>
      <c r="B45" s="25">
        <v>15.0145833333328</v>
      </c>
    </row>
    <row r="46" spans="1:2" x14ac:dyDescent="0.25">
      <c r="A46" s="6">
        <v>41863</v>
      </c>
      <c r="B46" s="25">
        <v>14.9764880952374</v>
      </c>
    </row>
    <row r="47" spans="1:2" x14ac:dyDescent="0.25">
      <c r="A47" s="6">
        <v>41864</v>
      </c>
      <c r="B47" s="25">
        <v>14.955654761904199</v>
      </c>
    </row>
    <row r="48" spans="1:2" x14ac:dyDescent="0.25">
      <c r="A48" s="6">
        <v>41865</v>
      </c>
      <c r="B48" s="25">
        <v>14.9425595238089</v>
      </c>
    </row>
    <row r="49" spans="1:2" x14ac:dyDescent="0.25">
      <c r="A49" s="6">
        <v>41866</v>
      </c>
      <c r="B49" s="25">
        <v>14.9845238095232</v>
      </c>
    </row>
    <row r="50" spans="1:2" x14ac:dyDescent="0.25">
      <c r="A50" s="6">
        <v>41867</v>
      </c>
      <c r="B50" s="25">
        <v>15.034523809523201</v>
      </c>
    </row>
    <row r="51" spans="1:2" x14ac:dyDescent="0.25">
      <c r="A51" s="6">
        <v>41868</v>
      </c>
      <c r="B51" s="25">
        <v>15.076488095237501</v>
      </c>
    </row>
    <row r="52" spans="1:2" x14ac:dyDescent="0.25">
      <c r="A52" s="6">
        <v>41869</v>
      </c>
      <c r="B52" s="25">
        <v>15.10119047619</v>
      </c>
    </row>
    <row r="53" spans="1:2" x14ac:dyDescent="0.25">
      <c r="A53" s="6">
        <v>41870</v>
      </c>
      <c r="B53" s="25">
        <v>15.160714285714</v>
      </c>
    </row>
    <row r="54" spans="1:2" x14ac:dyDescent="0.25">
      <c r="A54" s="6">
        <v>41871</v>
      </c>
      <c r="B54" s="25">
        <v>15.196726190475999</v>
      </c>
    </row>
    <row r="55" spans="1:2" x14ac:dyDescent="0.25">
      <c r="A55" s="6">
        <v>41872</v>
      </c>
      <c r="B55" s="25">
        <v>15.201488095238</v>
      </c>
    </row>
    <row r="56" spans="1:2" x14ac:dyDescent="0.25">
      <c r="A56" s="6">
        <v>41873</v>
      </c>
      <c r="B56" s="25">
        <v>15.138690476190501</v>
      </c>
    </row>
    <row r="57" spans="1:2" x14ac:dyDescent="0.25">
      <c r="A57" s="6">
        <v>41874</v>
      </c>
      <c r="B57" s="25">
        <v>15.1068452380953</v>
      </c>
    </row>
    <row r="58" spans="1:2" x14ac:dyDescent="0.25">
      <c r="A58" s="6">
        <v>41875</v>
      </c>
      <c r="B58" s="25">
        <v>15.0782738095239</v>
      </c>
    </row>
    <row r="59" spans="1:2" x14ac:dyDescent="0.25">
      <c r="A59" s="6">
        <v>41876</v>
      </c>
      <c r="B59" s="25">
        <v>15.028273809523901</v>
      </c>
    </row>
    <row r="60" spans="1:2" x14ac:dyDescent="0.25">
      <c r="A60" s="6">
        <v>41877</v>
      </c>
      <c r="B60" s="25">
        <v>14.969642857143</v>
      </c>
    </row>
    <row r="61" spans="1:2" x14ac:dyDescent="0.25">
      <c r="A61" s="6">
        <v>41878</v>
      </c>
      <c r="B61" s="25">
        <v>14.912797619047801</v>
      </c>
    </row>
    <row r="62" spans="1:2" x14ac:dyDescent="0.25">
      <c r="A62" s="6">
        <v>41879</v>
      </c>
      <c r="B62" s="25">
        <v>14.889583333333499</v>
      </c>
    </row>
    <row r="63" spans="1:2" x14ac:dyDescent="0.25">
      <c r="A63" s="6">
        <v>41880</v>
      </c>
      <c r="B63" s="25">
        <v>14.908630952381101</v>
      </c>
    </row>
    <row r="64" spans="1:2" x14ac:dyDescent="0.25">
      <c r="A64" s="6">
        <v>41881</v>
      </c>
      <c r="B64" s="25">
        <v>14.9127976190479</v>
      </c>
    </row>
    <row r="65" spans="1:2" x14ac:dyDescent="0.25">
      <c r="A65" s="6">
        <v>41882</v>
      </c>
      <c r="B65" s="25">
        <v>14.896143892339801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65"/>
  <sheetViews>
    <sheetView zoomScaleNormal="100" workbookViewId="0">
      <selection activeCell="G13" sqref="G13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33</v>
      </c>
      <c r="B1" t="s">
        <v>36</v>
      </c>
      <c r="D1" s="1" t="s">
        <v>41</v>
      </c>
    </row>
    <row r="2" spans="1:7" x14ac:dyDescent="0.25">
      <c r="A2" t="s">
        <v>34</v>
      </c>
      <c r="B2" t="s">
        <v>62</v>
      </c>
    </row>
    <row r="3" spans="1:7" x14ac:dyDescent="0.25">
      <c r="A3" t="s">
        <v>35</v>
      </c>
      <c r="B3" t="s">
        <v>37</v>
      </c>
      <c r="F3" s="13" t="s">
        <v>39</v>
      </c>
    </row>
    <row r="4" spans="1:7" x14ac:dyDescent="0.25">
      <c r="A4" s="6">
        <v>41821</v>
      </c>
      <c r="B4" s="25"/>
      <c r="D4" s="7" t="s">
        <v>40</v>
      </c>
      <c r="E4" s="24">
        <f>MAX(B4:B65)</f>
        <v>16.571428571428601</v>
      </c>
      <c r="F4" s="42">
        <v>41854</v>
      </c>
      <c r="G4" s="26"/>
    </row>
    <row r="5" spans="1:7" x14ac:dyDescent="0.25">
      <c r="A5" s="6">
        <v>41822</v>
      </c>
      <c r="B5" s="25"/>
      <c r="F5" s="15"/>
    </row>
    <row r="6" spans="1:7" x14ac:dyDescent="0.25">
      <c r="A6" s="6">
        <v>41823</v>
      </c>
      <c r="B6" s="25"/>
      <c r="F6" s="15"/>
    </row>
    <row r="7" spans="1:7" x14ac:dyDescent="0.25">
      <c r="A7" s="6">
        <v>41824</v>
      </c>
      <c r="B7" s="25"/>
      <c r="F7" s="15"/>
    </row>
    <row r="8" spans="1:7" x14ac:dyDescent="0.25">
      <c r="A8" s="6">
        <v>41825</v>
      </c>
      <c r="B8" s="25"/>
      <c r="F8" s="15"/>
    </row>
    <row r="9" spans="1:7" x14ac:dyDescent="0.25">
      <c r="A9" s="6">
        <v>41826</v>
      </c>
      <c r="B9" s="25"/>
      <c r="F9" s="15"/>
    </row>
    <row r="10" spans="1:7" x14ac:dyDescent="0.25">
      <c r="A10" s="6">
        <v>41827</v>
      </c>
      <c r="B10" s="25">
        <v>15.3</v>
      </c>
      <c r="F10" s="2"/>
    </row>
    <row r="11" spans="1:7" x14ac:dyDescent="0.25">
      <c r="A11" s="6">
        <v>41828</v>
      </c>
      <c r="B11" s="25">
        <v>15.257142857142901</v>
      </c>
    </row>
    <row r="12" spans="1:7" x14ac:dyDescent="0.25">
      <c r="A12" s="6">
        <v>41829</v>
      </c>
      <c r="B12" s="25">
        <v>15.342857142857101</v>
      </c>
    </row>
    <row r="13" spans="1:7" x14ac:dyDescent="0.25">
      <c r="A13" s="6">
        <v>41830</v>
      </c>
      <c r="B13" s="25">
        <v>15.4285714285714</v>
      </c>
    </row>
    <row r="14" spans="1:7" x14ac:dyDescent="0.25">
      <c r="A14" s="6">
        <v>41831</v>
      </c>
      <c r="B14" s="25">
        <v>15.4857142857143</v>
      </c>
    </row>
    <row r="15" spans="1:7" x14ac:dyDescent="0.25">
      <c r="A15" s="6">
        <v>41832</v>
      </c>
      <c r="B15" s="25">
        <v>15.5571428571429</v>
      </c>
    </row>
    <row r="16" spans="1:7" x14ac:dyDescent="0.25">
      <c r="A16" s="6">
        <v>41833</v>
      </c>
      <c r="B16" s="25">
        <v>15.4285714285714</v>
      </c>
    </row>
    <row r="17" spans="1:2" x14ac:dyDescent="0.25">
      <c r="A17" s="6">
        <v>41834</v>
      </c>
      <c r="B17" s="25">
        <v>15.4857142857143</v>
      </c>
    </row>
    <row r="18" spans="1:2" x14ac:dyDescent="0.25">
      <c r="A18" s="6">
        <v>41835</v>
      </c>
      <c r="B18" s="25">
        <v>15.671428571428599</v>
      </c>
    </row>
    <row r="19" spans="1:2" x14ac:dyDescent="0.25">
      <c r="A19" s="6">
        <v>41836</v>
      </c>
      <c r="B19" s="25">
        <v>15.6285714285714</v>
      </c>
    </row>
    <row r="20" spans="1:2" x14ac:dyDescent="0.25">
      <c r="A20" s="6">
        <v>41837</v>
      </c>
      <c r="B20" s="25">
        <v>15.685714285714299</v>
      </c>
    </row>
    <row r="21" spans="1:2" x14ac:dyDescent="0.25">
      <c r="A21" s="6">
        <v>41838</v>
      </c>
      <c r="B21" s="25">
        <v>15.785714285714301</v>
      </c>
    </row>
    <row r="22" spans="1:2" x14ac:dyDescent="0.25">
      <c r="A22" s="6">
        <v>41839</v>
      </c>
      <c r="B22" s="25">
        <v>15.8857142857143</v>
      </c>
    </row>
    <row r="23" spans="1:2" x14ac:dyDescent="0.25">
      <c r="A23" s="6">
        <v>41840</v>
      </c>
      <c r="B23" s="25">
        <v>16.157142857142901</v>
      </c>
    </row>
    <row r="24" spans="1:2" x14ac:dyDescent="0.25">
      <c r="A24" s="6">
        <v>41841</v>
      </c>
      <c r="B24" s="25">
        <v>16.228571428571399</v>
      </c>
    </row>
    <row r="25" spans="1:2" x14ac:dyDescent="0.25">
      <c r="A25" s="6">
        <v>41842</v>
      </c>
      <c r="B25" s="25">
        <v>16.1428571428571</v>
      </c>
    </row>
    <row r="26" spans="1:2" x14ac:dyDescent="0.25">
      <c r="A26" s="6">
        <v>41843</v>
      </c>
      <c r="B26" s="25">
        <v>16.0571428571429</v>
      </c>
    </row>
    <row r="27" spans="1:2" x14ac:dyDescent="0.25">
      <c r="A27" s="6">
        <v>41844</v>
      </c>
      <c r="B27" s="25">
        <v>16</v>
      </c>
    </row>
    <row r="28" spans="1:2" x14ac:dyDescent="0.25">
      <c r="A28" s="6">
        <v>41845</v>
      </c>
      <c r="B28" s="25">
        <v>15.9857142857143</v>
      </c>
    </row>
    <row r="29" spans="1:2" x14ac:dyDescent="0.25">
      <c r="A29" s="6">
        <v>41846</v>
      </c>
      <c r="B29" s="25">
        <v>15.9428571428571</v>
      </c>
    </row>
    <row r="30" spans="1:2" x14ac:dyDescent="0.25">
      <c r="A30" s="6">
        <v>41847</v>
      </c>
      <c r="B30" s="25">
        <v>15.9</v>
      </c>
    </row>
    <row r="31" spans="1:2" x14ac:dyDescent="0.25">
      <c r="A31" s="6">
        <v>41848</v>
      </c>
      <c r="B31" s="25">
        <v>15.9285714285714</v>
      </c>
    </row>
    <row r="32" spans="1:2" x14ac:dyDescent="0.25">
      <c r="A32" s="6">
        <v>41849</v>
      </c>
      <c r="B32" s="25">
        <v>16.0571428571429</v>
      </c>
    </row>
    <row r="33" spans="1:2" x14ac:dyDescent="0.25">
      <c r="A33" s="6">
        <v>41850</v>
      </c>
      <c r="B33" s="25">
        <v>16.271428571428601</v>
      </c>
    </row>
    <row r="34" spans="1:2" x14ac:dyDescent="0.25">
      <c r="A34" s="6">
        <v>41851</v>
      </c>
      <c r="B34" s="25">
        <v>16.371428571428599</v>
      </c>
    </row>
    <row r="35" spans="1:2" x14ac:dyDescent="0.25">
      <c r="A35" s="6">
        <v>41852</v>
      </c>
      <c r="B35" s="25">
        <v>16.4428571428571</v>
      </c>
    </row>
    <row r="36" spans="1:2" x14ac:dyDescent="0.25">
      <c r="A36" s="6">
        <v>41853</v>
      </c>
      <c r="B36" s="25">
        <v>16.514285714285698</v>
      </c>
    </row>
    <row r="37" spans="1:2" x14ac:dyDescent="0.25">
      <c r="A37" s="6">
        <v>41854</v>
      </c>
      <c r="B37" s="25">
        <v>16.571428571428601</v>
      </c>
    </row>
    <row r="38" spans="1:2" x14ac:dyDescent="0.25">
      <c r="A38" s="6">
        <v>41855</v>
      </c>
      <c r="B38" s="25">
        <v>16.5</v>
      </c>
    </row>
    <row r="39" spans="1:2" x14ac:dyDescent="0.25">
      <c r="A39" s="6">
        <v>41856</v>
      </c>
      <c r="B39" s="25">
        <v>16.399999999999999</v>
      </c>
    </row>
    <row r="40" spans="1:2" x14ac:dyDescent="0.25">
      <c r="A40" s="6">
        <v>41857</v>
      </c>
      <c r="B40" s="25">
        <v>16.4142857142857</v>
      </c>
    </row>
    <row r="41" spans="1:2" x14ac:dyDescent="0.25">
      <c r="A41" s="6">
        <v>41858</v>
      </c>
      <c r="B41" s="25">
        <v>16.4142857142857</v>
      </c>
    </row>
    <row r="42" spans="1:2" x14ac:dyDescent="0.25">
      <c r="A42" s="6">
        <v>41859</v>
      </c>
      <c r="B42" s="25">
        <v>16.342857142857099</v>
      </c>
    </row>
    <row r="43" spans="1:2" x14ac:dyDescent="0.25">
      <c r="A43" s="6">
        <v>41860</v>
      </c>
      <c r="B43" s="25">
        <v>16.271428571428601</v>
      </c>
    </row>
    <row r="44" spans="1:2" x14ac:dyDescent="0.25">
      <c r="A44" s="6">
        <v>41861</v>
      </c>
      <c r="B44" s="25">
        <v>16.228571428571399</v>
      </c>
    </row>
    <row r="45" spans="1:2" x14ac:dyDescent="0.25">
      <c r="A45" s="6">
        <v>41862</v>
      </c>
      <c r="B45" s="25">
        <v>16.257142857142899</v>
      </c>
    </row>
    <row r="46" spans="1:2" x14ac:dyDescent="0.25">
      <c r="A46" s="6">
        <v>41863</v>
      </c>
      <c r="B46" s="25">
        <v>16.242857142857101</v>
      </c>
    </row>
    <row r="47" spans="1:2" x14ac:dyDescent="0.25">
      <c r="A47" s="6">
        <v>41864</v>
      </c>
      <c r="B47" s="25">
        <v>16.185714285714301</v>
      </c>
    </row>
    <row r="48" spans="1:2" x14ac:dyDescent="0.25">
      <c r="A48" s="6">
        <v>41865</v>
      </c>
      <c r="B48" s="25">
        <v>16.1428571428571</v>
      </c>
    </row>
    <row r="49" spans="1:2" x14ac:dyDescent="0.25">
      <c r="A49" s="6">
        <v>41866</v>
      </c>
      <c r="B49" s="25">
        <v>16.185714285714301</v>
      </c>
    </row>
    <row r="50" spans="1:2" x14ac:dyDescent="0.25">
      <c r="A50" s="6">
        <v>41867</v>
      </c>
      <c r="B50" s="25">
        <v>16.228571428571399</v>
      </c>
    </row>
    <row r="51" spans="1:2" x14ac:dyDescent="0.25">
      <c r="A51" s="6">
        <v>41868</v>
      </c>
      <c r="B51" s="25">
        <v>16.242857142857101</v>
      </c>
    </row>
    <row r="52" spans="1:2" x14ac:dyDescent="0.25">
      <c r="A52" s="6">
        <v>41869</v>
      </c>
      <c r="B52" s="25">
        <v>16.228571428571399</v>
      </c>
    </row>
    <row r="53" spans="1:2" x14ac:dyDescent="0.25">
      <c r="A53" s="6">
        <v>41870</v>
      </c>
      <c r="B53" s="25">
        <v>16.342857142857099</v>
      </c>
    </row>
    <row r="54" spans="1:2" x14ac:dyDescent="0.25">
      <c r="A54" s="6">
        <v>41871</v>
      </c>
      <c r="B54" s="25">
        <v>16.399999999999999</v>
      </c>
    </row>
    <row r="55" spans="1:2" x14ac:dyDescent="0.25">
      <c r="A55" s="6">
        <v>41872</v>
      </c>
      <c r="B55" s="25">
        <v>16.4142857142857</v>
      </c>
    </row>
    <row r="56" spans="1:2" x14ac:dyDescent="0.25">
      <c r="A56" s="6">
        <v>41873</v>
      </c>
      <c r="B56" s="25">
        <v>16.371428571428599</v>
      </c>
    </row>
    <row r="57" spans="1:2" x14ac:dyDescent="0.25">
      <c r="A57" s="6">
        <v>41874</v>
      </c>
      <c r="B57" s="25">
        <v>16.328571428571401</v>
      </c>
    </row>
    <row r="58" spans="1:2" x14ac:dyDescent="0.25">
      <c r="A58" s="6">
        <v>41875</v>
      </c>
      <c r="B58" s="25">
        <v>16.314285714285699</v>
      </c>
    </row>
    <row r="59" spans="1:2" x14ac:dyDescent="0.25">
      <c r="A59" s="6">
        <v>41876</v>
      </c>
      <c r="B59" s="25">
        <v>16.285714285714299</v>
      </c>
    </row>
    <row r="60" spans="1:2" x14ac:dyDescent="0.25">
      <c r="A60" s="6">
        <v>41877</v>
      </c>
      <c r="B60" s="25">
        <v>16.2</v>
      </c>
    </row>
    <row r="61" spans="1:2" x14ac:dyDescent="0.25">
      <c r="A61" s="6">
        <v>41878</v>
      </c>
      <c r="B61" s="25">
        <v>16.128571428571401</v>
      </c>
    </row>
    <row r="62" spans="1:2" x14ac:dyDescent="0.25">
      <c r="A62" s="6">
        <v>41879</v>
      </c>
      <c r="B62" s="25">
        <v>16.100000000000001</v>
      </c>
    </row>
    <row r="63" spans="1:2" x14ac:dyDescent="0.25">
      <c r="A63" s="6">
        <v>41880</v>
      </c>
      <c r="B63" s="25">
        <v>16.100000000000001</v>
      </c>
    </row>
    <row r="64" spans="1:2" x14ac:dyDescent="0.25">
      <c r="A64" s="6">
        <v>41881</v>
      </c>
      <c r="B64" s="25">
        <v>16.0857142857143</v>
      </c>
    </row>
    <row r="65" spans="1:2" x14ac:dyDescent="0.25">
      <c r="A65" s="6">
        <v>41882</v>
      </c>
      <c r="B65" s="25">
        <v>16.0571428571429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topLeftCell="AK1" workbookViewId="0">
      <selection activeCell="BH1" sqref="BH1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4" max="14" width="11.140625" customWidth="1"/>
    <col min="15" max="15" width="12" customWidth="1"/>
    <col min="16" max="16" width="10.7109375" customWidth="1"/>
    <col min="17" max="17" width="14.7109375" customWidth="1"/>
    <col min="18" max="18" width="14.7109375" bestFit="1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  <col min="36" max="36" width="14.140625" customWidth="1"/>
    <col min="42" max="43" width="12.42578125" bestFit="1" customWidth="1"/>
  </cols>
  <sheetData>
    <row r="1" spans="1:72" x14ac:dyDescent="0.25">
      <c r="A1" s="45" t="s">
        <v>71</v>
      </c>
      <c r="B1" s="45" t="s">
        <v>72</v>
      </c>
      <c r="C1" s="45" t="s">
        <v>73</v>
      </c>
      <c r="D1" s="45" t="s">
        <v>74</v>
      </c>
      <c r="E1" s="45" t="s">
        <v>63</v>
      </c>
      <c r="F1" s="45" t="s">
        <v>75</v>
      </c>
      <c r="G1" s="45" t="s">
        <v>76</v>
      </c>
      <c r="H1" s="45" t="s">
        <v>64</v>
      </c>
      <c r="I1" s="45" t="s">
        <v>65</v>
      </c>
      <c r="J1" s="45" t="s">
        <v>77</v>
      </c>
      <c r="K1" s="45" t="s">
        <v>78</v>
      </c>
      <c r="L1" s="45" t="s">
        <v>79</v>
      </c>
      <c r="M1" s="45" t="s">
        <v>80</v>
      </c>
      <c r="N1" s="45" t="s">
        <v>66</v>
      </c>
      <c r="O1" s="45" t="s">
        <v>81</v>
      </c>
      <c r="P1" s="45" t="s">
        <v>82</v>
      </c>
      <c r="Q1" s="45" t="s">
        <v>83</v>
      </c>
      <c r="R1" s="46" t="s">
        <v>84</v>
      </c>
      <c r="S1" s="45" t="s">
        <v>68</v>
      </c>
      <c r="T1" s="45" t="s">
        <v>85</v>
      </c>
      <c r="U1" s="45" t="s">
        <v>86</v>
      </c>
      <c r="V1" s="46" t="s">
        <v>87</v>
      </c>
      <c r="W1" s="46" t="s">
        <v>88</v>
      </c>
      <c r="X1" s="45" t="s">
        <v>67</v>
      </c>
      <c r="Y1" s="45" t="s">
        <v>89</v>
      </c>
      <c r="Z1" s="45" t="s">
        <v>90</v>
      </c>
      <c r="AA1" s="45" t="s">
        <v>91</v>
      </c>
      <c r="AB1" s="45" t="s">
        <v>92</v>
      </c>
      <c r="AC1" s="45" t="s">
        <v>69</v>
      </c>
      <c r="AD1" s="45" t="s">
        <v>93</v>
      </c>
      <c r="AE1" s="45" t="s">
        <v>94</v>
      </c>
      <c r="AF1" s="45" t="s">
        <v>95</v>
      </c>
      <c r="AG1" s="45" t="s">
        <v>96</v>
      </c>
      <c r="AH1" s="46" t="s">
        <v>97</v>
      </c>
      <c r="AI1" s="46" t="s">
        <v>98</v>
      </c>
      <c r="AJ1" s="46" t="s">
        <v>99</v>
      </c>
      <c r="AK1" s="45" t="s">
        <v>70</v>
      </c>
      <c r="AL1" s="45" t="s">
        <v>100</v>
      </c>
      <c r="AM1" s="45" t="s">
        <v>101</v>
      </c>
      <c r="AN1" s="45" t="s">
        <v>102</v>
      </c>
      <c r="AO1" s="45" t="s">
        <v>103</v>
      </c>
      <c r="AP1" s="46" t="s">
        <v>104</v>
      </c>
      <c r="AQ1" s="46" t="s">
        <v>105</v>
      </c>
      <c r="AR1" s="45" t="s">
        <v>106</v>
      </c>
      <c r="AS1" s="45" t="s">
        <v>107</v>
      </c>
      <c r="AT1" s="45" t="s">
        <v>108</v>
      </c>
      <c r="AU1" s="45" t="s">
        <v>109</v>
      </c>
      <c r="AV1" s="45" t="s">
        <v>110</v>
      </c>
      <c r="AW1" s="45" t="s">
        <v>111</v>
      </c>
      <c r="AX1" s="45" t="s">
        <v>112</v>
      </c>
      <c r="AY1" s="45" t="s">
        <v>113</v>
      </c>
      <c r="AZ1" s="45" t="s">
        <v>114</v>
      </c>
      <c r="BA1" s="45" t="s">
        <v>115</v>
      </c>
      <c r="BB1" s="45" t="s">
        <v>116</v>
      </c>
      <c r="BC1" s="45" t="s">
        <v>117</v>
      </c>
      <c r="BD1" s="45" t="s">
        <v>118</v>
      </c>
      <c r="BE1" s="45" t="s">
        <v>119</v>
      </c>
      <c r="BF1" s="45" t="s">
        <v>120</v>
      </c>
      <c r="BG1" s="45" t="s">
        <v>121</v>
      </c>
      <c r="BH1" s="45" t="s">
        <v>122</v>
      </c>
      <c r="BI1" s="45" t="s">
        <v>123</v>
      </c>
      <c r="BJ1" s="45" t="s">
        <v>124</v>
      </c>
      <c r="BK1" s="45" t="s">
        <v>125</v>
      </c>
      <c r="BL1" s="45" t="s">
        <v>126</v>
      </c>
      <c r="BM1" s="45" t="s">
        <v>127</v>
      </c>
      <c r="BN1" s="45" t="s">
        <v>128</v>
      </c>
      <c r="BO1" s="45" t="s">
        <v>129</v>
      </c>
      <c r="BP1" s="45" t="s">
        <v>130</v>
      </c>
      <c r="BQ1" s="45" t="s">
        <v>131</v>
      </c>
      <c r="BR1" s="45" t="s">
        <v>132</v>
      </c>
      <c r="BS1" s="45" t="s">
        <v>133</v>
      </c>
      <c r="BT1" s="45" t="s">
        <v>134</v>
      </c>
    </row>
    <row r="2" spans="1:72" s="60" customFormat="1" ht="60" x14ac:dyDescent="0.25">
      <c r="A2" s="47" t="str">
        <f>StatSummary!$B$3</f>
        <v>BRI</v>
      </c>
      <c r="B2" s="47" t="str">
        <f>StatSummary!$B$7</f>
        <v>BRI14w1_2401075_Temp_Summary_2014</v>
      </c>
      <c r="C2" s="47" t="str">
        <f>StatSummary!$B$2</f>
        <v>Bridge Creek</v>
      </c>
      <c r="D2" s="47">
        <f>StatSummary!$A$1</f>
        <v>2014</v>
      </c>
      <c r="E2" s="47" t="str">
        <f>StatSummary!$B$4</f>
        <v>water</v>
      </c>
      <c r="F2" s="48">
        <f>StatSummary!$B$9</f>
        <v>41821</v>
      </c>
      <c r="G2" s="49">
        <f>StatSummary!$C$9</f>
        <v>41882</v>
      </c>
      <c r="H2" s="50">
        <f>StatSummary!$B$16</f>
        <v>14.805112903225806</v>
      </c>
      <c r="I2" s="50">
        <f>DailyStats!$B$71</f>
        <v>16.7</v>
      </c>
      <c r="J2" s="51">
        <f>DailyStats!$D$71</f>
        <v>41852.625</v>
      </c>
      <c r="K2" s="52">
        <f>StatSummary!$E$15</f>
        <v>1</v>
      </c>
      <c r="L2" s="53">
        <f>DailyStats!$E$71</f>
        <v>0</v>
      </c>
      <c r="M2" s="53">
        <f>DailyStats!$F$71</f>
        <v>0</v>
      </c>
      <c r="N2" s="54">
        <f>DailyStats!$B$70</f>
        <v>13</v>
      </c>
      <c r="O2" s="55">
        <f>DailyStats!$D$70</f>
        <v>41821.333333333336</v>
      </c>
      <c r="P2" s="52">
        <f>StatSummary!$E$14</f>
        <v>1</v>
      </c>
      <c r="Q2" s="56">
        <f>DailyStats!$E$70</f>
        <v>0</v>
      </c>
      <c r="R2" s="32">
        <f>DailyStats!$F$70</f>
        <v>0</v>
      </c>
      <c r="S2" s="50">
        <f>DailyStats!$B$74</f>
        <v>2.5</v>
      </c>
      <c r="T2" s="49">
        <f>DailyStats!$D$74</f>
        <v>41846</v>
      </c>
      <c r="U2" s="52">
        <f>StatSummary!$E$18</f>
        <v>1</v>
      </c>
      <c r="V2" s="49">
        <f>DailyStats!$E$74</f>
        <v>0</v>
      </c>
      <c r="W2" s="49">
        <f>DailyStats!$F$74</f>
        <v>0</v>
      </c>
      <c r="X2" s="50">
        <f>DailyStats!$B$73</f>
        <v>0.5</v>
      </c>
      <c r="Y2" s="57">
        <f>DailyStats!$D$73</f>
        <v>41843</v>
      </c>
      <c r="Z2" s="52">
        <f>StatSummary!$E$17</f>
        <v>1</v>
      </c>
      <c r="AA2" s="58">
        <f>DailyStats!$E$73</f>
        <v>0</v>
      </c>
      <c r="AB2" s="59">
        <f>DailyStats!$F$73</f>
        <v>0</v>
      </c>
      <c r="AC2" s="50">
        <f>StatSummary!$B$21</f>
        <v>15.201488095238</v>
      </c>
      <c r="AE2" s="61">
        <f>MWAT!$F$4</f>
        <v>41870</v>
      </c>
      <c r="AF2" s="52">
        <f>StatSummary!$E$21</f>
        <v>3</v>
      </c>
      <c r="AG2" s="59">
        <f>MWAT!$F$5</f>
        <v>41871</v>
      </c>
      <c r="AH2" s="59">
        <f>MWAT!$F$6</f>
        <v>41872</v>
      </c>
      <c r="AI2" s="59">
        <f>MWAT!$F$7</f>
        <v>0</v>
      </c>
      <c r="AJ2" s="59">
        <f>MWAT!$F$8</f>
        <v>0</v>
      </c>
      <c r="AK2" s="50">
        <f>StatSummary!$B$22</f>
        <v>16.571428571428601</v>
      </c>
      <c r="AL2" s="59"/>
      <c r="AM2" s="59">
        <f>MWMT!$F$4</f>
        <v>41854</v>
      </c>
      <c r="AN2" s="52">
        <f>StatSummary!$E$22</f>
        <v>1</v>
      </c>
      <c r="AO2" s="59">
        <f>MWMT!$F$5</f>
        <v>0</v>
      </c>
      <c r="AP2" s="15">
        <f>MWMT!$F$6</f>
        <v>0</v>
      </c>
      <c r="AQ2" s="59">
        <f>MWMT!$F$7</f>
        <v>0</v>
      </c>
      <c r="AR2" s="62">
        <f>DailyStats!$B$76</f>
        <v>39.295000000000002</v>
      </c>
      <c r="AS2" s="62">
        <f>DailyStats!$B$75</f>
        <v>0</v>
      </c>
      <c r="AT2" s="47" t="s">
        <v>135</v>
      </c>
      <c r="AU2" s="62"/>
      <c r="AV2" s="47" t="s">
        <v>135</v>
      </c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47" t="s">
        <v>135</v>
      </c>
      <c r="BQ2" s="47" t="s">
        <v>135</v>
      </c>
      <c r="BR2" s="62"/>
      <c r="BS2" s="62"/>
      <c r="BT2" s="6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2015-07-14T18:54:36Z</cp:lastPrinted>
  <dcterms:created xsi:type="dcterms:W3CDTF">2014-04-10T19:57:54Z</dcterms:created>
  <dcterms:modified xsi:type="dcterms:W3CDTF">2015-08-12T16:14:18Z</dcterms:modified>
</cp:coreProperties>
</file>