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05" windowWidth="12750" windowHeight="1179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3" hidden="1">MWAT!$D$3:$F$5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B21" i="1" l="1"/>
  <c r="AC2" i="6" s="1"/>
  <c r="B22" i="1"/>
  <c r="AK2" i="6" s="1"/>
  <c r="C22" i="1" l="1"/>
  <c r="C21" i="1"/>
  <c r="E4" i="5" l="1"/>
  <c r="E4" i="4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N2" i="6" l="1"/>
  <c r="B14" i="1"/>
  <c r="S2" i="6"/>
  <c r="B18" i="1"/>
  <c r="I2" i="6"/>
  <c r="B15" i="1"/>
  <c r="X2" i="6"/>
  <c r="B17" i="1"/>
</calcChain>
</file>

<file path=xl/sharedStrings.xml><?xml version="1.0" encoding="utf-8"?>
<sst xmlns="http://schemas.openxmlformats.org/spreadsheetml/2006/main" count="154" uniqueCount="135">
  <si>
    <t>Stream Temperature Data Summary</t>
  </si>
  <si>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</si>
  <si>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</si>
  <si>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</si>
  <si>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</si>
  <si>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</si>
  <si>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</si>
  <si>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</si>
  <si>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</si>
  <si>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</si>
  <si>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Bridge Creek</t>
  </si>
  <si>
    <t>BRI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</si>
  <si>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</si>
  <si>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</si>
  <si>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Outliers (Change in Stream Temp. &gt; 3):</t>
  </si>
  <si>
    <t>Min. Temperature:</t>
  </si>
  <si>
    <t>Max. Temperature:</t>
  </si>
  <si>
    <t>Ave. Temperature:</t>
  </si>
  <si>
    <t>Max Diurnal Temp Range:</t>
  </si>
  <si>
    <t>Min Diurnal Temp Range:</t>
  </si>
  <si>
    <t>Total Samples:</t>
  </si>
  <si>
    <t>Sample Interval:</t>
  </si>
  <si>
    <t>MWAT:</t>
  </si>
  <si>
    <t>MWMT:</t>
  </si>
  <si>
    <t>Total Occurances:</t>
  </si>
  <si>
    <t>Daily Descriptive Statistics</t>
  </si>
  <si>
    <t>Water Temp.BRI13w1_2401075.csv Datalogged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</si>
  <si>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</si>
  <si>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</si>
  <si>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</si>
  <si>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Minimum</t>
  </si>
  <si>
    <t>Maximum</t>
  </si>
  <si>
    <t xml:space="preserve">Mean     </t>
  </si>
  <si>
    <t xml:space="preserve">Range   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</si>
  <si>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</si>
  <si>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</si>
  <si>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</si>
  <si>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</si>
  <si>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</si>
  <si>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</si>
  <si>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</si>
  <si>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</si>
  <si>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</si>
  <si>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</si>
  <si>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</si>
  <si>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</si>
  <si>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</si>
  <si>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</si>
  <si>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</si>
  <si>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</si>
  <si>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</si>
  <si>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</si>
  <si>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</si>
  <si>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</si>
  <si>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</si>
  <si>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</si>
  <si>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</si>
  <si>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</si>
  <si>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Aqaurius Qstats jpeg HERE</t>
  </si>
  <si>
    <t>Water Temp.BRI13w1_2401075.csv Datalogged - [Corrected - Daily - Mean]</t>
  </si>
  <si>
    <t>60min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</si>
  <si>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</si>
  <si>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</si>
  <si>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</si>
  <si>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</si>
  <si>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</si>
  <si>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</si>
  <si>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</si>
  <si>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</si>
  <si>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</si>
  <si>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</si>
  <si>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</si>
  <si>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</si>
  <si>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</si>
  <si>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</si>
  <si>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</si>
  <si>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</si>
  <si>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</si>
  <si>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</si>
  <si>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</si>
  <si>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</si>
  <si>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</si>
  <si>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</si>
  <si>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</si>
  <si>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</si>
  <si>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</si>
  <si>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</si>
  <si>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</si>
  <si>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</si>
  <si>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</si>
  <si>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</si>
  <si>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</si>
  <si>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</si>
  <si>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</si>
  <si>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</si>
  <si>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</si>
  <si>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</si>
  <si>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</si>
  <si>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</si>
  <si>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</si>
  <si>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</si>
  <si>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</si>
  <si>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</si>
  <si>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</si>
  <si>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</si>
  <si>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</si>
  <si>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</si>
  <si>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</si>
  <si>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</si>
  <si>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</si>
  <si>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</si>
  <si>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</si>
  <si>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</si>
  <si>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</si>
  <si>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</si>
  <si>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</si>
  <si>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</si>
  <si>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</si>
  <si>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</si>
  <si>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</si>
  <si>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</si>
  <si>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</si>
  <si>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</si>
  <si>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</si>
  <si>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</si>
  <si>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</si>
  <si>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</si>
  <si>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</si>
  <si>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</si>
  <si>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</si>
  <si>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</si>
  <si>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</si>
  <si>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</si>
  <si>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</si>
  <si>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BRI13w1_2401075_TempSummary_2013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</si>
</sst>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rgb="FF3E3E3E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2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64" fontId="3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4" fontId="3" fillId="0" borderId="0" xfId="0" applyNumberFormat="1" applyFont="1" applyFill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4" fontId="8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10" fillId="0" borderId="0" xfId="0" applyNumberFormat="1" applyFont="1" applyAlignment="1">
      <alignment horizontal="left" wrapText="1"/>
    </xf>
    <xf numFmtId="0" fontId="1" fillId="0" borderId="0" xfId="0" applyFont="1" applyFill="1"/>
    <xf numFmtId="0" fontId="3" fillId="0" borderId="0" xfId="0" applyFont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4" fillId="2" borderId="2" xfId="0" applyFont="1" applyFill="1" applyBorder="1"/>
    <xf numFmtId="1" fontId="0" fillId="0" borderId="0" xfId="0" applyNumberFormat="1"/>
    <xf numFmtId="166" fontId="0" fillId="0" borderId="0" xfId="0" applyNumberFormat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13" fillId="3" borderId="5" xfId="1" applyFont="1" applyFill="1" applyBorder="1" applyAlignment="1">
      <alignment horizontal="left"/>
    </xf>
    <xf numFmtId="0" fontId="13" fillId="4" borderId="5" xfId="1" applyFont="1" applyFill="1" applyBorder="1" applyAlignment="1">
      <alignment horizontal="left"/>
    </xf>
    <xf numFmtId="0" fontId="13" fillId="0" borderId="6" xfId="1" applyFont="1" applyFill="1" applyBorder="1" applyAlignment="1">
      <alignment horizontal="left" wrapText="1"/>
    </xf>
    <xf numFmtId="165" fontId="13" fillId="0" borderId="6" xfId="1" applyNumberFormat="1" applyFont="1" applyFill="1" applyBorder="1" applyAlignment="1">
      <alignment horizontal="left" wrapText="1"/>
    </xf>
    <xf numFmtId="14" fontId="13" fillId="0" borderId="6" xfId="1" applyNumberFormat="1" applyFont="1" applyFill="1" applyBorder="1" applyAlignment="1">
      <alignment horizontal="left" wrapText="1"/>
    </xf>
    <xf numFmtId="166" fontId="13" fillId="0" borderId="6" xfId="1" applyNumberFormat="1" applyFont="1" applyFill="1" applyBorder="1" applyAlignment="1">
      <alignment horizontal="left" wrapText="1"/>
    </xf>
    <xf numFmtId="164" fontId="13" fillId="0" borderId="6" xfId="1" applyNumberFormat="1" applyFont="1" applyFill="1" applyBorder="1" applyAlignment="1">
      <alignment horizontal="left" wrapText="1"/>
    </xf>
    <xf numFmtId="1" fontId="13" fillId="0" borderId="6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4" fillId="0" borderId="0" xfId="0" applyNumberFormat="1" applyFont="1" applyFill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center"/>
    </xf>
    <xf numFmtId="0" fontId="13" fillId="0" borderId="0" xfId="1" applyFont="1" applyAlignment="1">
      <alignment horizontal="left"/>
    </xf>
    <xf numFmtId="14" fontId="0" fillId="0" borderId="0" xfId="0" applyNumberFormat="1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BRI13w1_2401075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59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</c:v>
                </c:pt>
              </c:strCache>
            </c:strRef>
          </c:tx>
          <c:spPr>
            <a:ln cap="rnd"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General</c:formatCode>
                <c:ptCount val="62"/>
                <c:pt idx="0">
                  <c:v>15.8</c:v>
                </c:pt>
                <c:pt idx="1">
                  <c:v>15.9</c:v>
                </c:pt>
                <c:pt idx="2">
                  <c:v>16</c:v>
                </c:pt>
                <c:pt idx="3">
                  <c:v>16.100000000000001</c:v>
                </c:pt>
                <c:pt idx="4">
                  <c:v>15.6</c:v>
                </c:pt>
                <c:pt idx="5">
                  <c:v>15.5</c:v>
                </c:pt>
                <c:pt idx="6">
                  <c:v>15.7</c:v>
                </c:pt>
                <c:pt idx="7">
                  <c:v>15.8</c:v>
                </c:pt>
                <c:pt idx="8">
                  <c:v>16.2</c:v>
                </c:pt>
                <c:pt idx="9">
                  <c:v>16.100000000000001</c:v>
                </c:pt>
                <c:pt idx="10">
                  <c:v>15.9</c:v>
                </c:pt>
                <c:pt idx="11">
                  <c:v>15.6</c:v>
                </c:pt>
                <c:pt idx="12">
                  <c:v>15.6</c:v>
                </c:pt>
                <c:pt idx="13">
                  <c:v>15.8</c:v>
                </c:pt>
                <c:pt idx="14">
                  <c:v>16</c:v>
                </c:pt>
                <c:pt idx="15">
                  <c:v>14.9</c:v>
                </c:pt>
                <c:pt idx="16">
                  <c:v>15.6</c:v>
                </c:pt>
                <c:pt idx="17">
                  <c:v>15.8</c:v>
                </c:pt>
                <c:pt idx="18">
                  <c:v>15.8</c:v>
                </c:pt>
                <c:pt idx="19">
                  <c:v>15.7</c:v>
                </c:pt>
                <c:pt idx="20">
                  <c:v>16</c:v>
                </c:pt>
                <c:pt idx="21">
                  <c:v>16</c:v>
                </c:pt>
                <c:pt idx="22">
                  <c:v>14.2</c:v>
                </c:pt>
                <c:pt idx="23">
                  <c:v>14.6</c:v>
                </c:pt>
                <c:pt idx="24">
                  <c:v>16.3</c:v>
                </c:pt>
                <c:pt idx="25">
                  <c:v>16.399999999999999</c:v>
                </c:pt>
                <c:pt idx="26">
                  <c:v>16.3</c:v>
                </c:pt>
                <c:pt idx="27">
                  <c:v>15.7</c:v>
                </c:pt>
                <c:pt idx="28">
                  <c:v>15.4</c:v>
                </c:pt>
                <c:pt idx="29">
                  <c:v>14.7</c:v>
                </c:pt>
                <c:pt idx="30">
                  <c:v>14.2</c:v>
                </c:pt>
                <c:pt idx="31">
                  <c:v>14.1</c:v>
                </c:pt>
                <c:pt idx="32">
                  <c:v>15.6</c:v>
                </c:pt>
                <c:pt idx="33">
                  <c:v>15.5</c:v>
                </c:pt>
                <c:pt idx="34">
                  <c:v>15.8</c:v>
                </c:pt>
                <c:pt idx="35">
                  <c:v>15.8</c:v>
                </c:pt>
                <c:pt idx="36">
                  <c:v>15.5</c:v>
                </c:pt>
                <c:pt idx="37">
                  <c:v>14.5</c:v>
                </c:pt>
                <c:pt idx="38">
                  <c:v>14.9</c:v>
                </c:pt>
                <c:pt idx="39">
                  <c:v>15.4</c:v>
                </c:pt>
                <c:pt idx="40">
                  <c:v>15.7</c:v>
                </c:pt>
                <c:pt idx="41">
                  <c:v>15.7</c:v>
                </c:pt>
                <c:pt idx="42">
                  <c:v>15.8</c:v>
                </c:pt>
                <c:pt idx="43">
                  <c:v>15.6</c:v>
                </c:pt>
                <c:pt idx="44">
                  <c:v>15.5</c:v>
                </c:pt>
                <c:pt idx="45">
                  <c:v>16.2</c:v>
                </c:pt>
                <c:pt idx="46">
                  <c:v>16.100000000000001</c:v>
                </c:pt>
                <c:pt idx="47">
                  <c:v>16</c:v>
                </c:pt>
                <c:pt idx="48">
                  <c:v>16.399999999999999</c:v>
                </c:pt>
                <c:pt idx="49">
                  <c:v>16.5</c:v>
                </c:pt>
                <c:pt idx="50">
                  <c:v>15.8</c:v>
                </c:pt>
                <c:pt idx="51">
                  <c:v>15.5</c:v>
                </c:pt>
                <c:pt idx="52">
                  <c:v>15.2</c:v>
                </c:pt>
                <c:pt idx="53">
                  <c:v>15.7</c:v>
                </c:pt>
                <c:pt idx="54">
                  <c:v>15.6</c:v>
                </c:pt>
                <c:pt idx="55">
                  <c:v>15.9</c:v>
                </c:pt>
                <c:pt idx="56">
                  <c:v>15.6</c:v>
                </c:pt>
                <c:pt idx="57">
                  <c:v>15.6</c:v>
                </c:pt>
                <c:pt idx="58">
                  <c:v>15.6</c:v>
                </c:pt>
                <c:pt idx="59">
                  <c:v>16</c:v>
                </c:pt>
                <c:pt idx="60">
                  <c:v>16.399999999999999</c:v>
                </c:pt>
                <c:pt idx="61">
                  <c:v>16.3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   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14.329000000000001</c:v>
                </c:pt>
                <c:pt idx="1">
                  <c:v>14.512</c:v>
                </c:pt>
                <c:pt idx="2">
                  <c:v>14.644</c:v>
                </c:pt>
                <c:pt idx="3">
                  <c:v>14.548</c:v>
                </c:pt>
                <c:pt idx="4">
                  <c:v>14.112</c:v>
                </c:pt>
                <c:pt idx="5">
                  <c:v>14.019</c:v>
                </c:pt>
                <c:pt idx="6">
                  <c:v>14.129</c:v>
                </c:pt>
                <c:pt idx="7">
                  <c:v>14.231</c:v>
                </c:pt>
                <c:pt idx="8">
                  <c:v>14.454000000000001</c:v>
                </c:pt>
                <c:pt idx="9">
                  <c:v>14.456</c:v>
                </c:pt>
                <c:pt idx="10">
                  <c:v>14.257999999999999</c:v>
                </c:pt>
                <c:pt idx="11">
                  <c:v>13.992000000000001</c:v>
                </c:pt>
                <c:pt idx="12">
                  <c:v>13.827</c:v>
                </c:pt>
                <c:pt idx="13">
                  <c:v>14.044</c:v>
                </c:pt>
                <c:pt idx="14">
                  <c:v>14.282999999999999</c:v>
                </c:pt>
                <c:pt idx="15">
                  <c:v>13.875</c:v>
                </c:pt>
                <c:pt idx="16">
                  <c:v>14.006</c:v>
                </c:pt>
                <c:pt idx="17">
                  <c:v>14.032999999999999</c:v>
                </c:pt>
                <c:pt idx="18">
                  <c:v>14.055999999999999</c:v>
                </c:pt>
                <c:pt idx="19">
                  <c:v>14.067</c:v>
                </c:pt>
                <c:pt idx="20">
                  <c:v>14.254</c:v>
                </c:pt>
                <c:pt idx="21">
                  <c:v>14.265000000000001</c:v>
                </c:pt>
                <c:pt idx="22">
                  <c:v>13.813000000000001</c:v>
                </c:pt>
                <c:pt idx="23">
                  <c:v>14.035</c:v>
                </c:pt>
                <c:pt idx="24">
                  <c:v>14.585000000000001</c:v>
                </c:pt>
                <c:pt idx="25">
                  <c:v>14.742000000000001</c:v>
                </c:pt>
                <c:pt idx="26">
                  <c:v>14.737</c:v>
                </c:pt>
                <c:pt idx="27">
                  <c:v>14.335000000000001</c:v>
                </c:pt>
                <c:pt idx="28">
                  <c:v>14.125</c:v>
                </c:pt>
                <c:pt idx="29">
                  <c:v>13.923</c:v>
                </c:pt>
                <c:pt idx="30">
                  <c:v>13.842000000000001</c:v>
                </c:pt>
                <c:pt idx="31">
                  <c:v>13.837</c:v>
                </c:pt>
                <c:pt idx="32">
                  <c:v>14.177</c:v>
                </c:pt>
                <c:pt idx="33">
                  <c:v>14.11</c:v>
                </c:pt>
                <c:pt idx="34">
                  <c:v>14.256</c:v>
                </c:pt>
                <c:pt idx="35">
                  <c:v>14.254</c:v>
                </c:pt>
                <c:pt idx="36">
                  <c:v>14.096</c:v>
                </c:pt>
                <c:pt idx="37">
                  <c:v>13.956</c:v>
                </c:pt>
                <c:pt idx="38">
                  <c:v>13.877000000000001</c:v>
                </c:pt>
                <c:pt idx="39">
                  <c:v>14.15</c:v>
                </c:pt>
                <c:pt idx="40">
                  <c:v>14.331</c:v>
                </c:pt>
                <c:pt idx="41">
                  <c:v>14.369</c:v>
                </c:pt>
                <c:pt idx="42">
                  <c:v>14.465</c:v>
                </c:pt>
                <c:pt idx="43">
                  <c:v>14.302</c:v>
                </c:pt>
                <c:pt idx="44">
                  <c:v>14.135</c:v>
                </c:pt>
                <c:pt idx="45">
                  <c:v>14.84</c:v>
                </c:pt>
                <c:pt idx="46">
                  <c:v>15.092000000000001</c:v>
                </c:pt>
                <c:pt idx="47">
                  <c:v>14.933</c:v>
                </c:pt>
                <c:pt idx="48">
                  <c:v>15.146000000000001</c:v>
                </c:pt>
                <c:pt idx="49">
                  <c:v>15.19</c:v>
                </c:pt>
                <c:pt idx="50">
                  <c:v>14.965</c:v>
                </c:pt>
                <c:pt idx="51">
                  <c:v>14.804</c:v>
                </c:pt>
                <c:pt idx="52">
                  <c:v>14.721</c:v>
                </c:pt>
                <c:pt idx="53">
                  <c:v>14.627000000000001</c:v>
                </c:pt>
                <c:pt idx="54">
                  <c:v>14.75</c:v>
                </c:pt>
                <c:pt idx="55">
                  <c:v>14.717000000000001</c:v>
                </c:pt>
                <c:pt idx="56">
                  <c:v>14.372999999999999</c:v>
                </c:pt>
                <c:pt idx="57">
                  <c:v>14.342000000000001</c:v>
                </c:pt>
                <c:pt idx="58">
                  <c:v>14.644</c:v>
                </c:pt>
                <c:pt idx="59">
                  <c:v>15.035</c:v>
                </c:pt>
                <c:pt idx="60">
                  <c:v>15.204000000000001</c:v>
                </c:pt>
                <c:pt idx="61">
                  <c:v>15.260999999999999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General</c:formatCode>
                <c:ptCount val="62"/>
                <c:pt idx="0">
                  <c:v>13.5</c:v>
                </c:pt>
                <c:pt idx="1">
                  <c:v>13.6</c:v>
                </c:pt>
                <c:pt idx="2">
                  <c:v>13.9</c:v>
                </c:pt>
                <c:pt idx="3">
                  <c:v>13.8</c:v>
                </c:pt>
                <c:pt idx="4">
                  <c:v>13.3</c:v>
                </c:pt>
                <c:pt idx="5">
                  <c:v>13.1</c:v>
                </c:pt>
                <c:pt idx="6">
                  <c:v>13.2</c:v>
                </c:pt>
                <c:pt idx="7">
                  <c:v>13.3</c:v>
                </c:pt>
                <c:pt idx="8">
                  <c:v>13.4</c:v>
                </c:pt>
                <c:pt idx="9">
                  <c:v>13.4</c:v>
                </c:pt>
                <c:pt idx="10">
                  <c:v>13.5</c:v>
                </c:pt>
                <c:pt idx="11">
                  <c:v>13.1</c:v>
                </c:pt>
                <c:pt idx="12">
                  <c:v>12.7</c:v>
                </c:pt>
                <c:pt idx="13">
                  <c:v>12.9</c:v>
                </c:pt>
                <c:pt idx="14">
                  <c:v>13.3</c:v>
                </c:pt>
                <c:pt idx="15">
                  <c:v>13.4</c:v>
                </c:pt>
                <c:pt idx="16">
                  <c:v>13.4</c:v>
                </c:pt>
                <c:pt idx="17">
                  <c:v>13.2</c:v>
                </c:pt>
                <c:pt idx="18">
                  <c:v>13.3</c:v>
                </c:pt>
                <c:pt idx="19">
                  <c:v>13.2</c:v>
                </c:pt>
                <c:pt idx="20">
                  <c:v>13.4</c:v>
                </c:pt>
                <c:pt idx="21">
                  <c:v>13.2</c:v>
                </c:pt>
                <c:pt idx="22">
                  <c:v>13.3</c:v>
                </c:pt>
                <c:pt idx="23">
                  <c:v>13.5</c:v>
                </c:pt>
                <c:pt idx="24">
                  <c:v>13.7</c:v>
                </c:pt>
                <c:pt idx="25">
                  <c:v>13.9</c:v>
                </c:pt>
                <c:pt idx="26">
                  <c:v>14</c:v>
                </c:pt>
                <c:pt idx="27">
                  <c:v>13.6</c:v>
                </c:pt>
                <c:pt idx="28">
                  <c:v>13.4</c:v>
                </c:pt>
                <c:pt idx="29">
                  <c:v>13.5</c:v>
                </c:pt>
                <c:pt idx="30">
                  <c:v>13.6</c:v>
                </c:pt>
                <c:pt idx="31">
                  <c:v>13.6</c:v>
                </c:pt>
                <c:pt idx="32">
                  <c:v>13.6</c:v>
                </c:pt>
                <c:pt idx="33">
                  <c:v>13.4</c:v>
                </c:pt>
                <c:pt idx="34">
                  <c:v>13.5</c:v>
                </c:pt>
                <c:pt idx="35">
                  <c:v>13.5</c:v>
                </c:pt>
                <c:pt idx="36">
                  <c:v>13.5</c:v>
                </c:pt>
                <c:pt idx="37">
                  <c:v>13.7</c:v>
                </c:pt>
                <c:pt idx="38">
                  <c:v>13.4</c:v>
                </c:pt>
                <c:pt idx="39">
                  <c:v>13.6</c:v>
                </c:pt>
                <c:pt idx="40">
                  <c:v>13.8</c:v>
                </c:pt>
                <c:pt idx="41">
                  <c:v>13.8</c:v>
                </c:pt>
                <c:pt idx="42">
                  <c:v>13.9</c:v>
                </c:pt>
                <c:pt idx="43">
                  <c:v>13.6</c:v>
                </c:pt>
                <c:pt idx="44">
                  <c:v>13.2</c:v>
                </c:pt>
                <c:pt idx="45">
                  <c:v>14.2</c:v>
                </c:pt>
                <c:pt idx="46">
                  <c:v>14.6</c:v>
                </c:pt>
                <c:pt idx="47">
                  <c:v>14.4</c:v>
                </c:pt>
                <c:pt idx="48">
                  <c:v>14.6</c:v>
                </c:pt>
                <c:pt idx="49">
                  <c:v>14.5</c:v>
                </c:pt>
                <c:pt idx="50">
                  <c:v>14.4</c:v>
                </c:pt>
                <c:pt idx="51">
                  <c:v>14.4</c:v>
                </c:pt>
                <c:pt idx="52">
                  <c:v>14.5</c:v>
                </c:pt>
                <c:pt idx="53">
                  <c:v>14.2</c:v>
                </c:pt>
                <c:pt idx="54">
                  <c:v>14.3</c:v>
                </c:pt>
                <c:pt idx="55">
                  <c:v>14.3</c:v>
                </c:pt>
                <c:pt idx="56">
                  <c:v>13.7</c:v>
                </c:pt>
                <c:pt idx="57">
                  <c:v>13.6</c:v>
                </c:pt>
                <c:pt idx="58">
                  <c:v>14.1</c:v>
                </c:pt>
                <c:pt idx="59">
                  <c:v>14.6</c:v>
                </c:pt>
                <c:pt idx="60">
                  <c:v>14.7</c:v>
                </c:pt>
                <c:pt idx="61">
                  <c:v>14.9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47072"/>
        <c:axId val="155756032"/>
      </c:scatterChart>
      <c:valAx>
        <c:axId val="15574707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756032"/>
        <c:crosses val="autoZero"/>
        <c:crossBetween val="midCat"/>
      </c:valAx>
      <c:valAx>
        <c:axId val="15575603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4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74707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41"/>
          <c:y val="0.42485624990517884"/>
          <c:w val="0.11617916404517233"/>
          <c:h val="0.30296004666083404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5" l="0.4" r="0.4" t="0.5" header="0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BRI13w1_2401075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3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 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0">
                  <c:v>2.2999999999999998</c:v>
                </c:pt>
                <c:pt idx="1">
                  <c:v>2.2999999999999998</c:v>
                </c:pt>
                <c:pt idx="2">
                  <c:v>2.1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2.4</c:v>
                </c:pt>
                <c:pt idx="6">
                  <c:v>2.5</c:v>
                </c:pt>
                <c:pt idx="7">
                  <c:v>2.5</c:v>
                </c:pt>
                <c:pt idx="8">
                  <c:v>2.8</c:v>
                </c:pt>
                <c:pt idx="9">
                  <c:v>2.7</c:v>
                </c:pt>
                <c:pt idx="10">
                  <c:v>2.4</c:v>
                </c:pt>
                <c:pt idx="11">
                  <c:v>2.5</c:v>
                </c:pt>
                <c:pt idx="12">
                  <c:v>2.9</c:v>
                </c:pt>
                <c:pt idx="13">
                  <c:v>2.9</c:v>
                </c:pt>
                <c:pt idx="14">
                  <c:v>2.7</c:v>
                </c:pt>
                <c:pt idx="15">
                  <c:v>1.5</c:v>
                </c:pt>
                <c:pt idx="16">
                  <c:v>2.2000000000000002</c:v>
                </c:pt>
                <c:pt idx="17">
                  <c:v>2.6</c:v>
                </c:pt>
                <c:pt idx="18">
                  <c:v>2.5</c:v>
                </c:pt>
                <c:pt idx="19">
                  <c:v>2.5</c:v>
                </c:pt>
                <c:pt idx="20">
                  <c:v>2.6</c:v>
                </c:pt>
                <c:pt idx="21">
                  <c:v>2.8</c:v>
                </c:pt>
                <c:pt idx="22">
                  <c:v>0.9</c:v>
                </c:pt>
                <c:pt idx="23">
                  <c:v>1.1000000000000001</c:v>
                </c:pt>
                <c:pt idx="24">
                  <c:v>2.6</c:v>
                </c:pt>
                <c:pt idx="25">
                  <c:v>2.5</c:v>
                </c:pt>
                <c:pt idx="26">
                  <c:v>2.2999999999999998</c:v>
                </c:pt>
                <c:pt idx="27">
                  <c:v>2.1</c:v>
                </c:pt>
                <c:pt idx="28">
                  <c:v>2</c:v>
                </c:pt>
                <c:pt idx="29">
                  <c:v>1.2</c:v>
                </c:pt>
                <c:pt idx="30">
                  <c:v>0.6</c:v>
                </c:pt>
                <c:pt idx="31">
                  <c:v>0.5</c:v>
                </c:pt>
                <c:pt idx="32">
                  <c:v>2</c:v>
                </c:pt>
                <c:pt idx="33">
                  <c:v>2.1</c:v>
                </c:pt>
                <c:pt idx="34">
                  <c:v>2.2999999999999998</c:v>
                </c:pt>
                <c:pt idx="35">
                  <c:v>2.2999999999999998</c:v>
                </c:pt>
                <c:pt idx="36">
                  <c:v>2</c:v>
                </c:pt>
                <c:pt idx="37">
                  <c:v>0.8</c:v>
                </c:pt>
                <c:pt idx="38">
                  <c:v>1.5</c:v>
                </c:pt>
                <c:pt idx="39">
                  <c:v>1.8</c:v>
                </c:pt>
                <c:pt idx="40">
                  <c:v>1.9</c:v>
                </c:pt>
                <c:pt idx="41">
                  <c:v>1.9</c:v>
                </c:pt>
                <c:pt idx="42">
                  <c:v>1.9</c:v>
                </c:pt>
                <c:pt idx="43">
                  <c:v>2</c:v>
                </c:pt>
                <c:pt idx="44">
                  <c:v>2.2999999999999998</c:v>
                </c:pt>
                <c:pt idx="45">
                  <c:v>2</c:v>
                </c:pt>
                <c:pt idx="46">
                  <c:v>1.5</c:v>
                </c:pt>
                <c:pt idx="47">
                  <c:v>1.6</c:v>
                </c:pt>
                <c:pt idx="48">
                  <c:v>1.8</c:v>
                </c:pt>
                <c:pt idx="49">
                  <c:v>2</c:v>
                </c:pt>
                <c:pt idx="50">
                  <c:v>1.4</c:v>
                </c:pt>
                <c:pt idx="51">
                  <c:v>1.1000000000000001</c:v>
                </c:pt>
                <c:pt idx="52">
                  <c:v>0.7</c:v>
                </c:pt>
                <c:pt idx="53">
                  <c:v>1.5</c:v>
                </c:pt>
                <c:pt idx="54">
                  <c:v>1.3</c:v>
                </c:pt>
                <c:pt idx="55">
                  <c:v>1.6</c:v>
                </c:pt>
                <c:pt idx="56">
                  <c:v>1.9</c:v>
                </c:pt>
                <c:pt idx="57">
                  <c:v>2</c:v>
                </c:pt>
                <c:pt idx="58">
                  <c:v>1.5</c:v>
                </c:pt>
                <c:pt idx="59">
                  <c:v>1.4</c:v>
                </c:pt>
                <c:pt idx="60">
                  <c:v>1.7</c:v>
                </c:pt>
                <c:pt idx="61">
                  <c:v>1.4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10464"/>
        <c:axId val="152512000"/>
      </c:scatterChart>
      <c:valAx>
        <c:axId val="15251046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512000"/>
        <c:crosses val="autoZero"/>
        <c:crossBetween val="midCat"/>
      </c:valAx>
      <c:valAx>
        <c:axId val="152512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62E-2"/>
              <c:y val="0.262574150774505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510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5" l="0.4" r="0.4" t="0.5" header="0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BRI13w1_2401075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578"/>
          <c:h val="0.67664155781105595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15.8</c:v>
                </c:pt>
                <c:pt idx="1">
                  <c:v>15.8</c:v>
                </c:pt>
                <c:pt idx="2">
                  <c:v>15.842857142857101</c:v>
                </c:pt>
                <c:pt idx="3">
                  <c:v>15.8571428571429</c:v>
                </c:pt>
                <c:pt idx="4">
                  <c:v>15.828571428571401</c:v>
                </c:pt>
                <c:pt idx="5">
                  <c:v>15.828571428571401</c:v>
                </c:pt>
                <c:pt idx="6">
                  <c:v>15.842857142857101</c:v>
                </c:pt>
                <c:pt idx="7">
                  <c:v>15.8571428571429</c:v>
                </c:pt>
                <c:pt idx="8">
                  <c:v>15.8857142857143</c:v>
                </c:pt>
                <c:pt idx="9">
                  <c:v>15.7</c:v>
                </c:pt>
                <c:pt idx="10">
                  <c:v>15.6285714285714</c:v>
                </c:pt>
                <c:pt idx="11">
                  <c:v>15.6142857142857</c:v>
                </c:pt>
                <c:pt idx="12">
                  <c:v>15.6428571428571</c:v>
                </c:pt>
                <c:pt idx="13">
                  <c:v>15.657142857142899</c:v>
                </c:pt>
                <c:pt idx="14">
                  <c:v>15.685714285714299</c:v>
                </c:pt>
                <c:pt idx="15">
                  <c:v>15.685714285714299</c:v>
                </c:pt>
                <c:pt idx="16">
                  <c:v>15.5857142857143</c:v>
                </c:pt>
                <c:pt idx="17">
                  <c:v>15.4428571428571</c:v>
                </c:pt>
                <c:pt idx="18">
                  <c:v>15.5142857142857</c:v>
                </c:pt>
                <c:pt idx="19">
                  <c:v>15.6</c:v>
                </c:pt>
                <c:pt idx="20">
                  <c:v>15.685714285714299</c:v>
                </c:pt>
                <c:pt idx="21">
                  <c:v>15.6428571428571</c:v>
                </c:pt>
                <c:pt idx="22">
                  <c:v>15.5571428571429</c:v>
                </c:pt>
                <c:pt idx="23">
                  <c:v>15.6285714285714</c:v>
                </c:pt>
                <c:pt idx="24">
                  <c:v>15.5714285714286</c:v>
                </c:pt>
                <c:pt idx="25">
                  <c:v>15.257142857142901</c:v>
                </c:pt>
                <c:pt idx="26">
                  <c:v>15.1428571428571</c:v>
                </c:pt>
                <c:pt idx="27">
                  <c:v>15.0285714285714</c:v>
                </c:pt>
                <c:pt idx="28">
                  <c:v>15.0428571428571</c:v>
                </c:pt>
                <c:pt idx="29">
                  <c:v>15.1</c:v>
                </c:pt>
                <c:pt idx="30">
                  <c:v>15.214285714285699</c:v>
                </c:pt>
                <c:pt idx="31">
                  <c:v>15.257142857142901</c:v>
                </c:pt>
                <c:pt idx="32">
                  <c:v>15.3714285714286</c:v>
                </c:pt>
                <c:pt idx="33">
                  <c:v>15.342857142857101</c:v>
                </c:pt>
                <c:pt idx="34">
                  <c:v>15.3714285714286</c:v>
                </c:pt>
                <c:pt idx="35">
                  <c:v>15.3571428571429</c:v>
                </c:pt>
                <c:pt idx="36">
                  <c:v>15.3571428571429</c:v>
                </c:pt>
                <c:pt idx="37">
                  <c:v>15.3714285714286</c:v>
                </c:pt>
                <c:pt idx="38">
                  <c:v>15.5142857142857</c:v>
                </c:pt>
                <c:pt idx="39">
                  <c:v>15.7</c:v>
                </c:pt>
                <c:pt idx="40">
                  <c:v>15.8</c:v>
                </c:pt>
                <c:pt idx="41">
                  <c:v>15.842857142857101</c:v>
                </c:pt>
                <c:pt idx="42">
                  <c:v>15.9428571428571</c:v>
                </c:pt>
                <c:pt idx="43">
                  <c:v>16.042857142857098</c:v>
                </c:pt>
                <c:pt idx="44">
                  <c:v>16.071428571428601</c:v>
                </c:pt>
                <c:pt idx="45">
                  <c:v>16.071428571428601</c:v>
                </c:pt>
                <c:pt idx="46">
                  <c:v>15.9285714285714</c:v>
                </c:pt>
                <c:pt idx="47">
                  <c:v>15.8714285714286</c:v>
                </c:pt>
                <c:pt idx="48">
                  <c:v>15.814285714285701</c:v>
                </c:pt>
                <c:pt idx="49">
                  <c:v>15.742857142857099</c:v>
                </c:pt>
                <c:pt idx="50">
                  <c:v>15.6142857142857</c:v>
                </c:pt>
                <c:pt idx="51">
                  <c:v>15.5857142857143</c:v>
                </c:pt>
                <c:pt idx="52">
                  <c:v>15.6</c:v>
                </c:pt>
                <c:pt idx="53">
                  <c:v>15.714285714285699</c:v>
                </c:pt>
                <c:pt idx="54">
                  <c:v>15.814285714285701</c:v>
                </c:pt>
                <c:pt idx="55">
                  <c:v>15.9142857142857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14.3276785714275</c:v>
                </c:pt>
                <c:pt idx="1">
                  <c:v>14.313690476189301</c:v>
                </c:pt>
                <c:pt idx="2">
                  <c:v>14.3053571428559</c:v>
                </c:pt>
                <c:pt idx="3">
                  <c:v>14.278571428570199</c:v>
                </c:pt>
                <c:pt idx="4">
                  <c:v>14.2372023809511</c:v>
                </c:pt>
                <c:pt idx="5">
                  <c:v>14.219940476189199</c:v>
                </c:pt>
                <c:pt idx="6">
                  <c:v>14.1925595238082</c:v>
                </c:pt>
                <c:pt idx="7">
                  <c:v>14.1803571428559</c:v>
                </c:pt>
                <c:pt idx="8">
                  <c:v>14.1877976190464</c:v>
                </c:pt>
                <c:pt idx="9">
                  <c:v>14.105059523808499</c:v>
                </c:pt>
                <c:pt idx="10">
                  <c:v>14.0407738095229</c:v>
                </c:pt>
                <c:pt idx="11">
                  <c:v>14.008630952380001</c:v>
                </c:pt>
                <c:pt idx="12">
                  <c:v>14.0178571428563</c:v>
                </c:pt>
                <c:pt idx="13">
                  <c:v>14.052083333332501</c:v>
                </c:pt>
                <c:pt idx="14">
                  <c:v>14.082142857142101</c:v>
                </c:pt>
                <c:pt idx="15">
                  <c:v>14.0794642857136</c:v>
                </c:pt>
                <c:pt idx="16">
                  <c:v>14.070535714285</c:v>
                </c:pt>
                <c:pt idx="17">
                  <c:v>14.074702380951701</c:v>
                </c:pt>
                <c:pt idx="18">
                  <c:v>14.1535714285708</c:v>
                </c:pt>
                <c:pt idx="19">
                  <c:v>14.2514880952375</c:v>
                </c:pt>
                <c:pt idx="20">
                  <c:v>14.347321428570799</c:v>
                </c:pt>
                <c:pt idx="21">
                  <c:v>14.358928571427899</c:v>
                </c:pt>
                <c:pt idx="22">
                  <c:v>14.3389880952375</c:v>
                </c:pt>
                <c:pt idx="23">
                  <c:v>14.354761904761199</c:v>
                </c:pt>
                <c:pt idx="24">
                  <c:v>14.3270833333327</c:v>
                </c:pt>
                <c:pt idx="25">
                  <c:v>14.220238095237599</c:v>
                </c:pt>
                <c:pt idx="26">
                  <c:v>14.1395833333328</c:v>
                </c:pt>
                <c:pt idx="27">
                  <c:v>14.0499999999995</c:v>
                </c:pt>
                <c:pt idx="28">
                  <c:v>14.03869047619</c:v>
                </c:pt>
                <c:pt idx="29">
                  <c:v>14.0571428571424</c:v>
                </c:pt>
                <c:pt idx="30">
                  <c:v>14.081845238094701</c:v>
                </c:pt>
                <c:pt idx="31">
                  <c:v>14.0982142857138</c:v>
                </c:pt>
                <c:pt idx="32">
                  <c:v>14.103869047618399</c:v>
                </c:pt>
                <c:pt idx="33">
                  <c:v>14.099999999999399</c:v>
                </c:pt>
                <c:pt idx="34">
                  <c:v>14.131547619047</c:v>
                </c:pt>
                <c:pt idx="35">
                  <c:v>14.1476190476185</c:v>
                </c:pt>
                <c:pt idx="36">
                  <c:v>14.177678571427901</c:v>
                </c:pt>
                <c:pt idx="37">
                  <c:v>14.2071428571422</c:v>
                </c:pt>
                <c:pt idx="38">
                  <c:v>14.2327380952374</c:v>
                </c:pt>
                <c:pt idx="39">
                  <c:v>14.3702380952375</c:v>
                </c:pt>
                <c:pt idx="40">
                  <c:v>14.5047619047614</c:v>
                </c:pt>
                <c:pt idx="41">
                  <c:v>14.5907738095234</c:v>
                </c:pt>
                <c:pt idx="42">
                  <c:v>14.7017857142853</c:v>
                </c:pt>
                <c:pt idx="43">
                  <c:v>14.8053571428567</c:v>
                </c:pt>
                <c:pt idx="44">
                  <c:v>14.899999999999601</c:v>
                </c:pt>
                <c:pt idx="45">
                  <c:v>14.9955357142852</c:v>
                </c:pt>
                <c:pt idx="46">
                  <c:v>14.978571428571</c:v>
                </c:pt>
                <c:pt idx="47">
                  <c:v>14.9122023809519</c:v>
                </c:pt>
                <c:pt idx="48">
                  <c:v>14.8860119047614</c:v>
                </c:pt>
                <c:pt idx="49">
                  <c:v>14.824702380952001</c:v>
                </c:pt>
                <c:pt idx="50">
                  <c:v>14.708035714285399</c:v>
                </c:pt>
                <c:pt idx="51">
                  <c:v>14.619047619047301</c:v>
                </c:pt>
                <c:pt idx="52">
                  <c:v>14.596130952380699</c:v>
                </c:pt>
                <c:pt idx="53">
                  <c:v>14.641071428571101</c:v>
                </c:pt>
                <c:pt idx="54">
                  <c:v>14.723511904761599</c:v>
                </c:pt>
                <c:pt idx="55">
                  <c:v>14.7964932712213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41440"/>
        <c:axId val="152547328"/>
      </c:scatterChart>
      <c:valAx>
        <c:axId val="15254144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547328"/>
        <c:crosses val="autoZero"/>
        <c:crossBetween val="midCat"/>
      </c:valAx>
      <c:valAx>
        <c:axId val="152547328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5414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25649327617826"/>
          <c:y val="0.48651328266047733"/>
          <c:w val="0.10810810810810811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171951</xdr:colOff>
      <xdr:row>23</xdr:row>
      <xdr:rowOff>47624</xdr:rowOff>
    </xdr:from>
    <xdr:to>
      <xdr:col>6</xdr:col>
      <xdr:colOff>459707</xdr:colOff>
      <xdr:row>44</xdr:row>
      <xdr:rowOff>133349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951" y="4514849"/>
          <a:ext cx="6021806" cy="408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6</xdr:col>
      <xdr:colOff>95250</xdr:colOff>
      <xdr:row>94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125700"/>
          <a:ext cx="3590925" cy="3095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552450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15875</xdr:rowOff>
    </xdr:from>
    <xdr:to>
      <xdr:col>12</xdr:col>
      <xdr:colOff>571500</xdr:colOff>
      <xdr:row>29</xdr:row>
      <xdr:rowOff>99695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showWhiteSpace="0" zoomScaleNormal="100" workbookViewId="0">
      <selection activeCell="D3" sqref="D3"/>
    </sheetView>
  </sheetViews>
  <sheetFormatPr defaultRowHeight="15" x14ac:dyDescent="0.25"/>
  <cols>
    <col min="1" max="1" width="35.140625" customWidth="1"/>
    <col min="2" max="2" width="9.5703125" customWidth="1"/>
    <col min="3" max="3" width="13.85546875" bestFit="1" customWidth="1"/>
  </cols>
  <sheetData>
    <row r="1" spans="1:7" ht="21.75" thickBot="1" x14ac:dyDescent="0.4">
      <c r="A1" s="36">
        <v>2013</v>
      </c>
      <c r="B1" s="39" t="s">
        <v>0</v>
      </c>
      <c r="C1" s="39"/>
      <c r="D1" s="39"/>
      <c r="E1" s="39"/>
      <c r="F1" s="39"/>
      <c r="G1" s="40"/>
    </row>
    <row r="2" spans="1:7" x14ac:dyDescent="0.25">
      <c r="A2" s="1" t="s">
        <v>1</v>
      </c>
      <c r="B2" s="29" t="s">
        <v>10</v>
      </c>
    </row>
    <row r="3" spans="1:7" x14ac:dyDescent="0.25">
      <c r="A3" s="1" t="s">
        <v>2</v>
      </c>
      <c r="B3" s="29" t="s">
        <v>11</v>
      </c>
    </row>
    <row r="4" spans="1:7" x14ac:dyDescent="0.25">
      <c r="A4" s="1" t="s">
        <v>3</v>
      </c>
      <c r="B4" s="29" t="s">
        <v>12</v>
      </c>
    </row>
    <row r="5" spans="1:7" x14ac:dyDescent="0.25">
      <c r="A5" s="1" t="s">
        <v>4</v>
      </c>
      <c r="B5" s="29">
        <v>2401075</v>
      </c>
    </row>
    <row r="6" spans="1:7" x14ac:dyDescent="0.25">
      <c r="A6" s="1" t="s">
        <v>5</v>
      </c>
      <c r="B6" s="29">
        <v>10198977</v>
      </c>
    </row>
    <row r="7" spans="1:7" x14ac:dyDescent="0.25">
      <c r="A7" s="1" t="s">
        <v>6</v>
      </c>
      <c r="B7" s="29" t="s">
        <v>134</v>
      </c>
    </row>
    <row r="9" spans="1:7" x14ac:dyDescent="0.25">
      <c r="A9" s="1" t="s">
        <v>7</v>
      </c>
      <c r="B9" s="62">
        <v>41456</v>
      </c>
      <c r="C9" s="16">
        <v>41517</v>
      </c>
    </row>
    <row r="10" spans="1:7" x14ac:dyDescent="0.25">
      <c r="B10" s="5" t="s">
        <v>13</v>
      </c>
    </row>
    <row r="12" spans="1:7" x14ac:dyDescent="0.25">
      <c r="A12" s="1" t="s">
        <v>8</v>
      </c>
      <c r="C12" s="1" t="s">
        <v>9</v>
      </c>
      <c r="E12" s="1" t="s">
        <v>24</v>
      </c>
    </row>
    <row r="13" spans="1:7" x14ac:dyDescent="0.25">
      <c r="A13" s="6" t="s">
        <v>14</v>
      </c>
    </row>
    <row r="14" spans="1:7" x14ac:dyDescent="0.25">
      <c r="A14" s="6" t="s">
        <v>15</v>
      </c>
      <c r="B14" s="32">
        <f>DailyStats!B70</f>
        <v>12.7</v>
      </c>
      <c r="C14" s="7">
        <v>41462.333333333336</v>
      </c>
      <c r="D14" s="3"/>
      <c r="E14" s="11">
        <v>1</v>
      </c>
      <c r="F14" s="28"/>
    </row>
    <row r="15" spans="1:7" x14ac:dyDescent="0.25">
      <c r="A15" s="6" t="s">
        <v>16</v>
      </c>
      <c r="B15" s="32">
        <f>DailyStats!B71</f>
        <v>16.5</v>
      </c>
      <c r="C15" s="7">
        <v>41505.625</v>
      </c>
      <c r="D15" s="3"/>
      <c r="E15" s="12">
        <v>2</v>
      </c>
      <c r="F15" s="28"/>
    </row>
    <row r="16" spans="1:7" x14ac:dyDescent="0.25">
      <c r="A16" s="6" t="s">
        <v>17</v>
      </c>
      <c r="B16" s="32">
        <f>DailyStats!B72</f>
        <v>14.378870967741936</v>
      </c>
      <c r="C16" s="8"/>
      <c r="E16" s="14"/>
    </row>
    <row r="17" spans="1:6" x14ac:dyDescent="0.25">
      <c r="A17" s="6" t="s">
        <v>19</v>
      </c>
      <c r="B17" s="32">
        <f>DailyStats!B73</f>
        <v>0.5</v>
      </c>
      <c r="C17" s="9">
        <v>41487</v>
      </c>
      <c r="E17" s="11">
        <v>1</v>
      </c>
      <c r="F17" s="28"/>
    </row>
    <row r="18" spans="1:6" x14ac:dyDescent="0.25">
      <c r="A18" s="6" t="s">
        <v>18</v>
      </c>
      <c r="B18" s="32">
        <f>DailyStats!B74</f>
        <v>2.9</v>
      </c>
      <c r="C18" s="9">
        <v>41468</v>
      </c>
      <c r="E18" s="11">
        <v>2</v>
      </c>
      <c r="F18" s="28"/>
    </row>
    <row r="19" spans="1:6" x14ac:dyDescent="0.25">
      <c r="A19" s="6" t="s">
        <v>20</v>
      </c>
      <c r="B19" s="37">
        <v>1488</v>
      </c>
      <c r="C19" s="8"/>
      <c r="E19" s="14"/>
    </row>
    <row r="20" spans="1:6" x14ac:dyDescent="0.25">
      <c r="A20" s="6" t="s">
        <v>21</v>
      </c>
      <c r="B20" s="38" t="s">
        <v>60</v>
      </c>
      <c r="C20" s="8"/>
      <c r="E20" s="14"/>
    </row>
    <row r="21" spans="1:6" x14ac:dyDescent="0.25">
      <c r="A21" s="6" t="s">
        <v>22</v>
      </c>
      <c r="B21" s="32">
        <f>MWAT!E4</f>
        <v>14.9955357142852</v>
      </c>
      <c r="C21" s="10">
        <f>MWAT!F4</f>
        <v>41507</v>
      </c>
      <c r="E21" s="13">
        <v>2</v>
      </c>
      <c r="F21" s="28"/>
    </row>
    <row r="22" spans="1:6" x14ac:dyDescent="0.25">
      <c r="A22" s="6" t="s">
        <v>23</v>
      </c>
      <c r="B22" s="32">
        <f>MWMT!E4</f>
        <v>16.071428571428601</v>
      </c>
      <c r="C22" s="10">
        <f>MWMT!F4</f>
        <v>41506</v>
      </c>
      <c r="E22" s="13">
        <v>2</v>
      </c>
      <c r="F22" s="28"/>
    </row>
    <row r="23" spans="1:6" x14ac:dyDescent="0.25">
      <c r="A23" s="35"/>
    </row>
    <row r="26" spans="1:6" x14ac:dyDescent="0.25">
      <c r="B26" s="4"/>
    </row>
  </sheetData>
  <mergeCells count="1">
    <mergeCell ref="B1:G1"/>
  </mergeCells>
  <pageMargins left="0.4" right="0.4" top="0.5" bottom="0.5" header="0" footer="0.5"/>
  <pageSetup orientation="portrait" r:id="rId1"/>
  <headerFooter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E70" sqref="E70:F70"/>
    </sheetView>
  </sheetViews>
  <sheetFormatPr defaultRowHeight="15" x14ac:dyDescent="0.25"/>
  <cols>
    <col min="1" max="1" width="15.85546875" customWidth="1"/>
    <col min="2" max="2" width="11" customWidth="1"/>
    <col min="4" max="4" width="11.140625" customWidth="1"/>
    <col min="5" max="5" width="11" bestFit="1" customWidth="1"/>
    <col min="6" max="6" width="10.140625" bestFit="1" customWidth="1"/>
  </cols>
  <sheetData>
    <row r="1" spans="1:9" ht="21" x14ac:dyDescent="0.35">
      <c r="A1" s="41" t="s">
        <v>25</v>
      </c>
      <c r="B1" s="41"/>
      <c r="C1" s="41"/>
      <c r="D1" s="41"/>
    </row>
    <row r="2" spans="1:9" x14ac:dyDescent="0.25">
      <c r="A2" s="3" t="s">
        <v>26</v>
      </c>
      <c r="F2" s="2" t="s">
        <v>27</v>
      </c>
      <c r="G2" s="2" t="s">
        <v>27</v>
      </c>
      <c r="H2" s="2" t="s">
        <v>28</v>
      </c>
      <c r="I2" s="2" t="s">
        <v>28</v>
      </c>
    </row>
    <row r="3" spans="1:9" ht="30" x14ac:dyDescent="0.25">
      <c r="A3" s="2" t="s">
        <v>29</v>
      </c>
      <c r="B3" s="2" t="s">
        <v>30</v>
      </c>
      <c r="C3" s="2" t="s">
        <v>31</v>
      </c>
      <c r="D3" s="2" t="s">
        <v>32</v>
      </c>
      <c r="E3" s="2" t="s">
        <v>33</v>
      </c>
      <c r="F3" s="15" t="s">
        <v>34</v>
      </c>
      <c r="G3" s="15" t="s">
        <v>35</v>
      </c>
      <c r="H3" s="15" t="s">
        <v>36</v>
      </c>
      <c r="I3" s="15" t="s">
        <v>37</v>
      </c>
    </row>
    <row r="4" spans="1:9" x14ac:dyDescent="0.25">
      <c r="A4" s="16">
        <v>41456</v>
      </c>
      <c r="B4">
        <v>13.5</v>
      </c>
      <c r="C4">
        <v>15.8</v>
      </c>
      <c r="D4" s="32">
        <v>14.329000000000001</v>
      </c>
      <c r="E4">
        <v>2.2999999999999998</v>
      </c>
      <c r="F4">
        <v>0</v>
      </c>
      <c r="G4">
        <v>0</v>
      </c>
      <c r="H4">
        <v>18</v>
      </c>
      <c r="I4">
        <v>0.754</v>
      </c>
    </row>
    <row r="5" spans="1:9" x14ac:dyDescent="0.25">
      <c r="A5" s="16">
        <v>41457</v>
      </c>
      <c r="B5">
        <v>13.6</v>
      </c>
      <c r="C5">
        <v>15.9</v>
      </c>
      <c r="D5" s="32">
        <v>14.512</v>
      </c>
      <c r="E5">
        <v>2.2999999999999998</v>
      </c>
      <c r="F5">
        <v>0</v>
      </c>
      <c r="G5">
        <v>0</v>
      </c>
      <c r="H5">
        <v>17</v>
      </c>
      <c r="I5">
        <v>0.69799999999999995</v>
      </c>
    </row>
    <row r="6" spans="1:9" x14ac:dyDescent="0.25">
      <c r="A6" s="16">
        <v>41458</v>
      </c>
      <c r="B6">
        <v>13.9</v>
      </c>
      <c r="C6">
        <v>16</v>
      </c>
      <c r="D6" s="32">
        <v>14.644</v>
      </c>
      <c r="E6">
        <v>2.1</v>
      </c>
      <c r="F6">
        <v>0</v>
      </c>
      <c r="G6">
        <v>0</v>
      </c>
      <c r="H6">
        <v>16</v>
      </c>
      <c r="I6">
        <v>0.69199999999999995</v>
      </c>
    </row>
    <row r="7" spans="1:9" x14ac:dyDescent="0.25">
      <c r="A7" s="16">
        <v>41459</v>
      </c>
      <c r="B7">
        <v>13.8</v>
      </c>
      <c r="C7">
        <v>16.100000000000001</v>
      </c>
      <c r="D7" s="32">
        <v>14.548</v>
      </c>
      <c r="E7">
        <v>2.2999999999999998</v>
      </c>
      <c r="F7">
        <v>0</v>
      </c>
      <c r="G7">
        <v>0</v>
      </c>
      <c r="H7">
        <v>17</v>
      </c>
      <c r="I7">
        <v>0.74</v>
      </c>
    </row>
    <row r="8" spans="1:9" x14ac:dyDescent="0.25">
      <c r="A8" s="16">
        <v>41460</v>
      </c>
      <c r="B8">
        <v>13.3</v>
      </c>
      <c r="C8">
        <v>15.6</v>
      </c>
      <c r="D8" s="32">
        <v>14.112</v>
      </c>
      <c r="E8">
        <v>2.2999999999999998</v>
      </c>
      <c r="F8">
        <v>0</v>
      </c>
      <c r="G8">
        <v>0</v>
      </c>
      <c r="H8">
        <v>20</v>
      </c>
      <c r="I8">
        <v>0.872</v>
      </c>
    </row>
    <row r="9" spans="1:9" x14ac:dyDescent="0.25">
      <c r="A9" s="16">
        <v>41461</v>
      </c>
      <c r="B9">
        <v>13.1</v>
      </c>
      <c r="C9">
        <v>15.5</v>
      </c>
      <c r="D9" s="32">
        <v>14.019</v>
      </c>
      <c r="E9">
        <v>2.4</v>
      </c>
      <c r="F9">
        <v>0</v>
      </c>
      <c r="G9">
        <v>0</v>
      </c>
      <c r="H9">
        <v>19</v>
      </c>
      <c r="I9">
        <v>0.80700000000000005</v>
      </c>
    </row>
    <row r="10" spans="1:9" x14ac:dyDescent="0.25">
      <c r="A10" s="16">
        <v>41462</v>
      </c>
      <c r="B10">
        <v>13.2</v>
      </c>
      <c r="C10">
        <v>15.7</v>
      </c>
      <c r="D10" s="32">
        <v>14.129</v>
      </c>
      <c r="E10">
        <v>2.5</v>
      </c>
      <c r="F10">
        <v>0</v>
      </c>
      <c r="G10">
        <v>0</v>
      </c>
      <c r="H10">
        <v>18</v>
      </c>
      <c r="I10">
        <v>0.78</v>
      </c>
    </row>
    <row r="11" spans="1:9" x14ac:dyDescent="0.25">
      <c r="A11" s="16">
        <v>41463</v>
      </c>
      <c r="B11">
        <v>13.3</v>
      </c>
      <c r="C11">
        <v>15.8</v>
      </c>
      <c r="D11" s="32">
        <v>14.231</v>
      </c>
      <c r="E11">
        <v>2.5</v>
      </c>
      <c r="F11">
        <v>0</v>
      </c>
      <c r="G11">
        <v>0</v>
      </c>
      <c r="H11">
        <v>18</v>
      </c>
      <c r="I11">
        <v>0.746</v>
      </c>
    </row>
    <row r="12" spans="1:9" x14ac:dyDescent="0.25">
      <c r="A12" s="16">
        <v>41464</v>
      </c>
      <c r="B12">
        <v>13.4</v>
      </c>
      <c r="C12">
        <v>16.2</v>
      </c>
      <c r="D12" s="32">
        <v>14.454000000000001</v>
      </c>
      <c r="E12">
        <v>2.8</v>
      </c>
      <c r="F12">
        <v>0</v>
      </c>
      <c r="G12">
        <v>0</v>
      </c>
      <c r="H12">
        <v>17</v>
      </c>
      <c r="I12">
        <v>0.69799999999999995</v>
      </c>
    </row>
    <row r="13" spans="1:9" x14ac:dyDescent="0.25">
      <c r="A13" s="16">
        <v>41465</v>
      </c>
      <c r="B13">
        <v>13.4</v>
      </c>
      <c r="C13">
        <v>16.100000000000001</v>
      </c>
      <c r="D13" s="32">
        <v>14.456</v>
      </c>
      <c r="E13">
        <v>2.7</v>
      </c>
      <c r="F13">
        <v>0</v>
      </c>
      <c r="G13">
        <v>0</v>
      </c>
      <c r="H13">
        <v>17</v>
      </c>
      <c r="I13">
        <v>0.70499999999999996</v>
      </c>
    </row>
    <row r="14" spans="1:9" x14ac:dyDescent="0.25">
      <c r="A14" s="16">
        <v>41466</v>
      </c>
      <c r="B14">
        <v>13.5</v>
      </c>
      <c r="C14">
        <v>15.9</v>
      </c>
      <c r="D14" s="32">
        <v>14.257999999999999</v>
      </c>
      <c r="E14">
        <v>2.4</v>
      </c>
      <c r="F14">
        <v>0</v>
      </c>
      <c r="G14">
        <v>0</v>
      </c>
      <c r="H14">
        <v>18</v>
      </c>
      <c r="I14">
        <v>0.77400000000000002</v>
      </c>
    </row>
    <row r="15" spans="1:9" x14ac:dyDescent="0.25">
      <c r="A15" s="16">
        <v>41467</v>
      </c>
      <c r="B15">
        <v>13.1</v>
      </c>
      <c r="C15">
        <v>15.6</v>
      </c>
      <c r="D15" s="32">
        <v>13.992000000000001</v>
      </c>
      <c r="E15">
        <v>2.5</v>
      </c>
      <c r="F15">
        <v>0</v>
      </c>
      <c r="G15">
        <v>0</v>
      </c>
      <c r="H15">
        <v>21</v>
      </c>
      <c r="I15">
        <v>0.88600000000000001</v>
      </c>
    </row>
    <row r="16" spans="1:9" x14ac:dyDescent="0.25">
      <c r="A16" s="16">
        <v>41468</v>
      </c>
      <c r="B16">
        <v>12.7</v>
      </c>
      <c r="C16">
        <v>15.6</v>
      </c>
      <c r="D16" s="32">
        <v>13.827</v>
      </c>
      <c r="E16">
        <v>2.9</v>
      </c>
      <c r="F16">
        <v>0</v>
      </c>
      <c r="G16">
        <v>0</v>
      </c>
      <c r="H16">
        <v>21</v>
      </c>
      <c r="I16">
        <v>0.89600000000000002</v>
      </c>
    </row>
    <row r="17" spans="1:9" x14ac:dyDescent="0.25">
      <c r="A17" s="16">
        <v>41469</v>
      </c>
      <c r="B17">
        <v>12.9</v>
      </c>
      <c r="C17">
        <v>15.8</v>
      </c>
      <c r="D17" s="32">
        <v>14.044</v>
      </c>
      <c r="E17">
        <v>2.9</v>
      </c>
      <c r="F17">
        <v>0</v>
      </c>
      <c r="G17">
        <v>0</v>
      </c>
      <c r="H17">
        <v>18</v>
      </c>
      <c r="I17">
        <v>0.78100000000000003</v>
      </c>
    </row>
    <row r="18" spans="1:9" x14ac:dyDescent="0.25">
      <c r="A18" s="16">
        <v>41470</v>
      </c>
      <c r="B18">
        <v>13.3</v>
      </c>
      <c r="C18">
        <v>16</v>
      </c>
      <c r="D18" s="32">
        <v>14.282999999999999</v>
      </c>
      <c r="E18">
        <v>2.7</v>
      </c>
      <c r="F18">
        <v>0</v>
      </c>
      <c r="G18">
        <v>0</v>
      </c>
      <c r="H18">
        <v>18</v>
      </c>
      <c r="I18">
        <v>0.74299999999999999</v>
      </c>
    </row>
    <row r="19" spans="1:9" x14ac:dyDescent="0.25">
      <c r="A19" s="16">
        <v>41471</v>
      </c>
      <c r="B19">
        <v>13.4</v>
      </c>
      <c r="C19">
        <v>14.9</v>
      </c>
      <c r="D19" s="32">
        <v>13.875</v>
      </c>
      <c r="E19">
        <v>1.5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16">
        <v>41472</v>
      </c>
      <c r="B20">
        <v>13.4</v>
      </c>
      <c r="C20">
        <v>15.6</v>
      </c>
      <c r="D20" s="32">
        <v>14.006</v>
      </c>
      <c r="E20">
        <v>2.2000000000000002</v>
      </c>
      <c r="F20">
        <v>0</v>
      </c>
      <c r="G20">
        <v>0</v>
      </c>
      <c r="H20">
        <v>22</v>
      </c>
      <c r="I20">
        <v>0.90600000000000003</v>
      </c>
    </row>
    <row r="21" spans="1:9" x14ac:dyDescent="0.25">
      <c r="A21" s="16">
        <v>41473</v>
      </c>
      <c r="B21">
        <v>13.2</v>
      </c>
      <c r="C21">
        <v>15.8</v>
      </c>
      <c r="D21" s="32">
        <v>14.032999999999999</v>
      </c>
      <c r="E21">
        <v>2.6</v>
      </c>
      <c r="F21">
        <v>0</v>
      </c>
      <c r="G21">
        <v>0</v>
      </c>
      <c r="H21">
        <v>21</v>
      </c>
      <c r="I21">
        <v>0.873</v>
      </c>
    </row>
    <row r="22" spans="1:9" x14ac:dyDescent="0.25">
      <c r="A22" s="16">
        <v>41474</v>
      </c>
      <c r="B22">
        <v>13.3</v>
      </c>
      <c r="C22">
        <v>15.8</v>
      </c>
      <c r="D22" s="32">
        <v>14.055999999999999</v>
      </c>
      <c r="E22">
        <v>2.5</v>
      </c>
      <c r="F22">
        <v>0</v>
      </c>
      <c r="G22">
        <v>0</v>
      </c>
      <c r="H22">
        <v>20</v>
      </c>
      <c r="I22">
        <v>0.86899999999999999</v>
      </c>
    </row>
    <row r="23" spans="1:9" x14ac:dyDescent="0.25">
      <c r="A23" s="16">
        <v>41475</v>
      </c>
      <c r="B23">
        <v>13.2</v>
      </c>
      <c r="C23">
        <v>15.7</v>
      </c>
      <c r="D23" s="32">
        <v>14.067</v>
      </c>
      <c r="E23">
        <v>2.5</v>
      </c>
      <c r="F23">
        <v>0</v>
      </c>
      <c r="G23">
        <v>0</v>
      </c>
      <c r="H23">
        <v>21</v>
      </c>
      <c r="I23">
        <v>0.877</v>
      </c>
    </row>
    <row r="24" spans="1:9" x14ac:dyDescent="0.25">
      <c r="A24" s="16">
        <v>41476</v>
      </c>
      <c r="B24">
        <v>13.4</v>
      </c>
      <c r="C24">
        <v>16</v>
      </c>
      <c r="D24" s="32">
        <v>14.254</v>
      </c>
      <c r="E24">
        <v>2.6</v>
      </c>
      <c r="F24">
        <v>0</v>
      </c>
      <c r="G24">
        <v>0</v>
      </c>
      <c r="H24">
        <v>18</v>
      </c>
      <c r="I24">
        <v>0.753</v>
      </c>
    </row>
    <row r="25" spans="1:9" x14ac:dyDescent="0.25">
      <c r="A25" s="16">
        <v>41477</v>
      </c>
      <c r="B25">
        <v>13.2</v>
      </c>
      <c r="C25">
        <v>16</v>
      </c>
      <c r="D25" s="32">
        <v>14.265000000000001</v>
      </c>
      <c r="E25">
        <v>2.8</v>
      </c>
      <c r="F25">
        <v>0</v>
      </c>
      <c r="G25">
        <v>0</v>
      </c>
      <c r="H25">
        <v>17</v>
      </c>
      <c r="I25">
        <v>0.73199999999999998</v>
      </c>
    </row>
    <row r="26" spans="1:9" x14ac:dyDescent="0.25">
      <c r="A26" s="16">
        <v>41478</v>
      </c>
      <c r="B26">
        <v>13.3</v>
      </c>
      <c r="C26">
        <v>14.2</v>
      </c>
      <c r="D26" s="32">
        <v>13.813000000000001</v>
      </c>
      <c r="E26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16">
        <v>41479</v>
      </c>
      <c r="B27">
        <v>13.5</v>
      </c>
      <c r="C27">
        <v>14.6</v>
      </c>
      <c r="D27" s="32">
        <v>14.035</v>
      </c>
      <c r="E27">
        <v>1.1000000000000001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16">
        <v>41480</v>
      </c>
      <c r="B28">
        <v>13.7</v>
      </c>
      <c r="C28">
        <v>16.3</v>
      </c>
      <c r="D28" s="32">
        <v>14.585000000000001</v>
      </c>
      <c r="E28">
        <v>2.6</v>
      </c>
      <c r="F28">
        <v>0</v>
      </c>
      <c r="G28">
        <v>0</v>
      </c>
      <c r="H28">
        <v>16</v>
      </c>
      <c r="I28">
        <v>0.67300000000000004</v>
      </c>
    </row>
    <row r="29" spans="1:9" x14ac:dyDescent="0.25">
      <c r="A29" s="16">
        <v>41481</v>
      </c>
      <c r="B29">
        <v>13.9</v>
      </c>
      <c r="C29">
        <v>16.399999999999999</v>
      </c>
      <c r="D29" s="32">
        <v>14.742000000000001</v>
      </c>
      <c r="E29">
        <v>2.5</v>
      </c>
      <c r="F29">
        <v>0</v>
      </c>
      <c r="G29">
        <v>0</v>
      </c>
      <c r="H29">
        <v>15</v>
      </c>
      <c r="I29">
        <v>0.63800000000000001</v>
      </c>
    </row>
    <row r="30" spans="1:9" x14ac:dyDescent="0.25">
      <c r="A30" s="16">
        <v>41482</v>
      </c>
      <c r="B30">
        <v>14</v>
      </c>
      <c r="C30">
        <v>16.3</v>
      </c>
      <c r="D30" s="32">
        <v>14.737</v>
      </c>
      <c r="E30">
        <v>2.2999999999999998</v>
      </c>
      <c r="F30">
        <v>0</v>
      </c>
      <c r="G30">
        <v>0</v>
      </c>
      <c r="H30">
        <v>16</v>
      </c>
      <c r="I30">
        <v>0.66400000000000003</v>
      </c>
    </row>
    <row r="31" spans="1:9" x14ac:dyDescent="0.25">
      <c r="A31" s="16">
        <v>41483</v>
      </c>
      <c r="B31">
        <v>13.6</v>
      </c>
      <c r="C31">
        <v>15.7</v>
      </c>
      <c r="D31" s="32">
        <v>14.335000000000001</v>
      </c>
      <c r="E31">
        <v>2.1</v>
      </c>
      <c r="F31">
        <v>0</v>
      </c>
      <c r="G31">
        <v>0</v>
      </c>
      <c r="H31">
        <v>20</v>
      </c>
      <c r="I31">
        <v>0.84599999999999997</v>
      </c>
    </row>
    <row r="32" spans="1:9" x14ac:dyDescent="0.25">
      <c r="A32" s="16">
        <v>41484</v>
      </c>
      <c r="B32">
        <v>13.4</v>
      </c>
      <c r="C32">
        <v>15.4</v>
      </c>
      <c r="D32" s="32">
        <v>14.125</v>
      </c>
      <c r="E32">
        <v>2</v>
      </c>
      <c r="F32">
        <v>0</v>
      </c>
      <c r="G32">
        <v>0</v>
      </c>
      <c r="H32">
        <v>22</v>
      </c>
      <c r="I32">
        <v>0.89700000000000002</v>
      </c>
    </row>
    <row r="33" spans="1:9" x14ac:dyDescent="0.25">
      <c r="A33" s="16">
        <v>41485</v>
      </c>
      <c r="B33">
        <v>13.5</v>
      </c>
      <c r="C33">
        <v>14.7</v>
      </c>
      <c r="D33" s="32">
        <v>13.923</v>
      </c>
      <c r="E33">
        <v>1.2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16">
        <v>41486</v>
      </c>
      <c r="B34">
        <v>13.6</v>
      </c>
      <c r="C34">
        <v>14.2</v>
      </c>
      <c r="D34" s="32">
        <v>13.842000000000001</v>
      </c>
      <c r="E34">
        <v>0.6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16">
        <v>41487</v>
      </c>
      <c r="B35">
        <v>13.6</v>
      </c>
      <c r="C35">
        <v>14.1</v>
      </c>
      <c r="D35" s="32">
        <v>13.837</v>
      </c>
      <c r="E35">
        <v>0.5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16">
        <v>41488</v>
      </c>
      <c r="B36">
        <v>13.6</v>
      </c>
      <c r="C36">
        <v>15.6</v>
      </c>
      <c r="D36" s="32">
        <v>14.177</v>
      </c>
      <c r="E36">
        <v>2</v>
      </c>
      <c r="F36">
        <v>0</v>
      </c>
      <c r="G36">
        <v>0</v>
      </c>
      <c r="H36">
        <v>21</v>
      </c>
      <c r="I36">
        <v>0.89200000000000002</v>
      </c>
    </row>
    <row r="37" spans="1:9" x14ac:dyDescent="0.25">
      <c r="A37" s="16">
        <v>41489</v>
      </c>
      <c r="B37">
        <v>13.4</v>
      </c>
      <c r="C37">
        <v>15.5</v>
      </c>
      <c r="D37" s="32">
        <v>14.11</v>
      </c>
      <c r="E37">
        <v>2.1</v>
      </c>
      <c r="F37">
        <v>0</v>
      </c>
      <c r="G37">
        <v>0</v>
      </c>
      <c r="H37">
        <v>22</v>
      </c>
      <c r="I37">
        <v>0.89200000000000002</v>
      </c>
    </row>
    <row r="38" spans="1:9" x14ac:dyDescent="0.25">
      <c r="A38" s="16">
        <v>41490</v>
      </c>
      <c r="B38">
        <v>13.5</v>
      </c>
      <c r="C38">
        <v>15.8</v>
      </c>
      <c r="D38" s="32">
        <v>14.256</v>
      </c>
      <c r="E38">
        <v>2.2999999999999998</v>
      </c>
      <c r="F38">
        <v>0</v>
      </c>
      <c r="G38">
        <v>0</v>
      </c>
      <c r="H38">
        <v>20</v>
      </c>
      <c r="I38">
        <v>0.86799999999999999</v>
      </c>
    </row>
    <row r="39" spans="1:9" x14ac:dyDescent="0.25">
      <c r="A39" s="16">
        <v>41491</v>
      </c>
      <c r="B39">
        <v>13.5</v>
      </c>
      <c r="C39">
        <v>15.8</v>
      </c>
      <c r="D39" s="32">
        <v>14.254</v>
      </c>
      <c r="E39">
        <v>2.2999999999999998</v>
      </c>
      <c r="F39">
        <v>0</v>
      </c>
      <c r="G39">
        <v>0</v>
      </c>
      <c r="H39">
        <v>20</v>
      </c>
      <c r="I39">
        <v>0.84799999999999998</v>
      </c>
    </row>
    <row r="40" spans="1:9" x14ac:dyDescent="0.25">
      <c r="A40" s="16">
        <v>41492</v>
      </c>
      <c r="B40">
        <v>13.5</v>
      </c>
      <c r="C40">
        <v>15.5</v>
      </c>
      <c r="D40" s="32">
        <v>14.096</v>
      </c>
      <c r="E40">
        <v>2</v>
      </c>
      <c r="F40">
        <v>0</v>
      </c>
      <c r="G40">
        <v>0</v>
      </c>
      <c r="H40">
        <v>21</v>
      </c>
      <c r="I40">
        <v>0.9</v>
      </c>
    </row>
    <row r="41" spans="1:9" x14ac:dyDescent="0.25">
      <c r="A41" s="16">
        <v>41493</v>
      </c>
      <c r="B41">
        <v>13.7</v>
      </c>
      <c r="C41">
        <v>14.5</v>
      </c>
      <c r="D41" s="32">
        <v>13.956</v>
      </c>
      <c r="E41">
        <v>0.8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16">
        <v>41494</v>
      </c>
      <c r="B42">
        <v>13.4</v>
      </c>
      <c r="C42">
        <v>14.9</v>
      </c>
      <c r="D42" s="32">
        <v>13.877000000000001</v>
      </c>
      <c r="E42">
        <v>1.5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16">
        <v>41495</v>
      </c>
      <c r="B43">
        <v>13.6</v>
      </c>
      <c r="C43">
        <v>15.4</v>
      </c>
      <c r="D43" s="32">
        <v>14.15</v>
      </c>
      <c r="E43">
        <v>1.8</v>
      </c>
      <c r="F43">
        <v>0</v>
      </c>
      <c r="G43">
        <v>0</v>
      </c>
      <c r="H43">
        <v>22</v>
      </c>
      <c r="I43">
        <v>0.89900000000000002</v>
      </c>
    </row>
    <row r="44" spans="1:9" x14ac:dyDescent="0.25">
      <c r="A44" s="16">
        <v>41496</v>
      </c>
      <c r="B44">
        <v>13.8</v>
      </c>
      <c r="C44">
        <v>15.7</v>
      </c>
      <c r="D44" s="32">
        <v>14.331</v>
      </c>
      <c r="E44">
        <v>1.9</v>
      </c>
      <c r="F44">
        <v>0</v>
      </c>
      <c r="G44">
        <v>0</v>
      </c>
      <c r="H44">
        <v>21</v>
      </c>
      <c r="I44">
        <v>0.88200000000000001</v>
      </c>
    </row>
    <row r="45" spans="1:9" x14ac:dyDescent="0.25">
      <c r="A45" s="16">
        <v>41497</v>
      </c>
      <c r="B45">
        <v>13.8</v>
      </c>
      <c r="C45">
        <v>15.7</v>
      </c>
      <c r="D45" s="32">
        <v>14.369</v>
      </c>
      <c r="E45">
        <v>1.9</v>
      </c>
      <c r="F45">
        <v>0</v>
      </c>
      <c r="G45">
        <v>0</v>
      </c>
      <c r="H45">
        <v>21</v>
      </c>
      <c r="I45">
        <v>0.875</v>
      </c>
    </row>
    <row r="46" spans="1:9" x14ac:dyDescent="0.25">
      <c r="A46" s="16">
        <v>41498</v>
      </c>
      <c r="B46">
        <v>13.9</v>
      </c>
      <c r="C46">
        <v>15.8</v>
      </c>
      <c r="D46" s="32">
        <v>14.465</v>
      </c>
      <c r="E46">
        <v>1.9</v>
      </c>
      <c r="F46">
        <v>0</v>
      </c>
      <c r="G46">
        <v>0</v>
      </c>
      <c r="H46">
        <v>20</v>
      </c>
      <c r="I46">
        <v>0.84</v>
      </c>
    </row>
    <row r="47" spans="1:9" x14ac:dyDescent="0.25">
      <c r="A47" s="16">
        <v>41499</v>
      </c>
      <c r="B47">
        <v>13.6</v>
      </c>
      <c r="C47">
        <v>15.6</v>
      </c>
      <c r="D47" s="32">
        <v>14.302</v>
      </c>
      <c r="E47">
        <v>2</v>
      </c>
      <c r="F47">
        <v>0</v>
      </c>
      <c r="G47">
        <v>0</v>
      </c>
      <c r="H47">
        <v>20</v>
      </c>
      <c r="I47">
        <v>0.875</v>
      </c>
    </row>
    <row r="48" spans="1:9" x14ac:dyDescent="0.25">
      <c r="A48" s="16">
        <v>41500</v>
      </c>
      <c r="B48">
        <v>13.2</v>
      </c>
      <c r="C48">
        <v>15.5</v>
      </c>
      <c r="D48" s="32">
        <v>14.135</v>
      </c>
      <c r="E48">
        <v>2.2999999999999998</v>
      </c>
      <c r="F48">
        <v>0</v>
      </c>
      <c r="G48">
        <v>0</v>
      </c>
      <c r="H48">
        <v>22</v>
      </c>
      <c r="I48">
        <v>0.88900000000000001</v>
      </c>
    </row>
    <row r="49" spans="1:9" x14ac:dyDescent="0.25">
      <c r="A49" s="16">
        <v>41501</v>
      </c>
      <c r="B49">
        <v>14.2</v>
      </c>
      <c r="C49">
        <v>16.2</v>
      </c>
      <c r="D49" s="32">
        <v>14.84</v>
      </c>
      <c r="E49">
        <v>2</v>
      </c>
      <c r="F49">
        <v>0</v>
      </c>
      <c r="G49">
        <v>0</v>
      </c>
      <c r="H49">
        <v>13</v>
      </c>
      <c r="I49">
        <v>0.58299999999999996</v>
      </c>
    </row>
    <row r="50" spans="1:9" x14ac:dyDescent="0.25">
      <c r="A50" s="16">
        <v>41502</v>
      </c>
      <c r="B50">
        <v>14.6</v>
      </c>
      <c r="C50">
        <v>16.100000000000001</v>
      </c>
      <c r="D50" s="32">
        <v>15.092000000000001</v>
      </c>
      <c r="E50">
        <v>1.5</v>
      </c>
      <c r="F50">
        <v>0</v>
      </c>
      <c r="G50">
        <v>0</v>
      </c>
      <c r="H50">
        <v>11</v>
      </c>
      <c r="I50">
        <v>0.5</v>
      </c>
    </row>
    <row r="51" spans="1:9" x14ac:dyDescent="0.25">
      <c r="A51" s="16">
        <v>41503</v>
      </c>
      <c r="B51">
        <v>14.4</v>
      </c>
      <c r="C51">
        <v>16</v>
      </c>
      <c r="D51" s="32">
        <v>14.933</v>
      </c>
      <c r="E51">
        <v>1.6</v>
      </c>
      <c r="F51">
        <v>0</v>
      </c>
      <c r="G51">
        <v>0</v>
      </c>
      <c r="H51">
        <v>13</v>
      </c>
      <c r="I51">
        <v>0.56899999999999995</v>
      </c>
    </row>
    <row r="52" spans="1:9" x14ac:dyDescent="0.25">
      <c r="A52" s="16">
        <v>41504</v>
      </c>
      <c r="B52">
        <v>14.6</v>
      </c>
      <c r="C52">
        <v>16.399999999999999</v>
      </c>
      <c r="D52" s="32">
        <v>15.146000000000001</v>
      </c>
      <c r="E52">
        <v>1.8</v>
      </c>
      <c r="F52">
        <v>0</v>
      </c>
      <c r="G52">
        <v>0</v>
      </c>
      <c r="H52">
        <v>12</v>
      </c>
      <c r="I52">
        <v>0.5</v>
      </c>
    </row>
    <row r="53" spans="1:9" x14ac:dyDescent="0.25">
      <c r="A53" s="16">
        <v>41505</v>
      </c>
      <c r="B53">
        <v>14.5</v>
      </c>
      <c r="C53">
        <v>16.5</v>
      </c>
      <c r="D53" s="32">
        <v>15.19</v>
      </c>
      <c r="E53">
        <v>2</v>
      </c>
      <c r="F53">
        <v>0</v>
      </c>
      <c r="G53">
        <v>0</v>
      </c>
      <c r="H53">
        <v>10</v>
      </c>
      <c r="I53">
        <v>0.45800000000000002</v>
      </c>
    </row>
    <row r="54" spans="1:9" x14ac:dyDescent="0.25">
      <c r="A54" s="16">
        <v>41506</v>
      </c>
      <c r="B54">
        <v>14.4</v>
      </c>
      <c r="C54">
        <v>15.8</v>
      </c>
      <c r="D54" s="32">
        <v>14.965</v>
      </c>
      <c r="E54">
        <v>1.4</v>
      </c>
      <c r="F54">
        <v>0</v>
      </c>
      <c r="G54">
        <v>0</v>
      </c>
      <c r="H54">
        <v>12</v>
      </c>
      <c r="I54">
        <v>0.54900000000000004</v>
      </c>
    </row>
    <row r="55" spans="1:9" x14ac:dyDescent="0.25">
      <c r="A55" s="16">
        <v>41507</v>
      </c>
      <c r="B55">
        <v>14.4</v>
      </c>
      <c r="C55">
        <v>15.5</v>
      </c>
      <c r="D55" s="32">
        <v>14.804</v>
      </c>
      <c r="E55">
        <v>1.1000000000000001</v>
      </c>
      <c r="F55">
        <v>0</v>
      </c>
      <c r="G55">
        <v>0</v>
      </c>
      <c r="H55">
        <v>17</v>
      </c>
      <c r="I55">
        <v>0.75</v>
      </c>
    </row>
    <row r="56" spans="1:9" x14ac:dyDescent="0.25">
      <c r="A56" s="16">
        <v>41508</v>
      </c>
      <c r="B56">
        <v>14.5</v>
      </c>
      <c r="C56">
        <v>15.2</v>
      </c>
      <c r="D56" s="32">
        <v>14.721</v>
      </c>
      <c r="E56">
        <v>0.7</v>
      </c>
      <c r="F56">
        <v>0</v>
      </c>
      <c r="G56">
        <v>0</v>
      </c>
      <c r="H56">
        <v>19</v>
      </c>
      <c r="I56">
        <v>0.83299999999999996</v>
      </c>
    </row>
    <row r="57" spans="1:9" x14ac:dyDescent="0.25">
      <c r="A57" s="16">
        <v>41509</v>
      </c>
      <c r="B57">
        <v>14.2</v>
      </c>
      <c r="C57">
        <v>15.7</v>
      </c>
      <c r="D57" s="32">
        <v>14.627000000000001</v>
      </c>
      <c r="E57">
        <v>1.5</v>
      </c>
      <c r="F57">
        <v>0</v>
      </c>
      <c r="G57">
        <v>0</v>
      </c>
      <c r="H57">
        <v>20</v>
      </c>
      <c r="I57">
        <v>0.85399999999999998</v>
      </c>
    </row>
    <row r="58" spans="1:9" x14ac:dyDescent="0.25">
      <c r="A58" s="16">
        <v>41510</v>
      </c>
      <c r="B58">
        <v>14.3</v>
      </c>
      <c r="C58">
        <v>15.6</v>
      </c>
      <c r="D58" s="32">
        <v>14.75</v>
      </c>
      <c r="E58">
        <v>1.3</v>
      </c>
      <c r="F58">
        <v>0</v>
      </c>
      <c r="G58">
        <v>0</v>
      </c>
      <c r="H58">
        <v>16</v>
      </c>
      <c r="I58">
        <v>0.70799999999999996</v>
      </c>
    </row>
    <row r="59" spans="1:9" x14ac:dyDescent="0.25">
      <c r="A59" s="16">
        <v>41511</v>
      </c>
      <c r="B59">
        <v>14.3</v>
      </c>
      <c r="C59">
        <v>15.9</v>
      </c>
      <c r="D59" s="32">
        <v>14.717000000000001</v>
      </c>
      <c r="E59">
        <v>1.6</v>
      </c>
      <c r="F59">
        <v>0</v>
      </c>
      <c r="G59">
        <v>0</v>
      </c>
      <c r="H59">
        <v>18</v>
      </c>
      <c r="I59">
        <v>0.77100000000000002</v>
      </c>
    </row>
    <row r="60" spans="1:9" x14ac:dyDescent="0.25">
      <c r="A60" s="16">
        <v>41512</v>
      </c>
      <c r="B60">
        <v>13.7</v>
      </c>
      <c r="C60">
        <v>15.6</v>
      </c>
      <c r="D60" s="32">
        <v>14.372999999999999</v>
      </c>
      <c r="E60">
        <v>1.9</v>
      </c>
      <c r="F60">
        <v>0</v>
      </c>
      <c r="G60">
        <v>0</v>
      </c>
      <c r="H60">
        <v>21</v>
      </c>
      <c r="I60">
        <v>0.88200000000000001</v>
      </c>
    </row>
    <row r="61" spans="1:9" x14ac:dyDescent="0.25">
      <c r="A61" s="16">
        <v>41513</v>
      </c>
      <c r="B61">
        <v>13.6</v>
      </c>
      <c r="C61">
        <v>15.6</v>
      </c>
      <c r="D61" s="32">
        <v>14.342000000000001</v>
      </c>
      <c r="E61">
        <v>2</v>
      </c>
      <c r="F61">
        <v>0</v>
      </c>
      <c r="G61">
        <v>0</v>
      </c>
      <c r="H61">
        <v>21</v>
      </c>
      <c r="I61">
        <v>0.88200000000000001</v>
      </c>
    </row>
    <row r="62" spans="1:9" x14ac:dyDescent="0.25">
      <c r="A62" s="16">
        <v>41514</v>
      </c>
      <c r="B62">
        <v>14.1</v>
      </c>
      <c r="C62">
        <v>15.6</v>
      </c>
      <c r="D62" s="32">
        <v>14.644</v>
      </c>
      <c r="E62">
        <v>1.5</v>
      </c>
      <c r="F62">
        <v>0</v>
      </c>
      <c r="G62">
        <v>0</v>
      </c>
      <c r="H62">
        <v>17</v>
      </c>
      <c r="I62">
        <v>0.72499999999999998</v>
      </c>
    </row>
    <row r="63" spans="1:9" x14ac:dyDescent="0.25">
      <c r="A63" s="16">
        <v>41515</v>
      </c>
      <c r="B63">
        <v>14.6</v>
      </c>
      <c r="C63">
        <v>16</v>
      </c>
      <c r="D63" s="32">
        <v>15.035</v>
      </c>
      <c r="E63">
        <v>1.4</v>
      </c>
      <c r="F63">
        <v>0</v>
      </c>
      <c r="G63">
        <v>0</v>
      </c>
      <c r="H63">
        <v>12</v>
      </c>
      <c r="I63">
        <v>0.5</v>
      </c>
    </row>
    <row r="64" spans="1:9" x14ac:dyDescent="0.25">
      <c r="A64" s="16">
        <v>41516</v>
      </c>
      <c r="B64">
        <v>14.7</v>
      </c>
      <c r="C64">
        <v>16.399999999999999</v>
      </c>
      <c r="D64" s="32">
        <v>15.204000000000001</v>
      </c>
      <c r="E64">
        <v>1.7</v>
      </c>
      <c r="F64">
        <v>0</v>
      </c>
      <c r="G64">
        <v>0</v>
      </c>
      <c r="H64">
        <v>8</v>
      </c>
      <c r="I64">
        <v>0.375</v>
      </c>
    </row>
    <row r="65" spans="1:10" x14ac:dyDescent="0.25">
      <c r="A65" s="16">
        <v>41517</v>
      </c>
      <c r="B65">
        <v>14.9</v>
      </c>
      <c r="C65">
        <v>16.3</v>
      </c>
      <c r="D65" s="32">
        <v>15.260999999999999</v>
      </c>
      <c r="E65">
        <v>1.4</v>
      </c>
      <c r="F65">
        <v>0</v>
      </c>
      <c r="G65">
        <v>0</v>
      </c>
      <c r="H65">
        <v>5</v>
      </c>
      <c r="I65">
        <v>0.25</v>
      </c>
    </row>
    <row r="68" spans="1:10" x14ac:dyDescent="0.25">
      <c r="F68" s="17" t="s">
        <v>38</v>
      </c>
      <c r="G68" s="18">
        <f>SUM(G4:G65)</f>
        <v>0</v>
      </c>
      <c r="H68" s="17" t="s">
        <v>38</v>
      </c>
      <c r="I68" s="18">
        <f>SUM(I4:I65)</f>
        <v>48.649000000000001</v>
      </c>
    </row>
    <row r="69" spans="1:10" x14ac:dyDescent="0.25">
      <c r="D69" s="1" t="s">
        <v>39</v>
      </c>
    </row>
    <row r="70" spans="1:10" x14ac:dyDescent="0.25">
      <c r="A70" s="19" t="s">
        <v>40</v>
      </c>
      <c r="B70" s="20">
        <f>MIN(B4:B65)</f>
        <v>12.7</v>
      </c>
      <c r="C70" s="21" t="s">
        <v>41</v>
      </c>
      <c r="D70" s="30">
        <v>41468.291666666664</v>
      </c>
      <c r="E70" s="30"/>
      <c r="F70" s="30"/>
      <c r="G70" s="22"/>
      <c r="H70" s="23"/>
      <c r="I70" s="23"/>
      <c r="J70" s="4"/>
    </row>
    <row r="71" spans="1:10" x14ac:dyDescent="0.25">
      <c r="A71" s="19" t="s">
        <v>42</v>
      </c>
      <c r="B71" s="20">
        <f>MAX(C4:C65)</f>
        <v>16.5</v>
      </c>
      <c r="C71" s="21" t="s">
        <v>41</v>
      </c>
      <c r="D71" s="30">
        <v>41505.625</v>
      </c>
      <c r="E71" s="30">
        <v>41468.666666666664</v>
      </c>
      <c r="F71" s="30"/>
      <c r="G71" s="23"/>
      <c r="H71" s="23"/>
      <c r="I71" s="23"/>
    </row>
    <row r="72" spans="1:10" x14ac:dyDescent="0.25">
      <c r="A72" s="19" t="s">
        <v>43</v>
      </c>
      <c r="B72" s="20">
        <f>AVERAGE(D4:D65)</f>
        <v>14.378870967741936</v>
      </c>
      <c r="C72" s="21" t="s">
        <v>41</v>
      </c>
      <c r="D72" s="30"/>
      <c r="E72" s="30"/>
      <c r="F72" s="30"/>
      <c r="G72" s="22"/>
      <c r="H72" s="23"/>
      <c r="I72" s="23"/>
    </row>
    <row r="73" spans="1:10" x14ac:dyDescent="0.25">
      <c r="A73" s="19" t="s">
        <v>45</v>
      </c>
      <c r="B73" s="20">
        <f>MIN(E4:E65)</f>
        <v>0.5</v>
      </c>
      <c r="C73" s="21" t="s">
        <v>41</v>
      </c>
      <c r="D73" s="31">
        <v>41487</v>
      </c>
      <c r="E73" s="31"/>
      <c r="F73" s="31"/>
      <c r="G73" s="24"/>
      <c r="H73" s="25"/>
      <c r="I73" s="25"/>
    </row>
    <row r="74" spans="1:10" x14ac:dyDescent="0.25">
      <c r="A74" s="19" t="s">
        <v>44</v>
      </c>
      <c r="B74" s="20">
        <f>MAX(E4:E65)</f>
        <v>2.9</v>
      </c>
      <c r="C74" s="21" t="s">
        <v>41</v>
      </c>
      <c r="D74" s="31">
        <v>41468</v>
      </c>
      <c r="E74" s="31">
        <v>41469</v>
      </c>
      <c r="F74" s="31"/>
      <c r="G74" s="24"/>
      <c r="H74" s="25"/>
      <c r="I74" s="25"/>
    </row>
    <row r="75" spans="1:10" x14ac:dyDescent="0.25">
      <c r="A75" s="19" t="s">
        <v>46</v>
      </c>
      <c r="B75" s="20">
        <f>SUM(G4:G65)</f>
        <v>0</v>
      </c>
      <c r="C75" s="19" t="s">
        <v>47</v>
      </c>
      <c r="D75" s="25"/>
      <c r="E75" s="25"/>
      <c r="F75" s="25"/>
      <c r="G75" s="25"/>
      <c r="H75" s="25"/>
      <c r="I75" s="25"/>
    </row>
    <row r="76" spans="1:10" x14ac:dyDescent="0.25">
      <c r="A76" s="19" t="s">
        <v>48</v>
      </c>
      <c r="B76" s="20">
        <f>SUM(I4:I65)</f>
        <v>48.649000000000001</v>
      </c>
      <c r="C76" s="19" t="s">
        <v>47</v>
      </c>
      <c r="D76" s="25"/>
      <c r="E76" s="25"/>
      <c r="F76" s="25"/>
      <c r="G76" s="25"/>
      <c r="H76" s="25"/>
      <c r="I76" s="25"/>
    </row>
    <row r="79" spans="1:10" x14ac:dyDescent="0.25">
      <c r="B79" s="4" t="s">
        <v>58</v>
      </c>
    </row>
  </sheetData>
  <mergeCells count="1">
    <mergeCell ref="A1:D1"/>
  </mergeCells>
  <pageMargins left="0.4" right="0.4" top="0.5" bottom="0.5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>
      <selection activeCell="J47" sqref="J47"/>
    </sheetView>
  </sheetViews>
  <sheetFormatPr defaultRowHeight="15" x14ac:dyDescent="0.25"/>
  <cols>
    <col min="8" max="9" width="9.140625" customWidth="1"/>
  </cols>
  <sheetData/>
  <pageMargins left="0.7" right="0.7" top="0.75" bottom="0.75" header="0.3" footer="0.3"/>
  <pageSetup scale="76" orientation="portrait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29" sqref="D29"/>
    </sheetView>
  </sheetViews>
  <sheetFormatPr defaultRowHeight="15" x14ac:dyDescent="0.25"/>
  <cols>
    <col min="1" max="1" width="22.140625" bestFit="1" customWidth="1"/>
    <col min="2" max="2" width="13.85546875" customWidth="1"/>
    <col min="6" max="6" width="9.7109375" bestFit="1" customWidth="1"/>
    <col min="7" max="7" width="15.140625" customWidth="1"/>
  </cols>
  <sheetData>
    <row r="1" spans="1:7" x14ac:dyDescent="0.25">
      <c r="A1" t="s">
        <v>49</v>
      </c>
      <c r="B1" t="s">
        <v>52</v>
      </c>
      <c r="D1" s="1" t="s">
        <v>54</v>
      </c>
    </row>
    <row r="2" spans="1:7" x14ac:dyDescent="0.25">
      <c r="A2" t="s">
        <v>50</v>
      </c>
      <c r="B2" s="3" t="s">
        <v>59</v>
      </c>
    </row>
    <row r="3" spans="1:7" x14ac:dyDescent="0.25">
      <c r="A3" t="s">
        <v>51</v>
      </c>
      <c r="B3" t="s">
        <v>53</v>
      </c>
      <c r="F3" s="26" t="s">
        <v>55</v>
      </c>
    </row>
    <row r="4" spans="1:7" x14ac:dyDescent="0.25">
      <c r="A4" s="16">
        <v>41456</v>
      </c>
      <c r="D4" s="6" t="s">
        <v>56</v>
      </c>
      <c r="E4" s="33">
        <f>MAX(B10:B65)</f>
        <v>14.9955357142852</v>
      </c>
      <c r="F4" s="34">
        <v>41507</v>
      </c>
      <c r="G4" s="27"/>
    </row>
    <row r="5" spans="1:7" x14ac:dyDescent="0.25">
      <c r="A5" s="16">
        <v>41457</v>
      </c>
      <c r="F5" s="34">
        <v>41508</v>
      </c>
    </row>
    <row r="6" spans="1:7" x14ac:dyDescent="0.25">
      <c r="A6" s="16">
        <v>41458</v>
      </c>
      <c r="F6" s="2"/>
    </row>
    <row r="7" spans="1:7" x14ac:dyDescent="0.25">
      <c r="A7" s="16">
        <v>41459</v>
      </c>
      <c r="F7" s="2"/>
    </row>
    <row r="8" spans="1:7" x14ac:dyDescent="0.25">
      <c r="A8" s="16">
        <v>41460</v>
      </c>
      <c r="F8" s="2"/>
    </row>
    <row r="9" spans="1:7" x14ac:dyDescent="0.25">
      <c r="A9" s="16">
        <v>41461</v>
      </c>
      <c r="F9" s="2"/>
    </row>
    <row r="10" spans="1:7" x14ac:dyDescent="0.25">
      <c r="A10" s="16">
        <v>41462</v>
      </c>
      <c r="B10" s="32">
        <v>14.3276785714275</v>
      </c>
      <c r="F10" s="2"/>
    </row>
    <row r="11" spans="1:7" x14ac:dyDescent="0.25">
      <c r="A11" s="16">
        <v>41463</v>
      </c>
      <c r="B11" s="32">
        <v>14.313690476189301</v>
      </c>
    </row>
    <row r="12" spans="1:7" x14ac:dyDescent="0.25">
      <c r="A12" s="16">
        <v>41464</v>
      </c>
      <c r="B12" s="32">
        <v>14.3053571428559</v>
      </c>
    </row>
    <row r="13" spans="1:7" x14ac:dyDescent="0.25">
      <c r="A13" s="16">
        <v>41465</v>
      </c>
      <c r="B13" s="32">
        <v>14.278571428570199</v>
      </c>
    </row>
    <row r="14" spans="1:7" x14ac:dyDescent="0.25">
      <c r="A14" s="16">
        <v>41466</v>
      </c>
      <c r="B14" s="32">
        <v>14.2372023809511</v>
      </c>
    </row>
    <row r="15" spans="1:7" x14ac:dyDescent="0.25">
      <c r="A15" s="16">
        <v>41467</v>
      </c>
      <c r="B15" s="32">
        <v>14.219940476189199</v>
      </c>
    </row>
    <row r="16" spans="1:7" x14ac:dyDescent="0.25">
      <c r="A16" s="16">
        <v>41468</v>
      </c>
      <c r="B16" s="32">
        <v>14.1925595238082</v>
      </c>
    </row>
    <row r="17" spans="1:2" x14ac:dyDescent="0.25">
      <c r="A17" s="16">
        <v>41469</v>
      </c>
      <c r="B17" s="32">
        <v>14.1803571428559</v>
      </c>
    </row>
    <row r="18" spans="1:2" x14ac:dyDescent="0.25">
      <c r="A18" s="16">
        <v>41470</v>
      </c>
      <c r="B18" s="32">
        <v>14.1877976190464</v>
      </c>
    </row>
    <row r="19" spans="1:2" x14ac:dyDescent="0.25">
      <c r="A19" s="16">
        <v>41471</v>
      </c>
      <c r="B19" s="32">
        <v>14.105059523808499</v>
      </c>
    </row>
    <row r="20" spans="1:2" x14ac:dyDescent="0.25">
      <c r="A20" s="16">
        <v>41472</v>
      </c>
      <c r="B20" s="32">
        <v>14.0407738095229</v>
      </c>
    </row>
    <row r="21" spans="1:2" x14ac:dyDescent="0.25">
      <c r="A21" s="16">
        <v>41473</v>
      </c>
      <c r="B21" s="32">
        <v>14.008630952380001</v>
      </c>
    </row>
    <row r="22" spans="1:2" x14ac:dyDescent="0.25">
      <c r="A22" s="16">
        <v>41474</v>
      </c>
      <c r="B22" s="32">
        <v>14.0178571428563</v>
      </c>
    </row>
    <row r="23" spans="1:2" x14ac:dyDescent="0.25">
      <c r="A23" s="16">
        <v>41475</v>
      </c>
      <c r="B23" s="32">
        <v>14.052083333332501</v>
      </c>
    </row>
    <row r="24" spans="1:2" x14ac:dyDescent="0.25">
      <c r="A24" s="16">
        <v>41476</v>
      </c>
      <c r="B24" s="32">
        <v>14.082142857142101</v>
      </c>
    </row>
    <row r="25" spans="1:2" x14ac:dyDescent="0.25">
      <c r="A25" s="16">
        <v>41477</v>
      </c>
      <c r="B25" s="32">
        <v>14.0794642857136</v>
      </c>
    </row>
    <row r="26" spans="1:2" x14ac:dyDescent="0.25">
      <c r="A26" s="16">
        <v>41478</v>
      </c>
      <c r="B26" s="32">
        <v>14.070535714285</v>
      </c>
    </row>
    <row r="27" spans="1:2" x14ac:dyDescent="0.25">
      <c r="A27" s="16">
        <v>41479</v>
      </c>
      <c r="B27" s="32">
        <v>14.074702380951701</v>
      </c>
    </row>
    <row r="28" spans="1:2" x14ac:dyDescent="0.25">
      <c r="A28" s="16">
        <v>41480</v>
      </c>
      <c r="B28" s="32">
        <v>14.1535714285708</v>
      </c>
    </row>
    <row r="29" spans="1:2" x14ac:dyDescent="0.25">
      <c r="A29" s="16">
        <v>41481</v>
      </c>
      <c r="B29" s="32">
        <v>14.2514880952375</v>
      </c>
    </row>
    <row r="30" spans="1:2" x14ac:dyDescent="0.25">
      <c r="A30" s="16">
        <v>41482</v>
      </c>
      <c r="B30" s="32">
        <v>14.347321428570799</v>
      </c>
    </row>
    <row r="31" spans="1:2" x14ac:dyDescent="0.25">
      <c r="A31" s="16">
        <v>41483</v>
      </c>
      <c r="B31" s="32">
        <v>14.358928571427899</v>
      </c>
    </row>
    <row r="32" spans="1:2" x14ac:dyDescent="0.25">
      <c r="A32" s="16">
        <v>41484</v>
      </c>
      <c r="B32" s="32">
        <v>14.3389880952375</v>
      </c>
    </row>
    <row r="33" spans="1:2" x14ac:dyDescent="0.25">
      <c r="A33" s="16">
        <v>41485</v>
      </c>
      <c r="B33" s="32">
        <v>14.354761904761199</v>
      </c>
    </row>
    <row r="34" spans="1:2" x14ac:dyDescent="0.25">
      <c r="A34" s="16">
        <v>41486</v>
      </c>
      <c r="B34" s="32">
        <v>14.3270833333327</v>
      </c>
    </row>
    <row r="35" spans="1:2" x14ac:dyDescent="0.25">
      <c r="A35" s="16">
        <v>41487</v>
      </c>
      <c r="B35" s="32">
        <v>14.220238095237599</v>
      </c>
    </row>
    <row r="36" spans="1:2" x14ac:dyDescent="0.25">
      <c r="A36" s="16">
        <v>41488</v>
      </c>
      <c r="B36" s="32">
        <v>14.1395833333328</v>
      </c>
    </row>
    <row r="37" spans="1:2" x14ac:dyDescent="0.25">
      <c r="A37" s="16">
        <v>41489</v>
      </c>
      <c r="B37" s="32">
        <v>14.0499999999995</v>
      </c>
    </row>
    <row r="38" spans="1:2" x14ac:dyDescent="0.25">
      <c r="A38" s="16">
        <v>41490</v>
      </c>
      <c r="B38" s="32">
        <v>14.03869047619</v>
      </c>
    </row>
    <row r="39" spans="1:2" x14ac:dyDescent="0.25">
      <c r="A39" s="16">
        <v>41491</v>
      </c>
      <c r="B39" s="32">
        <v>14.0571428571424</v>
      </c>
    </row>
    <row r="40" spans="1:2" x14ac:dyDescent="0.25">
      <c r="A40" s="16">
        <v>41492</v>
      </c>
      <c r="B40" s="32">
        <v>14.081845238094701</v>
      </c>
    </row>
    <row r="41" spans="1:2" x14ac:dyDescent="0.25">
      <c r="A41" s="16">
        <v>41493</v>
      </c>
      <c r="B41" s="32">
        <v>14.0982142857138</v>
      </c>
    </row>
    <row r="42" spans="1:2" x14ac:dyDescent="0.25">
      <c r="A42" s="16">
        <v>41494</v>
      </c>
      <c r="B42" s="32">
        <v>14.103869047618399</v>
      </c>
    </row>
    <row r="43" spans="1:2" x14ac:dyDescent="0.25">
      <c r="A43" s="16">
        <v>41495</v>
      </c>
      <c r="B43" s="32">
        <v>14.099999999999399</v>
      </c>
    </row>
    <row r="44" spans="1:2" x14ac:dyDescent="0.25">
      <c r="A44" s="16">
        <v>41496</v>
      </c>
      <c r="B44" s="32">
        <v>14.131547619047</v>
      </c>
    </row>
    <row r="45" spans="1:2" x14ac:dyDescent="0.25">
      <c r="A45" s="16">
        <v>41497</v>
      </c>
      <c r="B45" s="32">
        <v>14.1476190476185</v>
      </c>
    </row>
    <row r="46" spans="1:2" x14ac:dyDescent="0.25">
      <c r="A46" s="16">
        <v>41498</v>
      </c>
      <c r="B46" s="32">
        <v>14.177678571427901</v>
      </c>
    </row>
    <row r="47" spans="1:2" x14ac:dyDescent="0.25">
      <c r="A47" s="16">
        <v>41499</v>
      </c>
      <c r="B47" s="32">
        <v>14.2071428571422</v>
      </c>
    </row>
    <row r="48" spans="1:2" x14ac:dyDescent="0.25">
      <c r="A48" s="16">
        <v>41500</v>
      </c>
      <c r="B48" s="32">
        <v>14.2327380952374</v>
      </c>
    </row>
    <row r="49" spans="1:2" x14ac:dyDescent="0.25">
      <c r="A49" s="16">
        <v>41501</v>
      </c>
      <c r="B49" s="32">
        <v>14.3702380952375</v>
      </c>
    </row>
    <row r="50" spans="1:2" x14ac:dyDescent="0.25">
      <c r="A50" s="16">
        <v>41502</v>
      </c>
      <c r="B50" s="32">
        <v>14.5047619047614</v>
      </c>
    </row>
    <row r="51" spans="1:2" x14ac:dyDescent="0.25">
      <c r="A51" s="16">
        <v>41503</v>
      </c>
      <c r="B51" s="32">
        <v>14.5907738095234</v>
      </c>
    </row>
    <row r="52" spans="1:2" x14ac:dyDescent="0.25">
      <c r="A52" s="16">
        <v>41504</v>
      </c>
      <c r="B52" s="32">
        <v>14.7017857142853</v>
      </c>
    </row>
    <row r="53" spans="1:2" x14ac:dyDescent="0.25">
      <c r="A53" s="16">
        <v>41505</v>
      </c>
      <c r="B53" s="32">
        <v>14.8053571428567</v>
      </c>
    </row>
    <row r="54" spans="1:2" x14ac:dyDescent="0.25">
      <c r="A54" s="16">
        <v>41506</v>
      </c>
      <c r="B54" s="32">
        <v>14.899999999999601</v>
      </c>
    </row>
    <row r="55" spans="1:2" x14ac:dyDescent="0.25">
      <c r="A55" s="16">
        <v>41507</v>
      </c>
      <c r="B55" s="32">
        <v>14.9955357142852</v>
      </c>
    </row>
    <row r="56" spans="1:2" x14ac:dyDescent="0.25">
      <c r="A56" s="16">
        <v>41508</v>
      </c>
      <c r="B56" s="32">
        <v>14.978571428571</v>
      </c>
    </row>
    <row r="57" spans="1:2" x14ac:dyDescent="0.25">
      <c r="A57" s="16">
        <v>41509</v>
      </c>
      <c r="B57" s="32">
        <v>14.9122023809519</v>
      </c>
    </row>
    <row r="58" spans="1:2" x14ac:dyDescent="0.25">
      <c r="A58" s="16">
        <v>41510</v>
      </c>
      <c r="B58" s="32">
        <v>14.8860119047614</v>
      </c>
    </row>
    <row r="59" spans="1:2" x14ac:dyDescent="0.25">
      <c r="A59" s="16">
        <v>41511</v>
      </c>
      <c r="B59" s="32">
        <v>14.824702380952001</v>
      </c>
    </row>
    <row r="60" spans="1:2" x14ac:dyDescent="0.25">
      <c r="A60" s="16">
        <v>41512</v>
      </c>
      <c r="B60" s="32">
        <v>14.708035714285399</v>
      </c>
    </row>
    <row r="61" spans="1:2" x14ac:dyDescent="0.25">
      <c r="A61" s="16">
        <v>41513</v>
      </c>
      <c r="B61" s="32">
        <v>14.619047619047301</v>
      </c>
    </row>
    <row r="62" spans="1:2" x14ac:dyDescent="0.25">
      <c r="A62" s="16">
        <v>41514</v>
      </c>
      <c r="B62" s="32">
        <v>14.596130952380699</v>
      </c>
    </row>
    <row r="63" spans="1:2" x14ac:dyDescent="0.25">
      <c r="A63" s="16">
        <v>41515</v>
      </c>
      <c r="B63" s="32">
        <v>14.641071428571101</v>
      </c>
    </row>
    <row r="64" spans="1:2" x14ac:dyDescent="0.25">
      <c r="A64" s="16">
        <v>41516</v>
      </c>
      <c r="B64" s="32">
        <v>14.723511904761599</v>
      </c>
    </row>
    <row r="65" spans="1:2" x14ac:dyDescent="0.25">
      <c r="A65" s="16">
        <v>41517</v>
      </c>
      <c r="B65" s="32">
        <v>14.7964932712213</v>
      </c>
    </row>
  </sheetData>
  <pageMargins left="0.4" right="0.4" top="0.5" bottom="0.5" header="0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B5" sqref="B5"/>
    </sheetView>
  </sheetViews>
  <sheetFormatPr defaultRowHeight="15" x14ac:dyDescent="0.25"/>
  <cols>
    <col min="1" max="1" width="22.140625" bestFit="1" customWidth="1"/>
    <col min="2" max="2" width="13.42578125" customWidth="1"/>
    <col min="6" max="6" width="9.7109375" bestFit="1" customWidth="1"/>
    <col min="7" max="7" width="12.28515625" customWidth="1"/>
  </cols>
  <sheetData>
    <row r="1" spans="1:7" x14ac:dyDescent="0.25">
      <c r="A1" t="s">
        <v>49</v>
      </c>
      <c r="B1" t="s">
        <v>52</v>
      </c>
      <c r="D1" s="1" t="s">
        <v>57</v>
      </c>
    </row>
    <row r="2" spans="1:7" x14ac:dyDescent="0.25">
      <c r="A2" t="s">
        <v>50</v>
      </c>
      <c r="B2" s="3" t="s">
        <v>59</v>
      </c>
    </row>
    <row r="3" spans="1:7" x14ac:dyDescent="0.25">
      <c r="A3" t="s">
        <v>51</v>
      </c>
      <c r="B3" t="s">
        <v>53</v>
      </c>
      <c r="F3" s="26" t="s">
        <v>55</v>
      </c>
    </row>
    <row r="4" spans="1:7" x14ac:dyDescent="0.25">
      <c r="A4" s="16">
        <v>41456</v>
      </c>
      <c r="D4" s="17" t="s">
        <v>56</v>
      </c>
      <c r="E4" s="33">
        <f>MAX(B10:B65)</f>
        <v>16.071428571428601</v>
      </c>
      <c r="F4" s="34">
        <v>41506</v>
      </c>
      <c r="G4" s="27"/>
    </row>
    <row r="5" spans="1:7" x14ac:dyDescent="0.25">
      <c r="A5" s="16">
        <v>41457</v>
      </c>
      <c r="F5" s="34">
        <v>41507</v>
      </c>
    </row>
    <row r="6" spans="1:7" x14ac:dyDescent="0.25">
      <c r="A6" s="16">
        <v>41458</v>
      </c>
      <c r="F6" s="2"/>
    </row>
    <row r="7" spans="1:7" x14ac:dyDescent="0.25">
      <c r="A7" s="16">
        <v>41459</v>
      </c>
      <c r="F7" s="2"/>
    </row>
    <row r="8" spans="1:7" x14ac:dyDescent="0.25">
      <c r="A8" s="16">
        <v>41460</v>
      </c>
      <c r="F8" s="2"/>
    </row>
    <row r="9" spans="1:7" x14ac:dyDescent="0.25">
      <c r="A9" s="16">
        <v>41461</v>
      </c>
      <c r="F9" s="2"/>
    </row>
    <row r="10" spans="1:7" x14ac:dyDescent="0.25">
      <c r="A10" s="16">
        <v>41462</v>
      </c>
      <c r="B10" s="32">
        <v>15.8</v>
      </c>
      <c r="F10" s="2"/>
    </row>
    <row r="11" spans="1:7" x14ac:dyDescent="0.25">
      <c r="A11" s="16">
        <v>41463</v>
      </c>
      <c r="B11" s="32">
        <v>15.8</v>
      </c>
    </row>
    <row r="12" spans="1:7" x14ac:dyDescent="0.25">
      <c r="A12" s="16">
        <v>41464</v>
      </c>
      <c r="B12" s="32">
        <v>15.842857142857101</v>
      </c>
    </row>
    <row r="13" spans="1:7" x14ac:dyDescent="0.25">
      <c r="A13" s="16">
        <v>41465</v>
      </c>
      <c r="B13" s="32">
        <v>15.8571428571429</v>
      </c>
    </row>
    <row r="14" spans="1:7" x14ac:dyDescent="0.25">
      <c r="A14" s="16">
        <v>41466</v>
      </c>
      <c r="B14" s="32">
        <v>15.828571428571401</v>
      </c>
    </row>
    <row r="15" spans="1:7" x14ac:dyDescent="0.25">
      <c r="A15" s="16">
        <v>41467</v>
      </c>
      <c r="B15" s="32">
        <v>15.828571428571401</v>
      </c>
    </row>
    <row r="16" spans="1:7" x14ac:dyDescent="0.25">
      <c r="A16" s="16">
        <v>41468</v>
      </c>
      <c r="B16" s="32">
        <v>15.842857142857101</v>
      </c>
    </row>
    <row r="17" spans="1:2" x14ac:dyDescent="0.25">
      <c r="A17" s="16">
        <v>41469</v>
      </c>
      <c r="B17" s="32">
        <v>15.8571428571429</v>
      </c>
    </row>
    <row r="18" spans="1:2" x14ac:dyDescent="0.25">
      <c r="A18" s="16">
        <v>41470</v>
      </c>
      <c r="B18" s="32">
        <v>15.8857142857143</v>
      </c>
    </row>
    <row r="19" spans="1:2" x14ac:dyDescent="0.25">
      <c r="A19" s="16">
        <v>41471</v>
      </c>
      <c r="B19" s="32">
        <v>15.7</v>
      </c>
    </row>
    <row r="20" spans="1:2" x14ac:dyDescent="0.25">
      <c r="A20" s="16">
        <v>41472</v>
      </c>
      <c r="B20" s="32">
        <v>15.6285714285714</v>
      </c>
    </row>
    <row r="21" spans="1:2" x14ac:dyDescent="0.25">
      <c r="A21" s="16">
        <v>41473</v>
      </c>
      <c r="B21" s="32">
        <v>15.6142857142857</v>
      </c>
    </row>
    <row r="22" spans="1:2" x14ac:dyDescent="0.25">
      <c r="A22" s="16">
        <v>41474</v>
      </c>
      <c r="B22" s="32">
        <v>15.6428571428571</v>
      </c>
    </row>
    <row r="23" spans="1:2" x14ac:dyDescent="0.25">
      <c r="A23" s="16">
        <v>41475</v>
      </c>
      <c r="B23" s="32">
        <v>15.657142857142899</v>
      </c>
    </row>
    <row r="24" spans="1:2" x14ac:dyDescent="0.25">
      <c r="A24" s="16">
        <v>41476</v>
      </c>
      <c r="B24" s="32">
        <v>15.685714285714299</v>
      </c>
    </row>
    <row r="25" spans="1:2" x14ac:dyDescent="0.25">
      <c r="A25" s="16">
        <v>41477</v>
      </c>
      <c r="B25" s="32">
        <v>15.685714285714299</v>
      </c>
    </row>
    <row r="26" spans="1:2" x14ac:dyDescent="0.25">
      <c r="A26" s="16">
        <v>41478</v>
      </c>
      <c r="B26" s="32">
        <v>15.5857142857143</v>
      </c>
    </row>
    <row r="27" spans="1:2" x14ac:dyDescent="0.25">
      <c r="A27" s="16">
        <v>41479</v>
      </c>
      <c r="B27" s="32">
        <v>15.4428571428571</v>
      </c>
    </row>
    <row r="28" spans="1:2" x14ac:dyDescent="0.25">
      <c r="A28" s="16">
        <v>41480</v>
      </c>
      <c r="B28" s="32">
        <v>15.5142857142857</v>
      </c>
    </row>
    <row r="29" spans="1:2" x14ac:dyDescent="0.25">
      <c r="A29" s="16">
        <v>41481</v>
      </c>
      <c r="B29" s="32">
        <v>15.6</v>
      </c>
    </row>
    <row r="30" spans="1:2" x14ac:dyDescent="0.25">
      <c r="A30" s="16">
        <v>41482</v>
      </c>
      <c r="B30" s="32">
        <v>15.685714285714299</v>
      </c>
    </row>
    <row r="31" spans="1:2" x14ac:dyDescent="0.25">
      <c r="A31" s="16">
        <v>41483</v>
      </c>
      <c r="B31" s="32">
        <v>15.6428571428571</v>
      </c>
    </row>
    <row r="32" spans="1:2" x14ac:dyDescent="0.25">
      <c r="A32" s="16">
        <v>41484</v>
      </c>
      <c r="B32" s="32">
        <v>15.5571428571429</v>
      </c>
    </row>
    <row r="33" spans="1:2" x14ac:dyDescent="0.25">
      <c r="A33" s="16">
        <v>41485</v>
      </c>
      <c r="B33" s="32">
        <v>15.6285714285714</v>
      </c>
    </row>
    <row r="34" spans="1:2" x14ac:dyDescent="0.25">
      <c r="A34" s="16">
        <v>41486</v>
      </c>
      <c r="B34" s="32">
        <v>15.5714285714286</v>
      </c>
    </row>
    <row r="35" spans="1:2" x14ac:dyDescent="0.25">
      <c r="A35" s="16">
        <v>41487</v>
      </c>
      <c r="B35" s="32">
        <v>15.257142857142901</v>
      </c>
    </row>
    <row r="36" spans="1:2" x14ac:dyDescent="0.25">
      <c r="A36" s="16">
        <v>41488</v>
      </c>
      <c r="B36" s="32">
        <v>15.1428571428571</v>
      </c>
    </row>
    <row r="37" spans="1:2" x14ac:dyDescent="0.25">
      <c r="A37" s="16">
        <v>41489</v>
      </c>
      <c r="B37" s="32">
        <v>15.0285714285714</v>
      </c>
    </row>
    <row r="38" spans="1:2" x14ac:dyDescent="0.25">
      <c r="A38" s="16">
        <v>41490</v>
      </c>
      <c r="B38" s="32">
        <v>15.0428571428571</v>
      </c>
    </row>
    <row r="39" spans="1:2" x14ac:dyDescent="0.25">
      <c r="A39" s="16">
        <v>41491</v>
      </c>
      <c r="B39" s="32">
        <v>15.1</v>
      </c>
    </row>
    <row r="40" spans="1:2" x14ac:dyDescent="0.25">
      <c r="A40" s="16">
        <v>41492</v>
      </c>
      <c r="B40" s="32">
        <v>15.214285714285699</v>
      </c>
    </row>
    <row r="41" spans="1:2" x14ac:dyDescent="0.25">
      <c r="A41" s="16">
        <v>41493</v>
      </c>
      <c r="B41" s="32">
        <v>15.257142857142901</v>
      </c>
    </row>
    <row r="42" spans="1:2" x14ac:dyDescent="0.25">
      <c r="A42" s="16">
        <v>41494</v>
      </c>
      <c r="B42" s="32">
        <v>15.3714285714286</v>
      </c>
    </row>
    <row r="43" spans="1:2" x14ac:dyDescent="0.25">
      <c r="A43" s="16">
        <v>41495</v>
      </c>
      <c r="B43" s="32">
        <v>15.342857142857101</v>
      </c>
    </row>
    <row r="44" spans="1:2" x14ac:dyDescent="0.25">
      <c r="A44" s="16">
        <v>41496</v>
      </c>
      <c r="B44" s="32">
        <v>15.3714285714286</v>
      </c>
    </row>
    <row r="45" spans="1:2" x14ac:dyDescent="0.25">
      <c r="A45" s="16">
        <v>41497</v>
      </c>
      <c r="B45" s="32">
        <v>15.3571428571429</v>
      </c>
    </row>
    <row r="46" spans="1:2" x14ac:dyDescent="0.25">
      <c r="A46" s="16">
        <v>41498</v>
      </c>
      <c r="B46" s="32">
        <v>15.3571428571429</v>
      </c>
    </row>
    <row r="47" spans="1:2" x14ac:dyDescent="0.25">
      <c r="A47" s="16">
        <v>41499</v>
      </c>
      <c r="B47" s="32">
        <v>15.3714285714286</v>
      </c>
    </row>
    <row r="48" spans="1:2" x14ac:dyDescent="0.25">
      <c r="A48" s="16">
        <v>41500</v>
      </c>
      <c r="B48" s="32">
        <v>15.5142857142857</v>
      </c>
    </row>
    <row r="49" spans="1:2" x14ac:dyDescent="0.25">
      <c r="A49" s="16">
        <v>41501</v>
      </c>
      <c r="B49" s="32">
        <v>15.7</v>
      </c>
    </row>
    <row r="50" spans="1:2" x14ac:dyDescent="0.25">
      <c r="A50" s="16">
        <v>41502</v>
      </c>
      <c r="B50" s="32">
        <v>15.8</v>
      </c>
    </row>
    <row r="51" spans="1:2" x14ac:dyDescent="0.25">
      <c r="A51" s="16">
        <v>41503</v>
      </c>
      <c r="B51" s="32">
        <v>15.842857142857101</v>
      </c>
    </row>
    <row r="52" spans="1:2" x14ac:dyDescent="0.25">
      <c r="A52" s="16">
        <v>41504</v>
      </c>
      <c r="B52" s="32">
        <v>15.9428571428571</v>
      </c>
    </row>
    <row r="53" spans="1:2" x14ac:dyDescent="0.25">
      <c r="A53" s="16">
        <v>41505</v>
      </c>
      <c r="B53" s="32">
        <v>16.042857142857098</v>
      </c>
    </row>
    <row r="54" spans="1:2" x14ac:dyDescent="0.25">
      <c r="A54" s="16">
        <v>41506</v>
      </c>
      <c r="B54" s="32">
        <v>16.071428571428601</v>
      </c>
    </row>
    <row r="55" spans="1:2" x14ac:dyDescent="0.25">
      <c r="A55" s="16">
        <v>41507</v>
      </c>
      <c r="B55" s="32">
        <v>16.071428571428601</v>
      </c>
    </row>
    <row r="56" spans="1:2" x14ac:dyDescent="0.25">
      <c r="A56" s="16">
        <v>41508</v>
      </c>
      <c r="B56" s="32">
        <v>15.9285714285714</v>
      </c>
    </row>
    <row r="57" spans="1:2" x14ac:dyDescent="0.25">
      <c r="A57" s="16">
        <v>41509</v>
      </c>
      <c r="B57" s="32">
        <v>15.8714285714286</v>
      </c>
    </row>
    <row r="58" spans="1:2" x14ac:dyDescent="0.25">
      <c r="A58" s="16">
        <v>41510</v>
      </c>
      <c r="B58" s="32">
        <v>15.814285714285701</v>
      </c>
    </row>
    <row r="59" spans="1:2" x14ac:dyDescent="0.25">
      <c r="A59" s="16">
        <v>41511</v>
      </c>
      <c r="B59" s="32">
        <v>15.742857142857099</v>
      </c>
    </row>
    <row r="60" spans="1:2" x14ac:dyDescent="0.25">
      <c r="A60" s="16">
        <v>41512</v>
      </c>
      <c r="B60" s="32">
        <v>15.6142857142857</v>
      </c>
    </row>
    <row r="61" spans="1:2" x14ac:dyDescent="0.25">
      <c r="A61" s="16">
        <v>41513</v>
      </c>
      <c r="B61" s="32">
        <v>15.5857142857143</v>
      </c>
    </row>
    <row r="62" spans="1:2" x14ac:dyDescent="0.25">
      <c r="A62" s="16">
        <v>41514</v>
      </c>
      <c r="B62" s="32">
        <v>15.6</v>
      </c>
    </row>
    <row r="63" spans="1:2" x14ac:dyDescent="0.25">
      <c r="A63" s="16">
        <v>41515</v>
      </c>
      <c r="B63" s="32">
        <v>15.714285714285699</v>
      </c>
    </row>
    <row r="64" spans="1:2" x14ac:dyDescent="0.25">
      <c r="A64" s="16">
        <v>41516</v>
      </c>
      <c r="B64" s="32">
        <v>15.814285714285701</v>
      </c>
    </row>
    <row r="65" spans="1:2" x14ac:dyDescent="0.25">
      <c r="A65" s="16">
        <v>41517</v>
      </c>
      <c r="B65" s="32">
        <v>15.9142857142857</v>
      </c>
    </row>
  </sheetData>
  <pageMargins left="0.4" right="0.4" top="0.5" bottom="0.5" header="0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I2" sqref="I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2" t="s">
        <v>61</v>
      </c>
      <c r="B1" s="42" t="s">
        <v>62</v>
      </c>
      <c r="C1" s="42" t="s">
        <v>63</v>
      </c>
      <c r="D1" s="42" t="s">
        <v>64</v>
      </c>
      <c r="E1" s="42" t="s">
        <v>65</v>
      </c>
      <c r="F1" s="42" t="s">
        <v>66</v>
      </c>
      <c r="G1" s="42" t="s">
        <v>67</v>
      </c>
      <c r="H1" s="42" t="s">
        <v>68</v>
      </c>
      <c r="I1" s="42" t="s">
        <v>69</v>
      </c>
      <c r="J1" s="42" t="s">
        <v>70</v>
      </c>
      <c r="K1" s="42" t="s">
        <v>71</v>
      </c>
      <c r="L1" s="42" t="s">
        <v>72</v>
      </c>
      <c r="M1" s="42" t="s">
        <v>73</v>
      </c>
      <c r="N1" s="42" t="s">
        <v>74</v>
      </c>
      <c r="O1" s="42" t="s">
        <v>75</v>
      </c>
      <c r="P1" s="42" t="s">
        <v>76</v>
      </c>
      <c r="Q1" s="42" t="s">
        <v>77</v>
      </c>
      <c r="R1" s="43" t="s">
        <v>78</v>
      </c>
      <c r="S1" s="42" t="s">
        <v>79</v>
      </c>
      <c r="T1" s="42" t="s">
        <v>80</v>
      </c>
      <c r="U1" s="42" t="s">
        <v>81</v>
      </c>
      <c r="V1" s="43" t="s">
        <v>82</v>
      </c>
      <c r="W1" s="43" t="s">
        <v>83</v>
      </c>
      <c r="X1" s="42" t="s">
        <v>84</v>
      </c>
      <c r="Y1" s="42" t="s">
        <v>85</v>
      </c>
      <c r="Z1" s="42" t="s">
        <v>86</v>
      </c>
      <c r="AA1" s="42" t="s">
        <v>87</v>
      </c>
      <c r="AB1" s="42" t="s">
        <v>88</v>
      </c>
      <c r="AC1" s="42" t="s">
        <v>89</v>
      </c>
      <c r="AD1" s="42" t="s">
        <v>90</v>
      </c>
      <c r="AE1" s="42" t="s">
        <v>91</v>
      </c>
      <c r="AF1" s="42" t="s">
        <v>92</v>
      </c>
      <c r="AG1" s="42" t="s">
        <v>93</v>
      </c>
      <c r="AH1" s="43" t="s">
        <v>94</v>
      </c>
      <c r="AI1" s="43" t="s">
        <v>95</v>
      </c>
      <c r="AJ1" s="43" t="s">
        <v>96</v>
      </c>
      <c r="AK1" s="42" t="s">
        <v>97</v>
      </c>
      <c r="AL1" s="42" t="s">
        <v>98</v>
      </c>
      <c r="AM1" s="42" t="s">
        <v>99</v>
      </c>
      <c r="AN1" s="42" t="s">
        <v>100</v>
      </c>
      <c r="AO1" s="42" t="s">
        <v>101</v>
      </c>
      <c r="AP1" s="43" t="s">
        <v>102</v>
      </c>
      <c r="AQ1" s="43" t="s">
        <v>103</v>
      </c>
      <c r="AR1" s="42" t="s">
        <v>104</v>
      </c>
      <c r="AS1" s="42" t="s">
        <v>105</v>
      </c>
      <c r="AT1" s="42" t="s">
        <v>106</v>
      </c>
      <c r="AU1" s="42" t="s">
        <v>107</v>
      </c>
      <c r="AV1" s="42" t="s">
        <v>108</v>
      </c>
      <c r="AW1" s="42" t="s">
        <v>109</v>
      </c>
      <c r="AX1" s="42" t="s">
        <v>110</v>
      </c>
      <c r="AY1" s="42" t="s">
        <v>111</v>
      </c>
      <c r="AZ1" s="42" t="s">
        <v>112</v>
      </c>
      <c r="BA1" s="42" t="s">
        <v>113</v>
      </c>
      <c r="BB1" s="42" t="s">
        <v>114</v>
      </c>
      <c r="BC1" s="42" t="s">
        <v>115</v>
      </c>
      <c r="BD1" s="42" t="s">
        <v>116</v>
      </c>
      <c r="BE1" s="42" t="s">
        <v>117</v>
      </c>
      <c r="BF1" s="42" t="s">
        <v>118</v>
      </c>
      <c r="BG1" s="42" t="s">
        <v>119</v>
      </c>
      <c r="BH1" s="42" t="s">
        <v>120</v>
      </c>
      <c r="BI1" s="42" t="s">
        <v>121</v>
      </c>
      <c r="BJ1" s="42" t="s">
        <v>122</v>
      </c>
      <c r="BK1" s="42" t="s">
        <v>123</v>
      </c>
      <c r="BL1" s="42" t="s">
        <v>124</v>
      </c>
      <c r="BM1" s="42" t="s">
        <v>125</v>
      </c>
      <c r="BN1" s="42" t="s">
        <v>126</v>
      </c>
      <c r="BO1" s="42" t="s">
        <v>127</v>
      </c>
      <c r="BP1" s="42" t="s">
        <v>128</v>
      </c>
      <c r="BQ1" s="42" t="s">
        <v>129</v>
      </c>
      <c r="BR1" s="42" t="s">
        <v>130</v>
      </c>
      <c r="BS1" s="42" t="s">
        <v>131</v>
      </c>
      <c r="BT1" s="42" t="s">
        <v>132</v>
      </c>
    </row>
    <row r="2" spans="1:72" s="58" customFormat="1" ht="45" x14ac:dyDescent="0.25">
      <c r="A2" s="44" t="str">
        <f>StatSummary!$B$3</f>
        <v>BRI</v>
      </c>
      <c r="B2" s="44" t="str">
        <f>StatSummary!$B$7</f>
        <v>BRI13w1_2401075_TempSummary_2013</v>
      </c>
      <c r="C2" s="44" t="str">
        <f>StatSummary!$B$2</f>
        <v>Bridge Creek</v>
      </c>
      <c r="D2" s="44">
        <f>StatSummary!$A$1</f>
        <v>2013</v>
      </c>
      <c r="E2" s="44" t="str">
        <f>StatSummary!$B$4</f>
        <v>water</v>
      </c>
      <c r="F2" s="45">
        <f>StatSummary!$B$9</f>
        <v>41456</v>
      </c>
      <c r="G2" s="46">
        <f>StatSummary!$C$9</f>
        <v>41517</v>
      </c>
      <c r="H2" s="47">
        <f>StatSummary!$B$16</f>
        <v>14.378870967741936</v>
      </c>
      <c r="I2" s="47">
        <f>DailyStats!$B$71</f>
        <v>16.5</v>
      </c>
      <c r="J2" s="48">
        <f>DailyStats!$D$71</f>
        <v>41505.625</v>
      </c>
      <c r="K2" s="49">
        <f>StatSummary!$E$15</f>
        <v>2</v>
      </c>
      <c r="L2" s="50">
        <f>DailyStats!$E$71</f>
        <v>41468.666666666664</v>
      </c>
      <c r="M2" s="50">
        <f>DailyStats!$F$71</f>
        <v>0</v>
      </c>
      <c r="N2" s="51">
        <f>DailyStats!$B$70</f>
        <v>12.7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2.9</v>
      </c>
      <c r="T2" s="46">
        <f>DailyStats!$D$74</f>
        <v>41468</v>
      </c>
      <c r="U2" s="49">
        <f>StatSummary!$E$18</f>
        <v>2</v>
      </c>
      <c r="V2" s="46">
        <f>DailyStats!$E$74</f>
        <v>41469</v>
      </c>
      <c r="W2" s="46">
        <f>DailyStats!$F$74</f>
        <v>0</v>
      </c>
      <c r="X2" s="47">
        <f>DailyStats!$B$73</f>
        <v>0.5</v>
      </c>
      <c r="Y2" s="55">
        <f>DailyStats!$D$73</f>
        <v>41487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14.9955357142852</v>
      </c>
      <c r="AE2" s="59">
        <f>MWAT!$F$4</f>
        <v>41507</v>
      </c>
      <c r="AF2" s="49">
        <f>StatSummary!$E$21</f>
        <v>2</v>
      </c>
      <c r="AG2" s="57">
        <f>MWAT!$F$5</f>
        <v>41508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16.071428571428601</v>
      </c>
      <c r="AL2" s="57"/>
      <c r="AM2" s="57">
        <f>MWMT!$F$4</f>
        <v>41506</v>
      </c>
      <c r="AN2" s="49">
        <f>StatSummary!$E$22</f>
        <v>2</v>
      </c>
      <c r="AO2" s="57">
        <f>MWMT!$F$5</f>
        <v>41507</v>
      </c>
      <c r="AP2" s="60">
        <f>MWMT!$F$6</f>
        <v>0</v>
      </c>
      <c r="AQ2" s="57">
        <f>MWMT!$F$7</f>
        <v>0</v>
      </c>
      <c r="AR2" s="61">
        <f>DailyStats!$B$76</f>
        <v>48.649000000000001</v>
      </c>
      <c r="AS2" s="61">
        <f>DailyStats!$B$75</f>
        <v>0</v>
      </c>
      <c r="AT2" s="44" t="s">
        <v>133</v>
      </c>
      <c r="AU2" s="61"/>
      <c r="AV2" s="44" t="s">
        <v>133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4" t="s">
        <v>133</v>
      </c>
      <c r="BQ2" s="44" t="s">
        <v>133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2014-04-14T20:53:41Z</cp:lastPrinted>
  <dcterms:created xsi:type="dcterms:W3CDTF">2014-04-10T19:57:54Z</dcterms:created>
  <dcterms:modified xsi:type="dcterms:W3CDTF">2015-07-16T22:19:32Z</dcterms:modified>
</cp:coreProperties>
</file>