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195" windowWidth="16320" windowHeight="9645" activeTab="1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AO2" i="6" l="1"/>
  <c r="AM2" i="6"/>
  <c r="AE2" i="6"/>
  <c r="AB2" i="6"/>
  <c r="AA2" i="6"/>
  <c r="Y2" i="6"/>
  <c r="T2" i="6"/>
  <c r="J2" i="6"/>
  <c r="V2" i="6"/>
  <c r="R2" i="6"/>
  <c r="Q2" i="6"/>
  <c r="M2" i="6"/>
  <c r="L2" i="6"/>
  <c r="AQ2" i="6"/>
  <c r="AP2" i="6"/>
  <c r="W2" i="6"/>
  <c r="AJ2" i="6"/>
  <c r="AI2" i="6"/>
  <c r="AH2" i="6"/>
  <c r="AG2" i="6"/>
  <c r="O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5" i="1" l="1"/>
  <c r="I2" i="6"/>
  <c r="B14" i="1"/>
  <c r="N2" i="6"/>
  <c r="B18" i="1"/>
  <c r="S2" i="6"/>
  <c r="B17" i="1"/>
  <c r="X2" i="6"/>
</calcChain>
</file>

<file path=xl/sharedStrings.xml><?xml version="1.0" encoding="utf-8"?>
<sst xmlns="http://schemas.openxmlformats.org/spreadsheetml/2006/main" count="157" uniqueCount="139">
  <si>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</si>
  <si>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</si>
  <si>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</si>
  <si>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</si>
  <si>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</si>
  <si>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</si>
  <si>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</si>
  <si>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</si>
  <si>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</si>
  <si>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</si>
  <si>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</si>
  <si>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</si>
  <si>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</si>
  <si>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</si>
  <si>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</si>
  <si>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</si>
  <si>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</si>
  <si>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</si>
  <si>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</si>
  <si>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</si>
  <si>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</si>
  <si>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</si>
  <si>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</si>
  <si>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</si>
  <si>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</si>
  <si>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</si>
  <si>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</si>
  <si>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</si>
  <si>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</si>
  <si>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</si>
  <si>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</si>
  <si>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</si>
  <si>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</si>
  <si>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</si>
  <si>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</si>
  <si>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</si>
  <si>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</si>
  <si>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</si>
  <si>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</si>
  <si>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</si>
  <si>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</si>
  <si>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</si>
  <si>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</si>
  <si>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</si>
  <si>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</si>
  <si>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</si>
  <si>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</si>
  <si>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</si>
  <si>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</si>
  <si>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</si>
  <si>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</si>
  <si>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</si>
  <si>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</si>
  <si>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</si>
  <si>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</si>
  <si>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</si>
  <si>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</si>
  <si>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LDC</t>
  </si>
  <si>
    <t>Stream Temperature Data Summary</t>
  </si>
  <si>
    <t>Water Temp.LDC12w1_1154753.csv Datalogged</t>
  </si>
  <si>
    <t>Water Temp.LDC12w1_1154753.csv Datalogged - [Corrected - Daily - Mean]</t>
  </si>
  <si>
    <t>Water Temp.LDC12w1_1154753.csv - [Corrected - Daily - Maximum]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</si>
  <si>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</si>
  <si>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</si>
  <si>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</si>
  <si>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</si>
  <si>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</si>
  <si>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</si>
  <si>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</si>
  <si>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</si>
  <si>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</si>
  <si>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</si>
  <si>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</si>
  <si>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</si>
  <si>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</si>
  <si>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</si>
  <si>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</si>
  <si>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</si>
  <si>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</si>
  <si>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</si>
  <si>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</si>
  <si>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</si>
  <si>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</si>
  <si>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</si>
  <si>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</si>
  <si>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</si>
  <si>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</si>
  <si>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</si>
  <si>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</si>
  <si>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</si>
  <si>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</si>
  <si>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</si>
  <si>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</si>
  <si>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</si>
  <si>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</si>
  <si>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</si>
  <si>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</si>
  <si>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</si>
  <si>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</si>
  <si>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</si>
  <si>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</si>
  <si>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</si>
  <si>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</si>
  <si>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</si>
  <si>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</si>
  <si>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</si>
  <si>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</si>
  <si>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</si>
  <si>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</si>
  <si>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</si>
  <si>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</si>
  <si>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</si>
  <si>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</si>
  <si>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</si>
  <si>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</si>
  <si>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</si>
  <si>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</si>
  <si>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</si>
  <si>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</si>
  <si>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</si>
  <si>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</si>
  <si>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</si>
  <si>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</si>
  <si>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</si>
  <si>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</si>
  <si>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</si>
  <si>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</si>
  <si>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</si>
  <si>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MWATDate3</t>
  </si>
  <si>
    <t>MWATDate4</t>
  </si>
  <si>
    <t>MWATDate5</t>
  </si>
  <si>
    <t>MWMTDate3</t>
  </si>
  <si>
    <t>MWMTDate4</t>
  </si>
  <si>
    <t>MaxDiurnalRangeDate2</t>
  </si>
  <si>
    <t>MaxDiurnalRangeDate3</t>
  </si>
  <si>
    <t>MinTempDate3</t>
  </si>
  <si>
    <t>MWMTDate5</t>
  </si>
  <si>
    <t>LDC12w1_11547563_TempSummary_2012</t>
  </si>
  <si>
    <t>Larry Damm Creek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</si>
</sst>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trike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15" fillId="3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4" fontId="0" fillId="0" borderId="0" xfId="0" applyNumberFormat="1" applyFont="1"/>
    <xf numFmtId="0" fontId="15" fillId="4" borderId="2" xfId="1" applyFont="1" applyFill="1" applyBorder="1" applyAlignment="1">
      <alignment horizontal="left"/>
    </xf>
    <xf numFmtId="164" fontId="15" fillId="0" borderId="0" xfId="1" applyNumberFormat="1" applyFont="1" applyAlignment="1">
      <alignment horizontal="left"/>
    </xf>
    <xf numFmtId="164" fontId="5" fillId="0" borderId="0" xfId="0" applyNumberFormat="1" applyFont="1"/>
    <xf numFmtId="164" fontId="16" fillId="0" borderId="0" xfId="0" applyNumberFormat="1" applyFont="1" applyAlignment="1">
      <alignment horizontal="right"/>
    </xf>
    <xf numFmtId="165" fontId="16" fillId="0" borderId="0" xfId="0" applyNumberFormat="1" applyFont="1" applyBorder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6" fontId="5" fillId="0" borderId="0" xfId="0" applyNumberFormat="1" applyFont="1" applyAlignment="1">
      <alignment horizontal="center"/>
    </xf>
    <xf numFmtId="14" fontId="16" fillId="0" borderId="0" xfId="0" applyNumberFormat="1" applyFont="1" applyFill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LDC12w1_1154753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12.316000000000001</c:v>
                </c:pt>
                <c:pt idx="1">
                  <c:v>12.000999999999999</c:v>
                </c:pt>
                <c:pt idx="2">
                  <c:v>12.268000000000001</c:v>
                </c:pt>
                <c:pt idx="3">
                  <c:v>11.929</c:v>
                </c:pt>
                <c:pt idx="4">
                  <c:v>11.637</c:v>
                </c:pt>
                <c:pt idx="5">
                  <c:v>12.218999999999999</c:v>
                </c:pt>
                <c:pt idx="6">
                  <c:v>12.678000000000001</c:v>
                </c:pt>
                <c:pt idx="7">
                  <c:v>12.798999999999999</c:v>
                </c:pt>
                <c:pt idx="8">
                  <c:v>12.413</c:v>
                </c:pt>
                <c:pt idx="9">
                  <c:v>12.798999999999999</c:v>
                </c:pt>
                <c:pt idx="10">
                  <c:v>12.871</c:v>
                </c:pt>
                <c:pt idx="11">
                  <c:v>12.268000000000001</c:v>
                </c:pt>
                <c:pt idx="12">
                  <c:v>12.775</c:v>
                </c:pt>
                <c:pt idx="13">
                  <c:v>12.896000000000001</c:v>
                </c:pt>
                <c:pt idx="14">
                  <c:v>12.484999999999999</c:v>
                </c:pt>
                <c:pt idx="15">
                  <c:v>12.364000000000001</c:v>
                </c:pt>
                <c:pt idx="16">
                  <c:v>12.147</c:v>
                </c:pt>
                <c:pt idx="17">
                  <c:v>12.316000000000001</c:v>
                </c:pt>
                <c:pt idx="18">
                  <c:v>12.484999999999999</c:v>
                </c:pt>
                <c:pt idx="19">
                  <c:v>12.847</c:v>
                </c:pt>
                <c:pt idx="20">
                  <c:v>12.896000000000001</c:v>
                </c:pt>
                <c:pt idx="21">
                  <c:v>12.582000000000001</c:v>
                </c:pt>
                <c:pt idx="22">
                  <c:v>12.558</c:v>
                </c:pt>
                <c:pt idx="23">
                  <c:v>12.727</c:v>
                </c:pt>
                <c:pt idx="24">
                  <c:v>12.968</c:v>
                </c:pt>
                <c:pt idx="25">
                  <c:v>12.727</c:v>
                </c:pt>
                <c:pt idx="26">
                  <c:v>12.727</c:v>
                </c:pt>
                <c:pt idx="27">
                  <c:v>12.606</c:v>
                </c:pt>
                <c:pt idx="28">
                  <c:v>12.509</c:v>
                </c:pt>
                <c:pt idx="29">
                  <c:v>13.185</c:v>
                </c:pt>
                <c:pt idx="30">
                  <c:v>13.209</c:v>
                </c:pt>
                <c:pt idx="31">
                  <c:v>13.209</c:v>
                </c:pt>
                <c:pt idx="32">
                  <c:v>13.209</c:v>
                </c:pt>
                <c:pt idx="33">
                  <c:v>13.209</c:v>
                </c:pt>
                <c:pt idx="34">
                  <c:v>13.161</c:v>
                </c:pt>
                <c:pt idx="35">
                  <c:v>12.944000000000001</c:v>
                </c:pt>
                <c:pt idx="36">
                  <c:v>12.92</c:v>
                </c:pt>
                <c:pt idx="37">
                  <c:v>12.654</c:v>
                </c:pt>
                <c:pt idx="38">
                  <c:v>13.257</c:v>
                </c:pt>
                <c:pt idx="39">
                  <c:v>13.401</c:v>
                </c:pt>
                <c:pt idx="40">
                  <c:v>13.522</c:v>
                </c:pt>
                <c:pt idx="41">
                  <c:v>13.449</c:v>
                </c:pt>
                <c:pt idx="42">
                  <c:v>13.329000000000001</c:v>
                </c:pt>
                <c:pt idx="43">
                  <c:v>13.087999999999999</c:v>
                </c:pt>
                <c:pt idx="44">
                  <c:v>13.425000000000001</c:v>
                </c:pt>
                <c:pt idx="45">
                  <c:v>13.016</c:v>
                </c:pt>
                <c:pt idx="46">
                  <c:v>13.161</c:v>
                </c:pt>
                <c:pt idx="47">
                  <c:v>12.92</c:v>
                </c:pt>
                <c:pt idx="48">
                  <c:v>12.896000000000001</c:v>
                </c:pt>
                <c:pt idx="49">
                  <c:v>12.823</c:v>
                </c:pt>
                <c:pt idx="50">
                  <c:v>12.847</c:v>
                </c:pt>
                <c:pt idx="51">
                  <c:v>13.112</c:v>
                </c:pt>
                <c:pt idx="52">
                  <c:v>13.377000000000001</c:v>
                </c:pt>
                <c:pt idx="53">
                  <c:v>12.896000000000001</c:v>
                </c:pt>
                <c:pt idx="54">
                  <c:v>12.413</c:v>
                </c:pt>
                <c:pt idx="55">
                  <c:v>12.195</c:v>
                </c:pt>
                <c:pt idx="56">
                  <c:v>12.775</c:v>
                </c:pt>
                <c:pt idx="57">
                  <c:v>13.087999999999999</c:v>
                </c:pt>
                <c:pt idx="58">
                  <c:v>12.727</c:v>
                </c:pt>
                <c:pt idx="59">
                  <c:v>12.364000000000001</c:v>
                </c:pt>
                <c:pt idx="60">
                  <c:v>12.292</c:v>
                </c:pt>
                <c:pt idx="61">
                  <c:v>12.218999999999999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11.97</c:v>
                </c:pt>
                <c:pt idx="1">
                  <c:v>11.814</c:v>
                </c:pt>
                <c:pt idx="2">
                  <c:v>11.651999999999999</c:v>
                </c:pt>
                <c:pt idx="3">
                  <c:v>11.294</c:v>
                </c:pt>
                <c:pt idx="4">
                  <c:v>11.488</c:v>
                </c:pt>
                <c:pt idx="5">
                  <c:v>11.711</c:v>
                </c:pt>
                <c:pt idx="6">
                  <c:v>11.962999999999999</c:v>
                </c:pt>
                <c:pt idx="7">
                  <c:v>12.11</c:v>
                </c:pt>
                <c:pt idx="8">
                  <c:v>12.074999999999999</c:v>
                </c:pt>
                <c:pt idx="9">
                  <c:v>12.17</c:v>
                </c:pt>
                <c:pt idx="10">
                  <c:v>12.228999999999999</c:v>
                </c:pt>
                <c:pt idx="11">
                  <c:v>12.067</c:v>
                </c:pt>
                <c:pt idx="12">
                  <c:v>12.141999999999999</c:v>
                </c:pt>
                <c:pt idx="13">
                  <c:v>12.336</c:v>
                </c:pt>
                <c:pt idx="14">
                  <c:v>12.242000000000001</c:v>
                </c:pt>
                <c:pt idx="15">
                  <c:v>12.12</c:v>
                </c:pt>
                <c:pt idx="16">
                  <c:v>12.000999999999999</c:v>
                </c:pt>
                <c:pt idx="17">
                  <c:v>12.057</c:v>
                </c:pt>
                <c:pt idx="18">
                  <c:v>12.244999999999999</c:v>
                </c:pt>
                <c:pt idx="19">
                  <c:v>12.403</c:v>
                </c:pt>
                <c:pt idx="20">
                  <c:v>12.422000000000001</c:v>
                </c:pt>
                <c:pt idx="21">
                  <c:v>12.38</c:v>
                </c:pt>
                <c:pt idx="22">
                  <c:v>11.868</c:v>
                </c:pt>
                <c:pt idx="23">
                  <c:v>12.108000000000001</c:v>
                </c:pt>
                <c:pt idx="24">
                  <c:v>12.353999999999999</c:v>
                </c:pt>
                <c:pt idx="25">
                  <c:v>12.236000000000001</c:v>
                </c:pt>
                <c:pt idx="26">
                  <c:v>12.343</c:v>
                </c:pt>
                <c:pt idx="27">
                  <c:v>12.416</c:v>
                </c:pt>
                <c:pt idx="28">
                  <c:v>12.372</c:v>
                </c:pt>
                <c:pt idx="29">
                  <c:v>12.534000000000001</c:v>
                </c:pt>
                <c:pt idx="30">
                  <c:v>12.625</c:v>
                </c:pt>
                <c:pt idx="31">
                  <c:v>12.608000000000001</c:v>
                </c:pt>
                <c:pt idx="32">
                  <c:v>12.58</c:v>
                </c:pt>
                <c:pt idx="33">
                  <c:v>12.568</c:v>
                </c:pt>
                <c:pt idx="34">
                  <c:v>12.554</c:v>
                </c:pt>
                <c:pt idx="35">
                  <c:v>12.817</c:v>
                </c:pt>
                <c:pt idx="36">
                  <c:v>12.776999999999999</c:v>
                </c:pt>
                <c:pt idx="37">
                  <c:v>12.491</c:v>
                </c:pt>
                <c:pt idx="38">
                  <c:v>12.669</c:v>
                </c:pt>
                <c:pt idx="39">
                  <c:v>12.865</c:v>
                </c:pt>
                <c:pt idx="40">
                  <c:v>12.992000000000001</c:v>
                </c:pt>
                <c:pt idx="41">
                  <c:v>12.827</c:v>
                </c:pt>
                <c:pt idx="42">
                  <c:v>12.694000000000001</c:v>
                </c:pt>
                <c:pt idx="43">
                  <c:v>12.494</c:v>
                </c:pt>
                <c:pt idx="44">
                  <c:v>12.794</c:v>
                </c:pt>
                <c:pt idx="45">
                  <c:v>12.763</c:v>
                </c:pt>
                <c:pt idx="46">
                  <c:v>12.817</c:v>
                </c:pt>
                <c:pt idx="47">
                  <c:v>12.632</c:v>
                </c:pt>
                <c:pt idx="48">
                  <c:v>12.369</c:v>
                </c:pt>
                <c:pt idx="49">
                  <c:v>12.355</c:v>
                </c:pt>
                <c:pt idx="50">
                  <c:v>12.349</c:v>
                </c:pt>
                <c:pt idx="51">
                  <c:v>12.593999999999999</c:v>
                </c:pt>
                <c:pt idx="52">
                  <c:v>12.84</c:v>
                </c:pt>
                <c:pt idx="53">
                  <c:v>12.38</c:v>
                </c:pt>
                <c:pt idx="54">
                  <c:v>11.909000000000001</c:v>
                </c:pt>
                <c:pt idx="55">
                  <c:v>11.755000000000001</c:v>
                </c:pt>
                <c:pt idx="56">
                  <c:v>12.227</c:v>
                </c:pt>
                <c:pt idx="57">
                  <c:v>12.673999999999999</c:v>
                </c:pt>
                <c:pt idx="58">
                  <c:v>12.353</c:v>
                </c:pt>
                <c:pt idx="59">
                  <c:v>11.919</c:v>
                </c:pt>
                <c:pt idx="60">
                  <c:v>11.858000000000001</c:v>
                </c:pt>
                <c:pt idx="61">
                  <c:v>12.079000000000001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11.71</c:v>
                </c:pt>
                <c:pt idx="1">
                  <c:v>11.71</c:v>
                </c:pt>
                <c:pt idx="2">
                  <c:v>11.151</c:v>
                </c:pt>
                <c:pt idx="3">
                  <c:v>10.565</c:v>
                </c:pt>
                <c:pt idx="4">
                  <c:v>11.321</c:v>
                </c:pt>
                <c:pt idx="5">
                  <c:v>11.419</c:v>
                </c:pt>
                <c:pt idx="6">
                  <c:v>11.492000000000001</c:v>
                </c:pt>
                <c:pt idx="7">
                  <c:v>11.662000000000001</c:v>
                </c:pt>
                <c:pt idx="8">
                  <c:v>11.856</c:v>
                </c:pt>
                <c:pt idx="9">
                  <c:v>11.807</c:v>
                </c:pt>
                <c:pt idx="10">
                  <c:v>11.807</c:v>
                </c:pt>
                <c:pt idx="11">
                  <c:v>11.904</c:v>
                </c:pt>
                <c:pt idx="12">
                  <c:v>11.71</c:v>
                </c:pt>
                <c:pt idx="13">
                  <c:v>11.952999999999999</c:v>
                </c:pt>
                <c:pt idx="14">
                  <c:v>12.025</c:v>
                </c:pt>
                <c:pt idx="15">
                  <c:v>11.88</c:v>
                </c:pt>
                <c:pt idx="16">
                  <c:v>11.856</c:v>
                </c:pt>
                <c:pt idx="17">
                  <c:v>11.856</c:v>
                </c:pt>
                <c:pt idx="18">
                  <c:v>12.025</c:v>
                </c:pt>
                <c:pt idx="19">
                  <c:v>12.170999999999999</c:v>
                </c:pt>
                <c:pt idx="20">
                  <c:v>12.05</c:v>
                </c:pt>
                <c:pt idx="21">
                  <c:v>12.147</c:v>
                </c:pt>
                <c:pt idx="22">
                  <c:v>11.175000000000001</c:v>
                </c:pt>
                <c:pt idx="23">
                  <c:v>11.613</c:v>
                </c:pt>
                <c:pt idx="24">
                  <c:v>11.952999999999999</c:v>
                </c:pt>
                <c:pt idx="25">
                  <c:v>11.807</c:v>
                </c:pt>
                <c:pt idx="26">
                  <c:v>12.098000000000001</c:v>
                </c:pt>
                <c:pt idx="27">
                  <c:v>12.243</c:v>
                </c:pt>
                <c:pt idx="28">
                  <c:v>12.243</c:v>
                </c:pt>
                <c:pt idx="29">
                  <c:v>12.122</c:v>
                </c:pt>
                <c:pt idx="30">
                  <c:v>12.195</c:v>
                </c:pt>
                <c:pt idx="31">
                  <c:v>12.218999999999999</c:v>
                </c:pt>
                <c:pt idx="32">
                  <c:v>12.195</c:v>
                </c:pt>
                <c:pt idx="33">
                  <c:v>12.122</c:v>
                </c:pt>
                <c:pt idx="34">
                  <c:v>12.074</c:v>
                </c:pt>
                <c:pt idx="35">
                  <c:v>12.678000000000001</c:v>
                </c:pt>
                <c:pt idx="36">
                  <c:v>12.654</c:v>
                </c:pt>
                <c:pt idx="37">
                  <c:v>12.316000000000001</c:v>
                </c:pt>
                <c:pt idx="38">
                  <c:v>12.292</c:v>
                </c:pt>
                <c:pt idx="39">
                  <c:v>12.484999999999999</c:v>
                </c:pt>
                <c:pt idx="40">
                  <c:v>12.654</c:v>
                </c:pt>
                <c:pt idx="41">
                  <c:v>12.34</c:v>
                </c:pt>
                <c:pt idx="42">
                  <c:v>12.195</c:v>
                </c:pt>
                <c:pt idx="43">
                  <c:v>11.977</c:v>
                </c:pt>
                <c:pt idx="44">
                  <c:v>12.34</c:v>
                </c:pt>
                <c:pt idx="45">
                  <c:v>12.436999999999999</c:v>
                </c:pt>
                <c:pt idx="46">
                  <c:v>12.63</c:v>
                </c:pt>
                <c:pt idx="47">
                  <c:v>12.364000000000001</c:v>
                </c:pt>
                <c:pt idx="48">
                  <c:v>11.929</c:v>
                </c:pt>
                <c:pt idx="49">
                  <c:v>11.952999999999999</c:v>
                </c:pt>
                <c:pt idx="50">
                  <c:v>11.952999999999999</c:v>
                </c:pt>
                <c:pt idx="51">
                  <c:v>12.268000000000001</c:v>
                </c:pt>
                <c:pt idx="52">
                  <c:v>12.509</c:v>
                </c:pt>
                <c:pt idx="53">
                  <c:v>11.904</c:v>
                </c:pt>
                <c:pt idx="54">
                  <c:v>11.321</c:v>
                </c:pt>
                <c:pt idx="55">
                  <c:v>11.394</c:v>
                </c:pt>
                <c:pt idx="56">
                  <c:v>11.856</c:v>
                </c:pt>
                <c:pt idx="57">
                  <c:v>12.436999999999999</c:v>
                </c:pt>
                <c:pt idx="58">
                  <c:v>11.856</c:v>
                </c:pt>
                <c:pt idx="59">
                  <c:v>11.297000000000001</c:v>
                </c:pt>
                <c:pt idx="60">
                  <c:v>11.419</c:v>
                </c:pt>
                <c:pt idx="61">
                  <c:v>12.000999999999999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281856"/>
        <c:axId val="112301568"/>
      </c:scatterChart>
      <c:valAx>
        <c:axId val="11228185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2301568"/>
        <c:crosses val="autoZero"/>
        <c:crossBetween val="midCat"/>
      </c:valAx>
      <c:valAx>
        <c:axId val="112301568"/>
        <c:scaling>
          <c:orientation val="minMax"/>
          <c:max val="14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228185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LDC12w1_1154753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0.60599999999999998</c:v>
                </c:pt>
                <c:pt idx="1">
                  <c:v>0.29099999999999998</c:v>
                </c:pt>
                <c:pt idx="2">
                  <c:v>1.117</c:v>
                </c:pt>
                <c:pt idx="3">
                  <c:v>1.3640000000000001</c:v>
                </c:pt>
                <c:pt idx="4">
                  <c:v>0.316</c:v>
                </c:pt>
                <c:pt idx="5">
                  <c:v>0.8</c:v>
                </c:pt>
                <c:pt idx="6">
                  <c:v>1.1859999999999999</c:v>
                </c:pt>
                <c:pt idx="7">
                  <c:v>1.137</c:v>
                </c:pt>
                <c:pt idx="8">
                  <c:v>0.55700000000000005</c:v>
                </c:pt>
                <c:pt idx="9">
                  <c:v>0.99199999999999999</c:v>
                </c:pt>
                <c:pt idx="10">
                  <c:v>1.0640000000000001</c:v>
                </c:pt>
                <c:pt idx="11">
                  <c:v>0.36399999999999999</c:v>
                </c:pt>
                <c:pt idx="12">
                  <c:v>1.0649999999999999</c:v>
                </c:pt>
                <c:pt idx="13">
                  <c:v>0.94299999999999995</c:v>
                </c:pt>
                <c:pt idx="14">
                  <c:v>0.46</c:v>
                </c:pt>
                <c:pt idx="15">
                  <c:v>0.48399999999999999</c:v>
                </c:pt>
                <c:pt idx="16">
                  <c:v>0.29099999999999998</c:v>
                </c:pt>
                <c:pt idx="17">
                  <c:v>0.46</c:v>
                </c:pt>
                <c:pt idx="18">
                  <c:v>0.46</c:v>
                </c:pt>
                <c:pt idx="19">
                  <c:v>0.67600000000000005</c:v>
                </c:pt>
                <c:pt idx="20">
                  <c:v>0.84599999999999997</c:v>
                </c:pt>
                <c:pt idx="21">
                  <c:v>0.435</c:v>
                </c:pt>
                <c:pt idx="22">
                  <c:v>1.383</c:v>
                </c:pt>
                <c:pt idx="23">
                  <c:v>1.1140000000000001</c:v>
                </c:pt>
                <c:pt idx="24">
                  <c:v>1.0149999999999999</c:v>
                </c:pt>
                <c:pt idx="25">
                  <c:v>0.92</c:v>
                </c:pt>
                <c:pt idx="26">
                  <c:v>0.629</c:v>
                </c:pt>
                <c:pt idx="27">
                  <c:v>0.36299999999999999</c:v>
                </c:pt>
                <c:pt idx="28">
                  <c:v>0.26600000000000001</c:v>
                </c:pt>
                <c:pt idx="29">
                  <c:v>1.0629999999999999</c:v>
                </c:pt>
                <c:pt idx="30">
                  <c:v>1.014</c:v>
                </c:pt>
                <c:pt idx="31">
                  <c:v>0.99</c:v>
                </c:pt>
                <c:pt idx="32">
                  <c:v>1.014</c:v>
                </c:pt>
                <c:pt idx="33">
                  <c:v>1.087</c:v>
                </c:pt>
                <c:pt idx="34">
                  <c:v>1.087</c:v>
                </c:pt>
                <c:pt idx="35">
                  <c:v>0.26600000000000001</c:v>
                </c:pt>
                <c:pt idx="36">
                  <c:v>0.26600000000000001</c:v>
                </c:pt>
                <c:pt idx="37">
                  <c:v>0.33800000000000002</c:v>
                </c:pt>
                <c:pt idx="38">
                  <c:v>0.96499999999999997</c:v>
                </c:pt>
                <c:pt idx="39">
                  <c:v>0.91600000000000004</c:v>
                </c:pt>
                <c:pt idx="40">
                  <c:v>0.86799999999999999</c:v>
                </c:pt>
                <c:pt idx="41">
                  <c:v>1.109</c:v>
                </c:pt>
                <c:pt idx="42">
                  <c:v>1.1339999999999999</c:v>
                </c:pt>
                <c:pt idx="43">
                  <c:v>1.111</c:v>
                </c:pt>
                <c:pt idx="44">
                  <c:v>1.085</c:v>
                </c:pt>
                <c:pt idx="45">
                  <c:v>0.57899999999999996</c:v>
                </c:pt>
                <c:pt idx="46">
                  <c:v>0.53100000000000003</c:v>
                </c:pt>
                <c:pt idx="47">
                  <c:v>0.55600000000000005</c:v>
                </c:pt>
                <c:pt idx="48">
                  <c:v>0.96699999999999997</c:v>
                </c:pt>
                <c:pt idx="49">
                  <c:v>0.87</c:v>
                </c:pt>
                <c:pt idx="50">
                  <c:v>0.89400000000000002</c:v>
                </c:pt>
                <c:pt idx="51">
                  <c:v>0.84399999999999997</c:v>
                </c:pt>
                <c:pt idx="52">
                  <c:v>0.86799999999999999</c:v>
                </c:pt>
                <c:pt idx="53">
                  <c:v>0.99199999999999999</c:v>
                </c:pt>
                <c:pt idx="54">
                  <c:v>1.0920000000000001</c:v>
                </c:pt>
                <c:pt idx="55">
                  <c:v>0.80100000000000005</c:v>
                </c:pt>
                <c:pt idx="56">
                  <c:v>0.91900000000000004</c:v>
                </c:pt>
                <c:pt idx="57">
                  <c:v>0.65100000000000002</c:v>
                </c:pt>
                <c:pt idx="58">
                  <c:v>0.871</c:v>
                </c:pt>
                <c:pt idx="59">
                  <c:v>1.0669999999999999</c:v>
                </c:pt>
                <c:pt idx="60">
                  <c:v>0.873</c:v>
                </c:pt>
                <c:pt idx="61">
                  <c:v>0.218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70496"/>
        <c:axId val="140285824"/>
      </c:scatterChart>
      <c:valAx>
        <c:axId val="13977049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0285824"/>
        <c:crosses val="autoZero"/>
        <c:crossBetween val="midCat"/>
      </c:valAx>
      <c:valAx>
        <c:axId val="140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977049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LDC12w1_1154753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12</c:v>
                </c:pt>
                <c:pt idx="1">
                  <c:v>12.2</c:v>
                </c:pt>
                <c:pt idx="2">
                  <c:v>12.3</c:v>
                </c:pt>
                <c:pt idx="3">
                  <c:v>12.4</c:v>
                </c:pt>
                <c:pt idx="4">
                  <c:v>12.5</c:v>
                </c:pt>
                <c:pt idx="5">
                  <c:v>12.6</c:v>
                </c:pt>
                <c:pt idx="6">
                  <c:v>12.7</c:v>
                </c:pt>
                <c:pt idx="7">
                  <c:v>12.7</c:v>
                </c:pt>
                <c:pt idx="8">
                  <c:v>12.6</c:v>
                </c:pt>
                <c:pt idx="9">
                  <c:v>12.6</c:v>
                </c:pt>
                <c:pt idx="10">
                  <c:v>12.5</c:v>
                </c:pt>
                <c:pt idx="11">
                  <c:v>12.5</c:v>
                </c:pt>
                <c:pt idx="12">
                  <c:v>12.5</c:v>
                </c:pt>
                <c:pt idx="13">
                  <c:v>12.5</c:v>
                </c:pt>
                <c:pt idx="14">
                  <c:v>12.5</c:v>
                </c:pt>
                <c:pt idx="15">
                  <c:v>12.5</c:v>
                </c:pt>
                <c:pt idx="16">
                  <c:v>12.5</c:v>
                </c:pt>
                <c:pt idx="17">
                  <c:v>12.6</c:v>
                </c:pt>
                <c:pt idx="18">
                  <c:v>12.7</c:v>
                </c:pt>
                <c:pt idx="19">
                  <c:v>12.8</c:v>
                </c:pt>
                <c:pt idx="20">
                  <c:v>12.7</c:v>
                </c:pt>
                <c:pt idx="21">
                  <c:v>12.7</c:v>
                </c:pt>
                <c:pt idx="22">
                  <c:v>12.7</c:v>
                </c:pt>
                <c:pt idx="23">
                  <c:v>12.8</c:v>
                </c:pt>
                <c:pt idx="24">
                  <c:v>12.8</c:v>
                </c:pt>
                <c:pt idx="25">
                  <c:v>12.9</c:v>
                </c:pt>
                <c:pt idx="26">
                  <c:v>13</c:v>
                </c:pt>
                <c:pt idx="27">
                  <c:v>13</c:v>
                </c:pt>
                <c:pt idx="28">
                  <c:v>13.1</c:v>
                </c:pt>
                <c:pt idx="29">
                  <c:v>13.2</c:v>
                </c:pt>
                <c:pt idx="30">
                  <c:v>13.1</c:v>
                </c:pt>
                <c:pt idx="31">
                  <c:v>13</c:v>
                </c:pt>
                <c:pt idx="32">
                  <c:v>13.1</c:v>
                </c:pt>
                <c:pt idx="33">
                  <c:v>13.1</c:v>
                </c:pt>
                <c:pt idx="34">
                  <c:v>13.1</c:v>
                </c:pt>
                <c:pt idx="35">
                  <c:v>13.2</c:v>
                </c:pt>
                <c:pt idx="36">
                  <c:v>13.2</c:v>
                </c:pt>
                <c:pt idx="37">
                  <c:v>13.2</c:v>
                </c:pt>
                <c:pt idx="38">
                  <c:v>13.4</c:v>
                </c:pt>
                <c:pt idx="39">
                  <c:v>13.3</c:v>
                </c:pt>
                <c:pt idx="40">
                  <c:v>13.3</c:v>
                </c:pt>
                <c:pt idx="41">
                  <c:v>13.2</c:v>
                </c:pt>
                <c:pt idx="42">
                  <c:v>13.1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13</c:v>
                </c:pt>
                <c:pt idx="47">
                  <c:v>13</c:v>
                </c:pt>
                <c:pt idx="48">
                  <c:v>12.9</c:v>
                </c:pt>
                <c:pt idx="49">
                  <c:v>12.8</c:v>
                </c:pt>
                <c:pt idx="50">
                  <c:v>12.8</c:v>
                </c:pt>
                <c:pt idx="51">
                  <c:v>12.8</c:v>
                </c:pt>
                <c:pt idx="52">
                  <c:v>12.8</c:v>
                </c:pt>
                <c:pt idx="53">
                  <c:v>12.6</c:v>
                </c:pt>
                <c:pt idx="54">
                  <c:v>12.6</c:v>
                </c:pt>
                <c:pt idx="55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11.698830357143001</c:v>
                </c:pt>
                <c:pt idx="1">
                  <c:v>11.718922619047801</c:v>
                </c:pt>
                <c:pt idx="2">
                  <c:v>11.7562083333335</c:v>
                </c:pt>
                <c:pt idx="3">
                  <c:v>11.8302500000002</c:v>
                </c:pt>
                <c:pt idx="4">
                  <c:v>11.9638273809525</c:v>
                </c:pt>
                <c:pt idx="5">
                  <c:v>12.046508928571599</c:v>
                </c:pt>
                <c:pt idx="6">
                  <c:v>12.108166666666801</c:v>
                </c:pt>
                <c:pt idx="7">
                  <c:v>12.161523809524001</c:v>
                </c:pt>
                <c:pt idx="8">
                  <c:v>12.1802976190477</c:v>
                </c:pt>
                <c:pt idx="9">
                  <c:v>12.1866994047621</c:v>
                </c:pt>
                <c:pt idx="10">
                  <c:v>12.1625892857144</c:v>
                </c:pt>
                <c:pt idx="11">
                  <c:v>12.1380505952382</c:v>
                </c:pt>
                <c:pt idx="12">
                  <c:v>12.163485119047801</c:v>
                </c:pt>
                <c:pt idx="13">
                  <c:v>12.2007529761906</c:v>
                </c:pt>
                <c:pt idx="14">
                  <c:v>12.2129255952382</c:v>
                </c:pt>
                <c:pt idx="15">
                  <c:v>12.2325952380953</c:v>
                </c:pt>
                <c:pt idx="16">
                  <c:v>12.1965386904763</c:v>
                </c:pt>
                <c:pt idx="17">
                  <c:v>12.2118541666668</c:v>
                </c:pt>
                <c:pt idx="18">
                  <c:v>12.254247023809601</c:v>
                </c:pt>
                <c:pt idx="19">
                  <c:v>12.2529404761906</c:v>
                </c:pt>
                <c:pt idx="20">
                  <c:v>12.244363095238199</c:v>
                </c:pt>
                <c:pt idx="21">
                  <c:v>12.2435952380954</c:v>
                </c:pt>
                <c:pt idx="22">
                  <c:v>12.2425148809525</c:v>
                </c:pt>
                <c:pt idx="23">
                  <c:v>12.337642857143001</c:v>
                </c:pt>
                <c:pt idx="24">
                  <c:v>12.411494047619099</c:v>
                </c:pt>
                <c:pt idx="25">
                  <c:v>12.4477500000001</c:v>
                </c:pt>
                <c:pt idx="26">
                  <c:v>12.496809523809601</c:v>
                </c:pt>
                <c:pt idx="27">
                  <c:v>12.5290208333334</c:v>
                </c:pt>
                <c:pt idx="28">
                  <c:v>12.54875</c:v>
                </c:pt>
                <c:pt idx="29">
                  <c:v>12.612360119047599</c:v>
                </c:pt>
                <c:pt idx="30">
                  <c:v>12.6470476190476</c:v>
                </c:pt>
                <c:pt idx="31">
                  <c:v>12.627889880952401</c:v>
                </c:pt>
                <c:pt idx="32">
                  <c:v>12.636568452381001</c:v>
                </c:pt>
                <c:pt idx="33">
                  <c:v>12.6772976190476</c:v>
                </c:pt>
                <c:pt idx="34">
                  <c:v>12.7377678571429</c:v>
                </c:pt>
                <c:pt idx="35">
                  <c:v>12.776785714285699</c:v>
                </c:pt>
                <c:pt idx="36">
                  <c:v>12.759211309523799</c:v>
                </c:pt>
                <c:pt idx="37">
                  <c:v>12.7189017857142</c:v>
                </c:pt>
                <c:pt idx="38">
                  <c:v>12.7621874999999</c:v>
                </c:pt>
                <c:pt idx="39">
                  <c:v>12.775654761904701</c:v>
                </c:pt>
                <c:pt idx="40">
                  <c:v>12.7688541666666</c:v>
                </c:pt>
                <c:pt idx="41">
                  <c:v>12.717473214285601</c:v>
                </c:pt>
                <c:pt idx="42">
                  <c:v>12.6519999999999</c:v>
                </c:pt>
                <c:pt idx="43">
                  <c:v>12.603574404761799</c:v>
                </c:pt>
                <c:pt idx="44">
                  <c:v>12.582803571428499</c:v>
                </c:pt>
                <c:pt idx="45">
                  <c:v>12.554157738095199</c:v>
                </c:pt>
                <c:pt idx="46">
                  <c:v>12.5651904761904</c:v>
                </c:pt>
                <c:pt idx="47">
                  <c:v>12.5027827380951</c:v>
                </c:pt>
                <c:pt idx="48">
                  <c:v>12.399464285714201</c:v>
                </c:pt>
                <c:pt idx="49">
                  <c:v>12.3117440476189</c:v>
                </c:pt>
                <c:pt idx="50">
                  <c:v>12.293497023809399</c:v>
                </c:pt>
                <c:pt idx="51">
                  <c:v>12.339964285714199</c:v>
                </c:pt>
                <c:pt idx="52">
                  <c:v>12.305574404761799</c:v>
                </c:pt>
                <c:pt idx="53">
                  <c:v>12.173952380952301</c:v>
                </c:pt>
                <c:pt idx="54">
                  <c:v>12.0993690476189</c:v>
                </c:pt>
                <c:pt idx="55">
                  <c:v>12.123905667701701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64096"/>
        <c:axId val="131002752"/>
      </c:scatterChart>
      <c:valAx>
        <c:axId val="130964096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002752"/>
        <c:crosses val="autoZero"/>
        <c:crossBetween val="midCat"/>
      </c:valAx>
      <c:valAx>
        <c:axId val="131002752"/>
        <c:scaling>
          <c:orientation val="minMax"/>
          <c:max val="18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096409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228600</xdr:colOff>
      <xdr:row>42</xdr:row>
      <xdr:rowOff>125412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6067425" cy="3744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1047749</xdr:colOff>
      <xdr:row>77</xdr:row>
      <xdr:rowOff>0</xdr:rowOff>
    </xdr:from>
    <xdr:to>
      <xdr:col>4</xdr:col>
      <xdr:colOff>228600</xdr:colOff>
      <xdr:row>90</xdr:row>
      <xdr:rowOff>129540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" t="1441" r="1120"/>
        <a:stretch/>
      </xdr:blipFill>
      <xdr:spPr>
        <a:xfrm>
          <a:off x="1047749" y="14944725"/>
          <a:ext cx="2543176" cy="26060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G18" sqref="G18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1" t="s">
        <v>58</v>
      </c>
      <c r="C1" s="61"/>
      <c r="D1" s="61"/>
      <c r="E1" s="61"/>
      <c r="F1" s="61"/>
      <c r="G1" s="61"/>
    </row>
    <row r="2" spans="1:7" x14ac:dyDescent="0.25">
      <c r="A2" s="1" t="s">
        <v>0</v>
      </c>
      <c r="B2" s="30" t="s">
        <v>138</v>
      </c>
    </row>
    <row r="3" spans="1:7" x14ac:dyDescent="0.25">
      <c r="A3" s="1" t="s">
        <v>1</v>
      </c>
      <c r="B3" s="30" t="s">
        <v>57</v>
      </c>
    </row>
    <row r="4" spans="1:7" x14ac:dyDescent="0.25">
      <c r="A4" s="1" t="s">
        <v>2</v>
      </c>
      <c r="B4" s="30" t="s">
        <v>9</v>
      </c>
    </row>
    <row r="5" spans="1:7" x14ac:dyDescent="0.25">
      <c r="A5" s="1" t="s">
        <v>3</v>
      </c>
      <c r="B5" s="30">
        <v>1154753</v>
      </c>
    </row>
    <row r="6" spans="1:7" x14ac:dyDescent="0.25">
      <c r="A6" s="1" t="s">
        <v>4</v>
      </c>
      <c r="B6" s="30">
        <v>9759078</v>
      </c>
    </row>
    <row r="7" spans="1:7" x14ac:dyDescent="0.25">
      <c r="A7" s="1" t="s">
        <v>5</v>
      </c>
      <c r="B7" s="30" t="s">
        <v>137</v>
      </c>
    </row>
    <row r="9" spans="1:7" x14ac:dyDescent="0.25">
      <c r="A9" s="1" t="s">
        <v>6</v>
      </c>
      <c r="B9" s="47">
        <v>41091</v>
      </c>
      <c r="C9" s="8">
        <v>41152</v>
      </c>
    </row>
    <row r="10" spans="1:7" x14ac:dyDescent="0.25">
      <c r="B10" s="4" t="s">
        <v>62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6">
        <f>DailyStats!B70</f>
        <v>10.565</v>
      </c>
      <c r="C14" s="32">
        <f>DailyStats!D70</f>
        <v>41094.333333333336</v>
      </c>
      <c r="D14" s="33"/>
      <c r="E14" s="34">
        <v>1</v>
      </c>
      <c r="F14" s="16"/>
    </row>
    <row r="15" spans="1:7" x14ac:dyDescent="0.25">
      <c r="A15" s="5" t="s">
        <v>54</v>
      </c>
      <c r="B15" s="26">
        <f>DailyStats!B71</f>
        <v>13.522</v>
      </c>
      <c r="C15" s="32">
        <f>DailyStats!D71</f>
        <v>41131.708333333336</v>
      </c>
      <c r="D15" s="33"/>
      <c r="E15" s="35">
        <v>1</v>
      </c>
      <c r="F15" s="16"/>
    </row>
    <row r="16" spans="1:7" x14ac:dyDescent="0.25">
      <c r="A16" s="5" t="s">
        <v>53</v>
      </c>
      <c r="B16" s="26">
        <f>DailyStats!B72</f>
        <v>12.312096774193547</v>
      </c>
      <c r="C16" s="6"/>
      <c r="E16" s="7"/>
    </row>
    <row r="17" spans="1:6" x14ac:dyDescent="0.25">
      <c r="A17" s="5" t="s">
        <v>51</v>
      </c>
      <c r="B17" s="26">
        <f>DailyStats!B73</f>
        <v>0.218</v>
      </c>
      <c r="C17" s="37">
        <f>DailyStats!D73</f>
        <v>41152</v>
      </c>
      <c r="D17" s="33"/>
      <c r="E17" s="34">
        <v>1</v>
      </c>
      <c r="F17" s="16"/>
    </row>
    <row r="18" spans="1:6" x14ac:dyDescent="0.25">
      <c r="A18" s="5" t="s">
        <v>52</v>
      </c>
      <c r="B18" s="26">
        <f>DailyStats!B74</f>
        <v>1.383</v>
      </c>
      <c r="C18" s="37">
        <f>DailyStats!D74</f>
        <v>41094</v>
      </c>
      <c r="D18" s="33"/>
      <c r="E18" s="34">
        <v>2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12.776785714285699</v>
      </c>
      <c r="C21" s="38">
        <f>MWAT!F4</f>
        <v>41132</v>
      </c>
      <c r="D21" s="33"/>
      <c r="E21" s="39">
        <v>5</v>
      </c>
      <c r="F21" s="16"/>
    </row>
    <row r="22" spans="1:6" x14ac:dyDescent="0.25">
      <c r="A22" s="5" t="s">
        <v>56</v>
      </c>
      <c r="B22" s="26">
        <f>MWMT!E4</f>
        <v>13.4</v>
      </c>
      <c r="C22" s="38">
        <f>MWMT!F4</f>
        <v>41135</v>
      </c>
      <c r="D22" s="33"/>
      <c r="E22" s="39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abSelected="1" zoomScaleNormal="100" workbookViewId="0">
      <selection activeCell="A73" sqref="A73:XFD73"/>
    </sheetView>
  </sheetViews>
  <sheetFormatPr defaultColWidth="8.85546875" defaultRowHeight="15" x14ac:dyDescent="0.25"/>
  <cols>
    <col min="1" max="1" width="15.85546875" customWidth="1"/>
    <col min="2" max="2" width="12" customWidth="1"/>
    <col min="3" max="3" width="12.28515625" bestFit="1" customWidth="1"/>
    <col min="4" max="4" width="10.28515625" customWidth="1"/>
    <col min="5" max="5" width="9.28515625" bestFit="1" customWidth="1"/>
    <col min="6" max="6" width="10" customWidth="1"/>
    <col min="7" max="7" width="6.7109375" bestFit="1" customWidth="1"/>
    <col min="8" max="8" width="10.140625" customWidth="1"/>
    <col min="9" max="9" width="6.5703125" bestFit="1" customWidth="1"/>
  </cols>
  <sheetData>
    <row r="1" spans="1:9" ht="21" x14ac:dyDescent="0.35">
      <c r="A1" s="62" t="s">
        <v>44</v>
      </c>
      <c r="B1" s="62"/>
      <c r="C1" s="62"/>
      <c r="D1" s="62"/>
    </row>
    <row r="2" spans="1:9" x14ac:dyDescent="0.25">
      <c r="A2" t="s">
        <v>59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41091</v>
      </c>
      <c r="B4" s="27">
        <v>11.71</v>
      </c>
      <c r="C4" s="27">
        <v>12.316000000000001</v>
      </c>
      <c r="D4" s="27">
        <v>11.97</v>
      </c>
      <c r="E4" s="27">
        <v>0.60599999999999998</v>
      </c>
      <c r="F4">
        <v>0</v>
      </c>
      <c r="G4">
        <v>0</v>
      </c>
      <c r="H4">
        <v>24</v>
      </c>
      <c r="I4">
        <v>1</v>
      </c>
    </row>
    <row r="5" spans="1:9" x14ac:dyDescent="0.25">
      <c r="A5" s="8">
        <v>41092</v>
      </c>
      <c r="B5" s="27">
        <v>11.71</v>
      </c>
      <c r="C5" s="27">
        <v>12.000999999999999</v>
      </c>
      <c r="D5" s="27">
        <v>11.814</v>
      </c>
      <c r="E5" s="27">
        <v>0.29099999999999998</v>
      </c>
      <c r="F5">
        <v>0</v>
      </c>
      <c r="G5">
        <v>0</v>
      </c>
      <c r="H5">
        <v>24</v>
      </c>
      <c r="I5">
        <v>1</v>
      </c>
    </row>
    <row r="6" spans="1:9" x14ac:dyDescent="0.25">
      <c r="A6" s="8">
        <v>41093</v>
      </c>
      <c r="B6" s="27">
        <v>11.151</v>
      </c>
      <c r="C6" s="27">
        <v>12.268000000000001</v>
      </c>
      <c r="D6" s="27">
        <v>11.651999999999999</v>
      </c>
      <c r="E6" s="27">
        <v>1.117</v>
      </c>
      <c r="F6">
        <v>0</v>
      </c>
      <c r="G6">
        <v>0</v>
      </c>
      <c r="H6">
        <v>24</v>
      </c>
      <c r="I6">
        <v>1</v>
      </c>
    </row>
    <row r="7" spans="1:9" x14ac:dyDescent="0.25">
      <c r="A7" s="8">
        <v>41094</v>
      </c>
      <c r="B7" s="27">
        <v>10.565</v>
      </c>
      <c r="C7" s="27">
        <v>11.929</v>
      </c>
      <c r="D7" s="27">
        <v>11.294</v>
      </c>
      <c r="E7" s="27">
        <v>1.3640000000000001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41095</v>
      </c>
      <c r="B8" s="27">
        <v>11.321</v>
      </c>
      <c r="C8" s="27">
        <v>11.637</v>
      </c>
      <c r="D8" s="27">
        <v>11.488</v>
      </c>
      <c r="E8" s="27">
        <v>0.316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41096</v>
      </c>
      <c r="B9" s="27">
        <v>11.419</v>
      </c>
      <c r="C9" s="27">
        <v>12.218999999999999</v>
      </c>
      <c r="D9" s="27">
        <v>11.711</v>
      </c>
      <c r="E9" s="27">
        <v>0.8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41097</v>
      </c>
      <c r="B10" s="27">
        <v>11.492000000000001</v>
      </c>
      <c r="C10" s="27">
        <v>12.678000000000001</v>
      </c>
      <c r="D10" s="27">
        <v>11.962999999999999</v>
      </c>
      <c r="E10" s="27">
        <v>1.1859999999999999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41098</v>
      </c>
      <c r="B11" s="27">
        <v>11.662000000000001</v>
      </c>
      <c r="C11" s="27">
        <v>12.798999999999999</v>
      </c>
      <c r="D11" s="27">
        <v>12.11</v>
      </c>
      <c r="E11" s="27">
        <v>1.137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41099</v>
      </c>
      <c r="B12" s="27">
        <v>11.856</v>
      </c>
      <c r="C12" s="27">
        <v>12.413</v>
      </c>
      <c r="D12" s="27">
        <v>12.074999999999999</v>
      </c>
      <c r="E12" s="27">
        <v>0.55700000000000005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41100</v>
      </c>
      <c r="B13" s="27">
        <v>11.807</v>
      </c>
      <c r="C13" s="27">
        <v>12.798999999999999</v>
      </c>
      <c r="D13" s="27">
        <v>12.17</v>
      </c>
      <c r="E13" s="27">
        <v>0.99199999999999999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41101</v>
      </c>
      <c r="B14" s="27">
        <v>11.807</v>
      </c>
      <c r="C14" s="27">
        <v>12.871</v>
      </c>
      <c r="D14" s="27">
        <v>12.228999999999999</v>
      </c>
      <c r="E14" s="27">
        <v>1.0640000000000001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41102</v>
      </c>
      <c r="B15" s="27">
        <v>11.904</v>
      </c>
      <c r="C15" s="27">
        <v>12.268000000000001</v>
      </c>
      <c r="D15" s="27">
        <v>12.067</v>
      </c>
      <c r="E15" s="27">
        <v>0.36399999999999999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41103</v>
      </c>
      <c r="B16" s="27">
        <v>11.71</v>
      </c>
      <c r="C16" s="27">
        <v>12.775</v>
      </c>
      <c r="D16" s="27">
        <v>12.141999999999999</v>
      </c>
      <c r="E16" s="27">
        <v>1.0649999999999999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41104</v>
      </c>
      <c r="B17" s="27">
        <v>11.952999999999999</v>
      </c>
      <c r="C17" s="27">
        <v>12.896000000000001</v>
      </c>
      <c r="D17" s="27">
        <v>12.336</v>
      </c>
      <c r="E17" s="27">
        <v>0.94299999999999995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41105</v>
      </c>
      <c r="B18" s="27">
        <v>12.025</v>
      </c>
      <c r="C18" s="27">
        <v>12.484999999999999</v>
      </c>
      <c r="D18" s="27">
        <v>12.242000000000001</v>
      </c>
      <c r="E18" s="27">
        <v>0.46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8">
        <v>41106</v>
      </c>
      <c r="B19" s="27">
        <v>11.88</v>
      </c>
      <c r="C19" s="27">
        <v>12.364000000000001</v>
      </c>
      <c r="D19" s="27">
        <v>12.12</v>
      </c>
      <c r="E19" s="27">
        <v>0.48399999999999999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41107</v>
      </c>
      <c r="B20" s="27">
        <v>11.856</v>
      </c>
      <c r="C20" s="27">
        <v>12.147</v>
      </c>
      <c r="D20" s="27">
        <v>12.000999999999999</v>
      </c>
      <c r="E20" s="27">
        <v>0.29099999999999998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41108</v>
      </c>
      <c r="B21" s="27">
        <v>11.856</v>
      </c>
      <c r="C21" s="27">
        <v>12.316000000000001</v>
      </c>
      <c r="D21" s="27">
        <v>12.057</v>
      </c>
      <c r="E21" s="27">
        <v>0.46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41109</v>
      </c>
      <c r="B22" s="27">
        <v>12.025</v>
      </c>
      <c r="C22" s="27">
        <v>12.484999999999999</v>
      </c>
      <c r="D22" s="27">
        <v>12.244999999999999</v>
      </c>
      <c r="E22" s="27">
        <v>0.46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41110</v>
      </c>
      <c r="B23" s="27">
        <v>12.170999999999999</v>
      </c>
      <c r="C23" s="27">
        <v>12.847</v>
      </c>
      <c r="D23" s="27">
        <v>12.403</v>
      </c>
      <c r="E23" s="27">
        <v>0.67600000000000005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41111</v>
      </c>
      <c r="B24" s="27">
        <v>12.05</v>
      </c>
      <c r="C24" s="27">
        <v>12.896000000000001</v>
      </c>
      <c r="D24" s="27">
        <v>12.422000000000001</v>
      </c>
      <c r="E24" s="27">
        <v>0.84599999999999997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41112</v>
      </c>
      <c r="B25" s="27">
        <v>12.147</v>
      </c>
      <c r="C25" s="27">
        <v>12.582000000000001</v>
      </c>
      <c r="D25" s="27">
        <v>12.38</v>
      </c>
      <c r="E25" s="27">
        <v>0.435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41113</v>
      </c>
      <c r="B26" s="27">
        <v>11.175000000000001</v>
      </c>
      <c r="C26" s="27">
        <v>12.558</v>
      </c>
      <c r="D26" s="27">
        <v>11.868</v>
      </c>
      <c r="E26" s="27">
        <v>1.383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41114</v>
      </c>
      <c r="B27" s="27">
        <v>11.613</v>
      </c>
      <c r="C27" s="27">
        <v>12.727</v>
      </c>
      <c r="D27" s="27">
        <v>12.108000000000001</v>
      </c>
      <c r="E27" s="27">
        <v>1.1140000000000001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41115</v>
      </c>
      <c r="B28" s="27">
        <v>11.952999999999999</v>
      </c>
      <c r="C28" s="27">
        <v>12.968</v>
      </c>
      <c r="D28" s="27">
        <v>12.353999999999999</v>
      </c>
      <c r="E28" s="27">
        <v>1.0149999999999999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8">
        <v>41116</v>
      </c>
      <c r="B29" s="27">
        <v>11.807</v>
      </c>
      <c r="C29" s="27">
        <v>12.727</v>
      </c>
      <c r="D29" s="27">
        <v>12.236000000000001</v>
      </c>
      <c r="E29" s="27">
        <v>0.92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8">
        <v>41117</v>
      </c>
      <c r="B30" s="27">
        <v>12.098000000000001</v>
      </c>
      <c r="C30" s="27">
        <v>12.727</v>
      </c>
      <c r="D30" s="27">
        <v>12.343</v>
      </c>
      <c r="E30" s="27">
        <v>0.629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8">
        <v>41118</v>
      </c>
      <c r="B31" s="27">
        <v>12.243</v>
      </c>
      <c r="C31" s="27">
        <v>12.606</v>
      </c>
      <c r="D31" s="27">
        <v>12.416</v>
      </c>
      <c r="E31" s="27">
        <v>0.36299999999999999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41119</v>
      </c>
      <c r="B32" s="27">
        <v>12.243</v>
      </c>
      <c r="C32" s="27">
        <v>12.509</v>
      </c>
      <c r="D32" s="27">
        <v>12.372</v>
      </c>
      <c r="E32" s="27">
        <v>0.26600000000000001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41120</v>
      </c>
      <c r="B33" s="27">
        <v>12.122</v>
      </c>
      <c r="C33" s="27">
        <v>13.185</v>
      </c>
      <c r="D33" s="27">
        <v>12.534000000000001</v>
      </c>
      <c r="E33" s="27">
        <v>1.0629999999999999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41121</v>
      </c>
      <c r="B34" s="27">
        <v>12.195</v>
      </c>
      <c r="C34" s="27">
        <v>13.209</v>
      </c>
      <c r="D34" s="27">
        <v>12.625</v>
      </c>
      <c r="E34" s="27">
        <v>1.014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41122</v>
      </c>
      <c r="B35" s="27">
        <v>12.218999999999999</v>
      </c>
      <c r="C35" s="27">
        <v>13.209</v>
      </c>
      <c r="D35" s="27">
        <v>12.608000000000001</v>
      </c>
      <c r="E35" s="27">
        <v>0.99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41123</v>
      </c>
      <c r="B36" s="27">
        <v>12.195</v>
      </c>
      <c r="C36" s="27">
        <v>13.209</v>
      </c>
      <c r="D36" s="27">
        <v>12.58</v>
      </c>
      <c r="E36" s="27">
        <v>1.014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41124</v>
      </c>
      <c r="B37" s="27">
        <v>12.122</v>
      </c>
      <c r="C37" s="27">
        <v>13.209</v>
      </c>
      <c r="D37" s="27">
        <v>12.568</v>
      </c>
      <c r="E37" s="27">
        <v>1.087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41125</v>
      </c>
      <c r="B38" s="27">
        <v>12.074</v>
      </c>
      <c r="C38" s="27">
        <v>13.161</v>
      </c>
      <c r="D38" s="27">
        <v>12.554</v>
      </c>
      <c r="E38" s="27">
        <v>1.087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41126</v>
      </c>
      <c r="B39" s="27">
        <v>12.678000000000001</v>
      </c>
      <c r="C39" s="27">
        <v>12.944000000000001</v>
      </c>
      <c r="D39" s="27">
        <v>12.817</v>
      </c>
      <c r="E39" s="27">
        <v>0.26600000000000001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41127</v>
      </c>
      <c r="B40" s="27">
        <v>12.654</v>
      </c>
      <c r="C40" s="27">
        <v>12.92</v>
      </c>
      <c r="D40" s="27">
        <v>12.776999999999999</v>
      </c>
      <c r="E40" s="27">
        <v>0.26600000000000001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41128</v>
      </c>
      <c r="B41" s="27">
        <v>12.316000000000001</v>
      </c>
      <c r="C41" s="27">
        <v>12.654</v>
      </c>
      <c r="D41" s="27">
        <v>12.491</v>
      </c>
      <c r="E41" s="27">
        <v>0.33800000000000002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41129</v>
      </c>
      <c r="B42" s="27">
        <v>12.292</v>
      </c>
      <c r="C42" s="27">
        <v>13.257</v>
      </c>
      <c r="D42" s="27">
        <v>12.669</v>
      </c>
      <c r="E42" s="27">
        <v>0.96499999999999997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41130</v>
      </c>
      <c r="B43" s="27">
        <v>12.484999999999999</v>
      </c>
      <c r="C43" s="27">
        <v>13.401</v>
      </c>
      <c r="D43" s="27">
        <v>12.865</v>
      </c>
      <c r="E43" s="27">
        <v>0.91600000000000004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41131</v>
      </c>
      <c r="B44" s="27">
        <v>12.654</v>
      </c>
      <c r="C44" s="27">
        <v>13.522</v>
      </c>
      <c r="D44" s="27">
        <v>12.992000000000001</v>
      </c>
      <c r="E44" s="27">
        <v>0.86799999999999999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41132</v>
      </c>
      <c r="B45" s="27">
        <v>12.34</v>
      </c>
      <c r="C45" s="27">
        <v>13.449</v>
      </c>
      <c r="D45" s="27">
        <v>12.827</v>
      </c>
      <c r="E45" s="27">
        <v>1.109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41133</v>
      </c>
      <c r="B46" s="27">
        <v>12.195</v>
      </c>
      <c r="C46" s="27">
        <v>13.329000000000001</v>
      </c>
      <c r="D46" s="27">
        <v>12.694000000000001</v>
      </c>
      <c r="E46" s="27">
        <v>1.1339999999999999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41134</v>
      </c>
      <c r="B47" s="27">
        <v>11.977</v>
      </c>
      <c r="C47" s="27">
        <v>13.087999999999999</v>
      </c>
      <c r="D47" s="27">
        <v>12.494</v>
      </c>
      <c r="E47" s="27">
        <v>1.111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41135</v>
      </c>
      <c r="B48" s="27">
        <v>12.34</v>
      </c>
      <c r="C48" s="27">
        <v>13.425000000000001</v>
      </c>
      <c r="D48" s="27">
        <v>12.794</v>
      </c>
      <c r="E48" s="27">
        <v>1.085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41136</v>
      </c>
      <c r="B49" s="27">
        <v>12.436999999999999</v>
      </c>
      <c r="C49" s="27">
        <v>13.016</v>
      </c>
      <c r="D49" s="27">
        <v>12.763</v>
      </c>
      <c r="E49" s="27">
        <v>0.57899999999999996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8">
        <v>41137</v>
      </c>
      <c r="B50" s="27">
        <v>12.63</v>
      </c>
      <c r="C50" s="27">
        <v>13.161</v>
      </c>
      <c r="D50" s="27">
        <v>12.817</v>
      </c>
      <c r="E50" s="27">
        <v>0.53100000000000003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41138</v>
      </c>
      <c r="B51" s="27">
        <v>12.364000000000001</v>
      </c>
      <c r="C51" s="27">
        <v>12.92</v>
      </c>
      <c r="D51" s="27">
        <v>12.632</v>
      </c>
      <c r="E51" s="27">
        <v>0.55600000000000005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8">
        <v>41139</v>
      </c>
      <c r="B52" s="27">
        <v>11.929</v>
      </c>
      <c r="C52" s="27">
        <v>12.896000000000001</v>
      </c>
      <c r="D52" s="27">
        <v>12.369</v>
      </c>
      <c r="E52" s="27">
        <v>0.96699999999999997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8">
        <v>41140</v>
      </c>
      <c r="B53" s="27">
        <v>11.952999999999999</v>
      </c>
      <c r="C53" s="27">
        <v>12.823</v>
      </c>
      <c r="D53" s="27">
        <v>12.355</v>
      </c>
      <c r="E53" s="27">
        <v>0.87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8">
        <v>41141</v>
      </c>
      <c r="B54" s="27">
        <v>11.952999999999999</v>
      </c>
      <c r="C54" s="27">
        <v>12.847</v>
      </c>
      <c r="D54" s="27">
        <v>12.349</v>
      </c>
      <c r="E54" s="27">
        <v>0.89400000000000002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41142</v>
      </c>
      <c r="B55" s="27">
        <v>12.268000000000001</v>
      </c>
      <c r="C55" s="27">
        <v>13.112</v>
      </c>
      <c r="D55" s="27">
        <v>12.593999999999999</v>
      </c>
      <c r="E55" s="27">
        <v>0.84399999999999997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41143</v>
      </c>
      <c r="B56" s="27">
        <v>12.509</v>
      </c>
      <c r="C56" s="27">
        <v>13.377000000000001</v>
      </c>
      <c r="D56" s="27">
        <v>12.84</v>
      </c>
      <c r="E56" s="27">
        <v>0.86799999999999999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41144</v>
      </c>
      <c r="B57" s="27">
        <v>11.904</v>
      </c>
      <c r="C57" s="27">
        <v>12.896000000000001</v>
      </c>
      <c r="D57" s="27">
        <v>12.38</v>
      </c>
      <c r="E57" s="27">
        <v>0.99199999999999999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41145</v>
      </c>
      <c r="B58" s="27">
        <v>11.321</v>
      </c>
      <c r="C58" s="27">
        <v>12.413</v>
      </c>
      <c r="D58" s="27">
        <v>11.909000000000001</v>
      </c>
      <c r="E58" s="27">
        <v>1.0920000000000001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41146</v>
      </c>
      <c r="B59" s="27">
        <v>11.394</v>
      </c>
      <c r="C59" s="27">
        <v>12.195</v>
      </c>
      <c r="D59" s="27">
        <v>11.755000000000001</v>
      </c>
      <c r="E59" s="27">
        <v>0.80100000000000005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41147</v>
      </c>
      <c r="B60" s="27">
        <v>11.856</v>
      </c>
      <c r="C60" s="27">
        <v>12.775</v>
      </c>
      <c r="D60" s="27">
        <v>12.227</v>
      </c>
      <c r="E60" s="27">
        <v>0.91900000000000004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41148</v>
      </c>
      <c r="B61" s="27">
        <v>12.436999999999999</v>
      </c>
      <c r="C61" s="27">
        <v>13.087999999999999</v>
      </c>
      <c r="D61" s="27">
        <v>12.673999999999999</v>
      </c>
      <c r="E61" s="27">
        <v>0.65100000000000002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41149</v>
      </c>
      <c r="B62" s="27">
        <v>11.856</v>
      </c>
      <c r="C62" s="27">
        <v>12.727</v>
      </c>
      <c r="D62" s="27">
        <v>12.353</v>
      </c>
      <c r="E62" s="27">
        <v>0.871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41150</v>
      </c>
      <c r="B63" s="27">
        <v>11.297000000000001</v>
      </c>
      <c r="C63" s="27">
        <v>12.364000000000001</v>
      </c>
      <c r="D63" s="27">
        <v>11.919</v>
      </c>
      <c r="E63" s="27">
        <v>1.0669999999999999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41151</v>
      </c>
      <c r="B64" s="27">
        <v>11.419</v>
      </c>
      <c r="C64" s="27">
        <v>12.292</v>
      </c>
      <c r="D64" s="27">
        <v>11.858000000000001</v>
      </c>
      <c r="E64" s="27">
        <v>0.873</v>
      </c>
      <c r="F64">
        <v>0</v>
      </c>
      <c r="G64">
        <v>0</v>
      </c>
      <c r="H64">
        <v>24</v>
      </c>
      <c r="I64">
        <v>1</v>
      </c>
    </row>
    <row r="65" spans="1:10" x14ac:dyDescent="0.25">
      <c r="A65" s="8">
        <v>41152</v>
      </c>
      <c r="B65" s="27">
        <v>12.000999999999999</v>
      </c>
      <c r="C65" s="27">
        <v>12.218999999999999</v>
      </c>
      <c r="D65" s="27">
        <v>12.079000000000001</v>
      </c>
      <c r="E65" s="27">
        <v>0.218</v>
      </c>
      <c r="F65">
        <v>0</v>
      </c>
      <c r="G65">
        <v>0</v>
      </c>
      <c r="H65">
        <v>24</v>
      </c>
      <c r="I65">
        <v>1</v>
      </c>
    </row>
    <row r="68" spans="1:10" x14ac:dyDescent="0.25">
      <c r="F68" s="9" t="s">
        <v>20</v>
      </c>
      <c r="G68" s="10">
        <f>SUM(G4:G65)</f>
        <v>0</v>
      </c>
      <c r="H68" s="9" t="s">
        <v>20</v>
      </c>
      <c r="I68" s="10">
        <f>SUM(I4:I65)</f>
        <v>62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10.565</v>
      </c>
      <c r="C70" s="13" t="s">
        <v>23</v>
      </c>
      <c r="D70" s="31">
        <v>41094.333333333336</v>
      </c>
      <c r="G70" s="58"/>
      <c r="H70" s="58"/>
      <c r="J70" s="3"/>
    </row>
    <row r="71" spans="1:10" x14ac:dyDescent="0.25">
      <c r="A71" s="11" t="s">
        <v>24</v>
      </c>
      <c r="B71" s="12">
        <f>MAX(C4:C65)</f>
        <v>13.522</v>
      </c>
      <c r="C71" s="13" t="s">
        <v>23</v>
      </c>
      <c r="D71" s="31">
        <v>41131.708333333336</v>
      </c>
      <c r="F71" s="31"/>
      <c r="G71" s="58"/>
      <c r="H71" s="22"/>
    </row>
    <row r="72" spans="1:10" x14ac:dyDescent="0.25">
      <c r="A72" s="11" t="s">
        <v>25</v>
      </c>
      <c r="B72" s="12">
        <f>AVERAGE(D4:D65)</f>
        <v>12.312096774193547</v>
      </c>
      <c r="C72" s="13" t="s">
        <v>23</v>
      </c>
      <c r="D72" s="20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0.218</v>
      </c>
      <c r="C73" s="13" t="s">
        <v>23</v>
      </c>
      <c r="D73" s="36">
        <v>41152</v>
      </c>
      <c r="E73" s="36"/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1.383</v>
      </c>
      <c r="C74" s="13" t="s">
        <v>23</v>
      </c>
      <c r="D74" s="36">
        <v>41094</v>
      </c>
      <c r="E74" s="36">
        <v>41113</v>
      </c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0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62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4" sqref="F4"/>
    </sheetView>
  </sheetViews>
  <sheetFormatPr defaultRowHeight="15" x14ac:dyDescent="0.25"/>
  <cols>
    <col min="1" max="1" width="22.140625" bestFit="1" customWidth="1"/>
    <col min="2" max="2" width="11.28515625" customWidth="1"/>
    <col min="6" max="6" width="9.7109375" bestFit="1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60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41091</v>
      </c>
      <c r="D4" s="5" t="s">
        <v>38</v>
      </c>
      <c r="E4" s="26">
        <f>MAX(B10:B65)</f>
        <v>12.776785714285699</v>
      </c>
      <c r="F4" s="17">
        <v>41132</v>
      </c>
      <c r="G4" s="28"/>
      <c r="H4" s="4"/>
    </row>
    <row r="5" spans="1:8" x14ac:dyDescent="0.25">
      <c r="A5" s="8">
        <v>41092</v>
      </c>
      <c r="F5" s="17">
        <v>41133</v>
      </c>
    </row>
    <row r="6" spans="1:8" x14ac:dyDescent="0.25">
      <c r="A6" s="8">
        <v>41093</v>
      </c>
      <c r="F6" s="17">
        <v>41135</v>
      </c>
    </row>
    <row r="7" spans="1:8" x14ac:dyDescent="0.25">
      <c r="A7" s="8">
        <v>41094</v>
      </c>
      <c r="F7" s="17">
        <v>41136</v>
      </c>
    </row>
    <row r="8" spans="1:8" x14ac:dyDescent="0.25">
      <c r="A8" s="8">
        <v>41095</v>
      </c>
      <c r="F8" s="17">
        <v>41137</v>
      </c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11.698830357143001</v>
      </c>
      <c r="F10" s="2"/>
    </row>
    <row r="11" spans="1:8" x14ac:dyDescent="0.25">
      <c r="A11" s="8">
        <v>41098</v>
      </c>
      <c r="B11" s="27">
        <v>11.718922619047801</v>
      </c>
    </row>
    <row r="12" spans="1:8" x14ac:dyDescent="0.25">
      <c r="A12" s="8">
        <v>41099</v>
      </c>
      <c r="B12" s="27">
        <v>11.7562083333335</v>
      </c>
    </row>
    <row r="13" spans="1:8" x14ac:dyDescent="0.25">
      <c r="A13" s="8">
        <v>41100</v>
      </c>
      <c r="B13" s="27">
        <v>11.8302500000002</v>
      </c>
    </row>
    <row r="14" spans="1:8" x14ac:dyDescent="0.25">
      <c r="A14" s="8">
        <v>41101</v>
      </c>
      <c r="B14" s="27">
        <v>11.9638273809525</v>
      </c>
    </row>
    <row r="15" spans="1:8" x14ac:dyDescent="0.25">
      <c r="A15" s="8">
        <v>41102</v>
      </c>
      <c r="B15" s="27">
        <v>12.046508928571599</v>
      </c>
    </row>
    <row r="16" spans="1:8" x14ac:dyDescent="0.25">
      <c r="A16" s="8">
        <v>41103</v>
      </c>
      <c r="B16" s="27">
        <v>12.108166666666801</v>
      </c>
    </row>
    <row r="17" spans="1:2" x14ac:dyDescent="0.25">
      <c r="A17" s="8">
        <v>41104</v>
      </c>
      <c r="B17" s="27">
        <v>12.161523809524001</v>
      </c>
    </row>
    <row r="18" spans="1:2" x14ac:dyDescent="0.25">
      <c r="A18" s="8">
        <v>41105</v>
      </c>
      <c r="B18" s="27">
        <v>12.1802976190477</v>
      </c>
    </row>
    <row r="19" spans="1:2" x14ac:dyDescent="0.25">
      <c r="A19" s="8">
        <v>41106</v>
      </c>
      <c r="B19" s="27">
        <v>12.1866994047621</v>
      </c>
    </row>
    <row r="20" spans="1:2" x14ac:dyDescent="0.25">
      <c r="A20" s="8">
        <v>41107</v>
      </c>
      <c r="B20" s="27">
        <v>12.1625892857144</v>
      </c>
    </row>
    <row r="21" spans="1:2" x14ac:dyDescent="0.25">
      <c r="A21" s="8">
        <v>41108</v>
      </c>
      <c r="B21" s="27">
        <v>12.1380505952382</v>
      </c>
    </row>
    <row r="22" spans="1:2" x14ac:dyDescent="0.25">
      <c r="A22" s="8">
        <v>41109</v>
      </c>
      <c r="B22" s="27">
        <v>12.163485119047801</v>
      </c>
    </row>
    <row r="23" spans="1:2" x14ac:dyDescent="0.25">
      <c r="A23" s="8">
        <v>41110</v>
      </c>
      <c r="B23" s="27">
        <v>12.2007529761906</v>
      </c>
    </row>
    <row r="24" spans="1:2" x14ac:dyDescent="0.25">
      <c r="A24" s="8">
        <v>41111</v>
      </c>
      <c r="B24" s="27">
        <v>12.2129255952382</v>
      </c>
    </row>
    <row r="25" spans="1:2" x14ac:dyDescent="0.25">
      <c r="A25" s="8">
        <v>41112</v>
      </c>
      <c r="B25" s="27">
        <v>12.2325952380953</v>
      </c>
    </row>
    <row r="26" spans="1:2" x14ac:dyDescent="0.25">
      <c r="A26" s="8">
        <v>41113</v>
      </c>
      <c r="B26" s="27">
        <v>12.1965386904763</v>
      </c>
    </row>
    <row r="27" spans="1:2" x14ac:dyDescent="0.25">
      <c r="A27" s="8">
        <v>41114</v>
      </c>
      <c r="B27" s="27">
        <v>12.2118541666668</v>
      </c>
    </row>
    <row r="28" spans="1:2" x14ac:dyDescent="0.25">
      <c r="A28" s="8">
        <v>41115</v>
      </c>
      <c r="B28" s="27">
        <v>12.254247023809601</v>
      </c>
    </row>
    <row r="29" spans="1:2" x14ac:dyDescent="0.25">
      <c r="A29" s="8">
        <v>41116</v>
      </c>
      <c r="B29" s="27">
        <v>12.2529404761906</v>
      </c>
    </row>
    <row r="30" spans="1:2" x14ac:dyDescent="0.25">
      <c r="A30" s="8">
        <v>41117</v>
      </c>
      <c r="B30" s="27">
        <v>12.244363095238199</v>
      </c>
    </row>
    <row r="31" spans="1:2" x14ac:dyDescent="0.25">
      <c r="A31" s="8">
        <v>41118</v>
      </c>
      <c r="B31" s="27">
        <v>12.2435952380954</v>
      </c>
    </row>
    <row r="32" spans="1:2" x14ac:dyDescent="0.25">
      <c r="A32" s="8">
        <v>41119</v>
      </c>
      <c r="B32" s="27">
        <v>12.2425148809525</v>
      </c>
    </row>
    <row r="33" spans="1:2" x14ac:dyDescent="0.25">
      <c r="A33" s="8">
        <v>41120</v>
      </c>
      <c r="B33" s="27">
        <v>12.337642857143001</v>
      </c>
    </row>
    <row r="34" spans="1:2" x14ac:dyDescent="0.25">
      <c r="A34" s="8">
        <v>41121</v>
      </c>
      <c r="B34" s="27">
        <v>12.411494047619099</v>
      </c>
    </row>
    <row r="35" spans="1:2" x14ac:dyDescent="0.25">
      <c r="A35" s="8">
        <v>41122</v>
      </c>
      <c r="B35" s="27">
        <v>12.4477500000001</v>
      </c>
    </row>
    <row r="36" spans="1:2" x14ac:dyDescent="0.25">
      <c r="A36" s="8">
        <v>41123</v>
      </c>
      <c r="B36" s="27">
        <v>12.496809523809601</v>
      </c>
    </row>
    <row r="37" spans="1:2" x14ac:dyDescent="0.25">
      <c r="A37" s="8">
        <v>41124</v>
      </c>
      <c r="B37" s="27">
        <v>12.5290208333334</v>
      </c>
    </row>
    <row r="38" spans="1:2" x14ac:dyDescent="0.25">
      <c r="A38" s="8">
        <v>41125</v>
      </c>
      <c r="B38" s="27">
        <v>12.54875</v>
      </c>
    </row>
    <row r="39" spans="1:2" x14ac:dyDescent="0.25">
      <c r="A39" s="8">
        <v>41126</v>
      </c>
      <c r="B39" s="27">
        <v>12.612360119047599</v>
      </c>
    </row>
    <row r="40" spans="1:2" x14ac:dyDescent="0.25">
      <c r="A40" s="8">
        <v>41127</v>
      </c>
      <c r="B40" s="27">
        <v>12.6470476190476</v>
      </c>
    </row>
    <row r="41" spans="1:2" x14ac:dyDescent="0.25">
      <c r="A41" s="8">
        <v>41128</v>
      </c>
      <c r="B41" s="27">
        <v>12.627889880952401</v>
      </c>
    </row>
    <row r="42" spans="1:2" x14ac:dyDescent="0.25">
      <c r="A42" s="8">
        <v>41129</v>
      </c>
      <c r="B42" s="27">
        <v>12.636568452381001</v>
      </c>
    </row>
    <row r="43" spans="1:2" x14ac:dyDescent="0.25">
      <c r="A43" s="8">
        <v>41130</v>
      </c>
      <c r="B43" s="27">
        <v>12.6772976190476</v>
      </c>
    </row>
    <row r="44" spans="1:2" x14ac:dyDescent="0.25">
      <c r="A44" s="8">
        <v>41131</v>
      </c>
      <c r="B44" s="27">
        <v>12.7377678571429</v>
      </c>
    </row>
    <row r="45" spans="1:2" x14ac:dyDescent="0.25">
      <c r="A45" s="8">
        <v>41132</v>
      </c>
      <c r="B45" s="27">
        <v>12.776785714285699</v>
      </c>
    </row>
    <row r="46" spans="1:2" x14ac:dyDescent="0.25">
      <c r="A46" s="8">
        <v>41133</v>
      </c>
      <c r="B46" s="27">
        <v>12.759211309523799</v>
      </c>
    </row>
    <row r="47" spans="1:2" x14ac:dyDescent="0.25">
      <c r="A47" s="8">
        <v>41134</v>
      </c>
      <c r="B47" s="27">
        <v>12.7189017857142</v>
      </c>
    </row>
    <row r="48" spans="1:2" x14ac:dyDescent="0.25">
      <c r="A48" s="8">
        <v>41135</v>
      </c>
      <c r="B48" s="27">
        <v>12.7621874999999</v>
      </c>
    </row>
    <row r="49" spans="1:2" x14ac:dyDescent="0.25">
      <c r="A49" s="8">
        <v>41136</v>
      </c>
      <c r="B49" s="27">
        <v>12.775654761904701</v>
      </c>
    </row>
    <row r="50" spans="1:2" x14ac:dyDescent="0.25">
      <c r="A50" s="8">
        <v>41137</v>
      </c>
      <c r="B50" s="27">
        <v>12.7688541666666</v>
      </c>
    </row>
    <row r="51" spans="1:2" x14ac:dyDescent="0.25">
      <c r="A51" s="8">
        <v>41138</v>
      </c>
      <c r="B51" s="27">
        <v>12.717473214285601</v>
      </c>
    </row>
    <row r="52" spans="1:2" x14ac:dyDescent="0.25">
      <c r="A52" s="8">
        <v>41139</v>
      </c>
      <c r="B52" s="27">
        <v>12.6519999999999</v>
      </c>
    </row>
    <row r="53" spans="1:2" x14ac:dyDescent="0.25">
      <c r="A53" s="8">
        <v>41140</v>
      </c>
      <c r="B53" s="27">
        <v>12.603574404761799</v>
      </c>
    </row>
    <row r="54" spans="1:2" x14ac:dyDescent="0.25">
      <c r="A54" s="8">
        <v>41141</v>
      </c>
      <c r="B54" s="27">
        <v>12.582803571428499</v>
      </c>
    </row>
    <row r="55" spans="1:2" x14ac:dyDescent="0.25">
      <c r="A55" s="8">
        <v>41142</v>
      </c>
      <c r="B55" s="27">
        <v>12.554157738095199</v>
      </c>
    </row>
    <row r="56" spans="1:2" x14ac:dyDescent="0.25">
      <c r="A56" s="8">
        <v>41143</v>
      </c>
      <c r="B56" s="27">
        <v>12.5651904761904</v>
      </c>
    </row>
    <row r="57" spans="1:2" x14ac:dyDescent="0.25">
      <c r="A57" s="8">
        <v>41144</v>
      </c>
      <c r="B57" s="27">
        <v>12.5027827380951</v>
      </c>
    </row>
    <row r="58" spans="1:2" x14ac:dyDescent="0.25">
      <c r="A58" s="8">
        <v>41145</v>
      </c>
      <c r="B58" s="27">
        <v>12.399464285714201</v>
      </c>
    </row>
    <row r="59" spans="1:2" x14ac:dyDescent="0.25">
      <c r="A59" s="8">
        <v>41146</v>
      </c>
      <c r="B59" s="27">
        <v>12.3117440476189</v>
      </c>
    </row>
    <row r="60" spans="1:2" x14ac:dyDescent="0.25">
      <c r="A60" s="8">
        <v>41147</v>
      </c>
      <c r="B60" s="27">
        <v>12.293497023809399</v>
      </c>
    </row>
    <row r="61" spans="1:2" x14ac:dyDescent="0.25">
      <c r="A61" s="8">
        <v>41148</v>
      </c>
      <c r="B61" s="27">
        <v>12.339964285714199</v>
      </c>
    </row>
    <row r="62" spans="1:2" x14ac:dyDescent="0.25">
      <c r="A62" s="8">
        <v>41149</v>
      </c>
      <c r="B62" s="27">
        <v>12.305574404761799</v>
      </c>
    </row>
    <row r="63" spans="1:2" x14ac:dyDescent="0.25">
      <c r="A63" s="8">
        <v>41150</v>
      </c>
      <c r="B63" s="27">
        <v>12.173952380952301</v>
      </c>
    </row>
    <row r="64" spans="1:2" x14ac:dyDescent="0.25">
      <c r="A64" s="8">
        <v>41151</v>
      </c>
      <c r="B64" s="27">
        <v>12.0993690476189</v>
      </c>
    </row>
    <row r="65" spans="1:2" x14ac:dyDescent="0.25">
      <c r="A65" s="8">
        <v>41152</v>
      </c>
      <c r="B65" s="27">
        <v>12.123905667701701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5" sqref="F5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61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41091</v>
      </c>
      <c r="D4" s="9" t="s">
        <v>38</v>
      </c>
      <c r="E4" s="26">
        <f>MAX(B10:B65)</f>
        <v>13.4</v>
      </c>
      <c r="F4" s="17">
        <v>41135</v>
      </c>
      <c r="G4" s="28"/>
    </row>
    <row r="5" spans="1:7" x14ac:dyDescent="0.25">
      <c r="A5" s="8">
        <v>41092</v>
      </c>
      <c r="F5" s="17"/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12</v>
      </c>
      <c r="F10" s="2"/>
    </row>
    <row r="11" spans="1:7" x14ac:dyDescent="0.25">
      <c r="A11" s="8">
        <v>41098</v>
      </c>
      <c r="B11" s="27">
        <v>12.2</v>
      </c>
    </row>
    <row r="12" spans="1:7" x14ac:dyDescent="0.25">
      <c r="A12" s="8">
        <v>41099</v>
      </c>
      <c r="B12" s="27">
        <v>12.3</v>
      </c>
    </row>
    <row r="13" spans="1:7" x14ac:dyDescent="0.25">
      <c r="A13" s="8">
        <v>41100</v>
      </c>
      <c r="B13" s="27">
        <v>12.4</v>
      </c>
    </row>
    <row r="14" spans="1:7" x14ac:dyDescent="0.25">
      <c r="A14" s="8">
        <v>41101</v>
      </c>
      <c r="B14" s="27">
        <v>12.5</v>
      </c>
    </row>
    <row r="15" spans="1:7" x14ac:dyDescent="0.25">
      <c r="A15" s="8">
        <v>41102</v>
      </c>
      <c r="B15" s="27">
        <v>12.6</v>
      </c>
    </row>
    <row r="16" spans="1:7" x14ac:dyDescent="0.25">
      <c r="A16" s="8">
        <v>41103</v>
      </c>
      <c r="B16" s="27">
        <v>12.7</v>
      </c>
    </row>
    <row r="17" spans="1:2" x14ac:dyDescent="0.25">
      <c r="A17" s="8">
        <v>41104</v>
      </c>
      <c r="B17" s="27">
        <v>12.7</v>
      </c>
    </row>
    <row r="18" spans="1:2" x14ac:dyDescent="0.25">
      <c r="A18" s="8">
        <v>41105</v>
      </c>
      <c r="B18" s="27">
        <v>12.6</v>
      </c>
    </row>
    <row r="19" spans="1:2" x14ac:dyDescent="0.25">
      <c r="A19" s="8">
        <v>41106</v>
      </c>
      <c r="B19" s="27">
        <v>12.6</v>
      </c>
    </row>
    <row r="20" spans="1:2" x14ac:dyDescent="0.25">
      <c r="A20" s="8">
        <v>41107</v>
      </c>
      <c r="B20" s="27">
        <v>12.5</v>
      </c>
    </row>
    <row r="21" spans="1:2" x14ac:dyDescent="0.25">
      <c r="A21" s="8">
        <v>41108</v>
      </c>
      <c r="B21" s="27">
        <v>12.5</v>
      </c>
    </row>
    <row r="22" spans="1:2" x14ac:dyDescent="0.25">
      <c r="A22" s="8">
        <v>41109</v>
      </c>
      <c r="B22" s="27">
        <v>12.5</v>
      </c>
    </row>
    <row r="23" spans="1:2" x14ac:dyDescent="0.25">
      <c r="A23" s="8">
        <v>41110</v>
      </c>
      <c r="B23" s="27">
        <v>12.5</v>
      </c>
    </row>
    <row r="24" spans="1:2" x14ac:dyDescent="0.25">
      <c r="A24" s="8">
        <v>41111</v>
      </c>
      <c r="B24" s="27">
        <v>12.5</v>
      </c>
    </row>
    <row r="25" spans="1:2" x14ac:dyDescent="0.25">
      <c r="A25" s="8">
        <v>41112</v>
      </c>
      <c r="B25" s="27">
        <v>12.5</v>
      </c>
    </row>
    <row r="26" spans="1:2" x14ac:dyDescent="0.25">
      <c r="A26" s="8">
        <v>41113</v>
      </c>
      <c r="B26" s="27">
        <v>12.5</v>
      </c>
    </row>
    <row r="27" spans="1:2" x14ac:dyDescent="0.25">
      <c r="A27" s="8">
        <v>41114</v>
      </c>
      <c r="B27" s="27">
        <v>12.6</v>
      </c>
    </row>
    <row r="28" spans="1:2" x14ac:dyDescent="0.25">
      <c r="A28" s="8">
        <v>41115</v>
      </c>
      <c r="B28" s="27">
        <v>12.7</v>
      </c>
    </row>
    <row r="29" spans="1:2" x14ac:dyDescent="0.25">
      <c r="A29" s="8">
        <v>41116</v>
      </c>
      <c r="B29" s="27">
        <v>12.8</v>
      </c>
    </row>
    <row r="30" spans="1:2" x14ac:dyDescent="0.25">
      <c r="A30" s="8">
        <v>41117</v>
      </c>
      <c r="B30" s="27">
        <v>12.7</v>
      </c>
    </row>
    <row r="31" spans="1:2" x14ac:dyDescent="0.25">
      <c r="A31" s="8">
        <v>41118</v>
      </c>
      <c r="B31" s="27">
        <v>12.7</v>
      </c>
    </row>
    <row r="32" spans="1:2" x14ac:dyDescent="0.25">
      <c r="A32" s="8">
        <v>41119</v>
      </c>
      <c r="B32" s="27">
        <v>12.7</v>
      </c>
    </row>
    <row r="33" spans="1:2" x14ac:dyDescent="0.25">
      <c r="A33" s="8">
        <v>41120</v>
      </c>
      <c r="B33" s="27">
        <v>12.8</v>
      </c>
    </row>
    <row r="34" spans="1:2" x14ac:dyDescent="0.25">
      <c r="A34" s="8">
        <v>41121</v>
      </c>
      <c r="B34" s="27">
        <v>12.8</v>
      </c>
    </row>
    <row r="35" spans="1:2" x14ac:dyDescent="0.25">
      <c r="A35" s="8">
        <v>41122</v>
      </c>
      <c r="B35" s="27">
        <v>12.9</v>
      </c>
    </row>
    <row r="36" spans="1:2" x14ac:dyDescent="0.25">
      <c r="A36" s="8">
        <v>41123</v>
      </c>
      <c r="B36" s="27">
        <v>13</v>
      </c>
    </row>
    <row r="37" spans="1:2" x14ac:dyDescent="0.25">
      <c r="A37" s="8">
        <v>41124</v>
      </c>
      <c r="B37" s="27">
        <v>13</v>
      </c>
    </row>
    <row r="38" spans="1:2" x14ac:dyDescent="0.25">
      <c r="A38" s="8">
        <v>41125</v>
      </c>
      <c r="B38" s="27">
        <v>13.1</v>
      </c>
    </row>
    <row r="39" spans="1:2" x14ac:dyDescent="0.25">
      <c r="A39" s="8">
        <v>41126</v>
      </c>
      <c r="B39" s="27">
        <v>13.2</v>
      </c>
    </row>
    <row r="40" spans="1:2" x14ac:dyDescent="0.25">
      <c r="A40" s="8">
        <v>41127</v>
      </c>
      <c r="B40" s="27">
        <v>13.1</v>
      </c>
    </row>
    <row r="41" spans="1:2" x14ac:dyDescent="0.25">
      <c r="A41" s="8">
        <v>41128</v>
      </c>
      <c r="B41" s="27">
        <v>13</v>
      </c>
    </row>
    <row r="42" spans="1:2" x14ac:dyDescent="0.25">
      <c r="A42" s="8">
        <v>41129</v>
      </c>
      <c r="B42" s="27">
        <v>13.1</v>
      </c>
    </row>
    <row r="43" spans="1:2" x14ac:dyDescent="0.25">
      <c r="A43" s="8">
        <v>41130</v>
      </c>
      <c r="B43" s="27">
        <v>13.1</v>
      </c>
    </row>
    <row r="44" spans="1:2" x14ac:dyDescent="0.25">
      <c r="A44" s="8">
        <v>41131</v>
      </c>
      <c r="B44" s="27">
        <v>13.1</v>
      </c>
    </row>
    <row r="45" spans="1:2" x14ac:dyDescent="0.25">
      <c r="A45" s="8">
        <v>41132</v>
      </c>
      <c r="B45" s="27">
        <v>13.2</v>
      </c>
    </row>
    <row r="46" spans="1:2" x14ac:dyDescent="0.25">
      <c r="A46" s="8">
        <v>41133</v>
      </c>
      <c r="B46" s="27">
        <v>13.2</v>
      </c>
    </row>
    <row r="47" spans="1:2" x14ac:dyDescent="0.25">
      <c r="A47" s="8">
        <v>41134</v>
      </c>
      <c r="B47" s="27">
        <v>13.2</v>
      </c>
    </row>
    <row r="48" spans="1:2" x14ac:dyDescent="0.25">
      <c r="A48" s="8">
        <v>41135</v>
      </c>
      <c r="B48" s="27">
        <v>13.4</v>
      </c>
    </row>
    <row r="49" spans="1:2" x14ac:dyDescent="0.25">
      <c r="A49" s="8">
        <v>41136</v>
      </c>
      <c r="B49" s="27">
        <v>13.3</v>
      </c>
    </row>
    <row r="50" spans="1:2" x14ac:dyDescent="0.25">
      <c r="A50" s="8">
        <v>41137</v>
      </c>
      <c r="B50" s="27">
        <v>13.3</v>
      </c>
    </row>
    <row r="51" spans="1:2" x14ac:dyDescent="0.25">
      <c r="A51" s="8">
        <v>41138</v>
      </c>
      <c r="B51" s="27">
        <v>13.2</v>
      </c>
    </row>
    <row r="52" spans="1:2" x14ac:dyDescent="0.25">
      <c r="A52" s="8">
        <v>41139</v>
      </c>
      <c r="B52" s="27">
        <v>13.1</v>
      </c>
    </row>
    <row r="53" spans="1:2" x14ac:dyDescent="0.25">
      <c r="A53" s="8">
        <v>41140</v>
      </c>
      <c r="B53" s="27">
        <v>13</v>
      </c>
    </row>
    <row r="54" spans="1:2" x14ac:dyDescent="0.25">
      <c r="A54" s="8">
        <v>41141</v>
      </c>
      <c r="B54" s="27">
        <v>13</v>
      </c>
    </row>
    <row r="55" spans="1:2" x14ac:dyDescent="0.25">
      <c r="A55" s="8">
        <v>41142</v>
      </c>
      <c r="B55" s="27">
        <v>13</v>
      </c>
    </row>
    <row r="56" spans="1:2" x14ac:dyDescent="0.25">
      <c r="A56" s="8">
        <v>41143</v>
      </c>
      <c r="B56" s="27">
        <v>13</v>
      </c>
    </row>
    <row r="57" spans="1:2" x14ac:dyDescent="0.25">
      <c r="A57" s="8">
        <v>41144</v>
      </c>
      <c r="B57" s="27">
        <v>13</v>
      </c>
    </row>
    <row r="58" spans="1:2" x14ac:dyDescent="0.25">
      <c r="A58" s="8">
        <v>41145</v>
      </c>
      <c r="B58" s="27">
        <v>12.9</v>
      </c>
    </row>
    <row r="59" spans="1:2" x14ac:dyDescent="0.25">
      <c r="A59" s="8">
        <v>41146</v>
      </c>
      <c r="B59" s="27">
        <v>12.8</v>
      </c>
    </row>
    <row r="60" spans="1:2" x14ac:dyDescent="0.25">
      <c r="A60" s="8">
        <v>41147</v>
      </c>
      <c r="B60" s="27">
        <v>12.8</v>
      </c>
    </row>
    <row r="61" spans="1:2" x14ac:dyDescent="0.25">
      <c r="A61" s="8">
        <v>41148</v>
      </c>
      <c r="B61" s="27">
        <v>12.8</v>
      </c>
    </row>
    <row r="62" spans="1:2" x14ac:dyDescent="0.25">
      <c r="A62" s="8">
        <v>41149</v>
      </c>
      <c r="B62" s="27">
        <v>12.8</v>
      </c>
    </row>
    <row r="63" spans="1:2" x14ac:dyDescent="0.25">
      <c r="A63" s="8">
        <v>41150</v>
      </c>
      <c r="B63" s="27">
        <v>12.6</v>
      </c>
    </row>
    <row r="64" spans="1:2" x14ac:dyDescent="0.25">
      <c r="A64" s="8">
        <v>41151</v>
      </c>
      <c r="B64" s="27">
        <v>12.6</v>
      </c>
    </row>
    <row r="65" spans="1:2" x14ac:dyDescent="0.25">
      <c r="A65" s="8">
        <v>41152</v>
      </c>
      <c r="B65" s="27">
        <v>12.5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C2" sqref="C2"/>
    </sheetView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0" t="s">
        <v>63</v>
      </c>
      <c r="B1" s="40" t="s">
        <v>64</v>
      </c>
      <c r="C1" s="40" t="s">
        <v>65</v>
      </c>
      <c r="D1" s="40" t="s">
        <v>66</v>
      </c>
      <c r="E1" s="40" t="s">
        <v>67</v>
      </c>
      <c r="F1" s="40" t="s">
        <v>68</v>
      </c>
      <c r="G1" s="40" t="s">
        <v>69</v>
      </c>
      <c r="H1" s="40" t="s">
        <v>70</v>
      </c>
      <c r="I1" s="40" t="s">
        <v>71</v>
      </c>
      <c r="J1" s="40" t="s">
        <v>72</v>
      </c>
      <c r="K1" s="40" t="s">
        <v>73</v>
      </c>
      <c r="L1" s="40" t="s">
        <v>74</v>
      </c>
      <c r="M1" s="40" t="s">
        <v>75</v>
      </c>
      <c r="N1" s="40" t="s">
        <v>76</v>
      </c>
      <c r="O1" s="40" t="s">
        <v>77</v>
      </c>
      <c r="P1" s="40" t="s">
        <v>78</v>
      </c>
      <c r="Q1" s="40" t="s">
        <v>79</v>
      </c>
      <c r="R1" s="48" t="s">
        <v>135</v>
      </c>
      <c r="S1" s="40" t="s">
        <v>80</v>
      </c>
      <c r="T1" s="40" t="s">
        <v>81</v>
      </c>
      <c r="U1" s="40" t="s">
        <v>82</v>
      </c>
      <c r="V1" s="48" t="s">
        <v>133</v>
      </c>
      <c r="W1" s="48" t="s">
        <v>134</v>
      </c>
      <c r="X1" s="40" t="s">
        <v>83</v>
      </c>
      <c r="Y1" s="40" t="s">
        <v>84</v>
      </c>
      <c r="Z1" s="40" t="s">
        <v>85</v>
      </c>
      <c r="AA1" s="40" t="s">
        <v>86</v>
      </c>
      <c r="AB1" s="40" t="s">
        <v>87</v>
      </c>
      <c r="AC1" s="40" t="s">
        <v>88</v>
      </c>
      <c r="AD1" s="40" t="s">
        <v>89</v>
      </c>
      <c r="AE1" s="40" t="s">
        <v>90</v>
      </c>
      <c r="AF1" s="40" t="s">
        <v>91</v>
      </c>
      <c r="AG1" s="40" t="s">
        <v>92</v>
      </c>
      <c r="AH1" s="48" t="s">
        <v>128</v>
      </c>
      <c r="AI1" s="48" t="s">
        <v>129</v>
      </c>
      <c r="AJ1" s="48" t="s">
        <v>130</v>
      </c>
      <c r="AK1" s="40" t="s">
        <v>93</v>
      </c>
      <c r="AL1" s="40" t="s">
        <v>94</v>
      </c>
      <c r="AM1" s="40" t="s">
        <v>95</v>
      </c>
      <c r="AN1" s="40" t="s">
        <v>96</v>
      </c>
      <c r="AO1" s="40" t="s">
        <v>97</v>
      </c>
      <c r="AP1" s="48" t="s">
        <v>131</v>
      </c>
      <c r="AQ1" s="48" t="s">
        <v>132</v>
      </c>
      <c r="AR1" s="48" t="s">
        <v>136</v>
      </c>
      <c r="AS1" s="40" t="s">
        <v>98</v>
      </c>
      <c r="AT1" s="40" t="s">
        <v>99</v>
      </c>
      <c r="AU1" s="40" t="s">
        <v>100</v>
      </c>
      <c r="AV1" s="40" t="s">
        <v>101</v>
      </c>
      <c r="AW1" s="40" t="s">
        <v>102</v>
      </c>
      <c r="AX1" s="40" t="s">
        <v>103</v>
      </c>
      <c r="AY1" s="40" t="s">
        <v>104</v>
      </c>
      <c r="AZ1" s="40" t="s">
        <v>105</v>
      </c>
      <c r="BA1" s="40" t="s">
        <v>106</v>
      </c>
      <c r="BB1" s="40" t="s">
        <v>107</v>
      </c>
      <c r="BC1" s="40" t="s">
        <v>108</v>
      </c>
      <c r="BD1" s="40" t="s">
        <v>109</v>
      </c>
      <c r="BE1" s="40" t="s">
        <v>110</v>
      </c>
      <c r="BF1" s="40" t="s">
        <v>111</v>
      </c>
      <c r="BG1" s="40" t="s">
        <v>112</v>
      </c>
      <c r="BH1" s="40" t="s">
        <v>113</v>
      </c>
      <c r="BI1" s="40" t="s">
        <v>114</v>
      </c>
      <c r="BJ1" s="40" t="s">
        <v>115</v>
      </c>
      <c r="BK1" s="40" t="s">
        <v>116</v>
      </c>
      <c r="BL1" s="40" t="s">
        <v>117</v>
      </c>
      <c r="BM1" s="40" t="s">
        <v>118</v>
      </c>
      <c r="BN1" s="40" t="s">
        <v>119</v>
      </c>
      <c r="BO1" s="40" t="s">
        <v>120</v>
      </c>
      <c r="BP1" s="40" t="s">
        <v>121</v>
      </c>
      <c r="BQ1" s="40" t="s">
        <v>122</v>
      </c>
      <c r="BR1" s="40" t="s">
        <v>123</v>
      </c>
      <c r="BS1" s="40" t="s">
        <v>124</v>
      </c>
      <c r="BT1" s="40" t="s">
        <v>125</v>
      </c>
      <c r="BU1" s="40" t="s">
        <v>126</v>
      </c>
    </row>
    <row r="2" spans="1:73" s="54" customFormat="1" ht="60" x14ac:dyDescent="0.25">
      <c r="A2" s="41" t="str">
        <f>StatSummary!$B$3</f>
        <v>LDC</v>
      </c>
      <c r="B2" s="41" t="str">
        <f>StatSummary!$B$7</f>
        <v>LDC12w1_11547563_TempSummary_2012</v>
      </c>
      <c r="C2" s="41" t="str">
        <f>StatSummary!$B$2</f>
        <v>Larry Damm Creek</v>
      </c>
      <c r="D2" s="41">
        <f>StatSummary!$A$1</f>
        <v>2012</v>
      </c>
      <c r="E2" s="41" t="str">
        <f>StatSummary!$B$4</f>
        <v>water</v>
      </c>
      <c r="F2" s="42">
        <f>StatSummary!$B$9</f>
        <v>41091</v>
      </c>
      <c r="G2" s="43">
        <f>StatSummary!$C$9</f>
        <v>41152</v>
      </c>
      <c r="H2" s="44">
        <f>StatSummary!$B$16</f>
        <v>12.312096774193547</v>
      </c>
      <c r="I2" s="44">
        <f>DailyStats!$B$71</f>
        <v>13.522</v>
      </c>
      <c r="J2" s="45">
        <f>DailyStats!$D$71</f>
        <v>41131.708333333336</v>
      </c>
      <c r="K2" s="46">
        <f>StatSummary!$E$15</f>
        <v>1</v>
      </c>
      <c r="L2" s="50">
        <f>DailyStats!$E$71</f>
        <v>0</v>
      </c>
      <c r="M2" s="50">
        <f>DailyStats!$F$71</f>
        <v>0</v>
      </c>
      <c r="N2" s="59">
        <f>DailyStats!$B$70</f>
        <v>10.565</v>
      </c>
      <c r="O2" s="51">
        <f>DailyStats!$D$70</f>
        <v>41094.333333333336</v>
      </c>
      <c r="P2" s="46">
        <f>StatSummary!$E$14</f>
        <v>1</v>
      </c>
      <c r="Q2" s="49">
        <f>DailyStats!$E$70</f>
        <v>0</v>
      </c>
      <c r="R2" s="57">
        <f>DailyStats!$F$70</f>
        <v>0</v>
      </c>
      <c r="S2" s="44">
        <f>DailyStats!$B$74</f>
        <v>1.383</v>
      </c>
      <c r="T2" s="43">
        <f>DailyStats!$D$74</f>
        <v>41094</v>
      </c>
      <c r="U2" s="46">
        <f>StatSummary!$E$18</f>
        <v>2</v>
      </c>
      <c r="V2" s="43">
        <f>DailyStats!$E$74</f>
        <v>41113</v>
      </c>
      <c r="W2" s="43">
        <f>DailyStats!$F$74</f>
        <v>0</v>
      </c>
      <c r="X2" s="44">
        <f>DailyStats!$B$73</f>
        <v>0.218</v>
      </c>
      <c r="Y2" s="52">
        <f>DailyStats!$D$73</f>
        <v>41152</v>
      </c>
      <c r="Z2" s="46">
        <f>StatSummary!$E$17</f>
        <v>1</v>
      </c>
      <c r="AA2" s="60">
        <f>DailyStats!$E$73</f>
        <v>0</v>
      </c>
      <c r="AB2" s="53">
        <f>DailyStats!$F$73</f>
        <v>0</v>
      </c>
      <c r="AC2" s="44">
        <f>StatSummary!$B$21</f>
        <v>12.776785714285699</v>
      </c>
      <c r="AE2" s="55">
        <f>MWAT!$F$4</f>
        <v>41132</v>
      </c>
      <c r="AF2" s="46">
        <f>StatSummary!$E$21</f>
        <v>5</v>
      </c>
      <c r="AG2" s="53">
        <f>MWAT!$F$5</f>
        <v>41133</v>
      </c>
      <c r="AH2" s="53">
        <f>MWAT!$F$6</f>
        <v>41135</v>
      </c>
      <c r="AI2" s="53">
        <f>MWAT!$F$7</f>
        <v>41136</v>
      </c>
      <c r="AJ2" s="53">
        <f>MWAT!$F$8</f>
        <v>41137</v>
      </c>
      <c r="AK2" s="44">
        <f>StatSummary!$B$22</f>
        <v>13.4</v>
      </c>
      <c r="AL2" s="53"/>
      <c r="AM2" s="53">
        <f>MWMT!$F$4</f>
        <v>41135</v>
      </c>
      <c r="AN2" s="46">
        <f>StatSummary!$E$22</f>
        <v>1</v>
      </c>
      <c r="AO2" s="53">
        <f>MWMT!$F$5</f>
        <v>0</v>
      </c>
      <c r="AP2" s="17">
        <f>MWMT!$F$6</f>
        <v>0</v>
      </c>
      <c r="AQ2" s="53">
        <f>MWMT!$F$7</f>
        <v>0</v>
      </c>
      <c r="AR2" s="53">
        <f>MWMT!$F$8</f>
        <v>0</v>
      </c>
      <c r="AS2" s="56">
        <f>DailyStats!$B$76</f>
        <v>62</v>
      </c>
      <c r="AT2" s="56">
        <f>DailyStats!$B$75</f>
        <v>0</v>
      </c>
      <c r="AU2" s="41" t="s">
        <v>127</v>
      </c>
      <c r="AV2" s="56"/>
      <c r="AW2" s="41" t="s">
        <v>127</v>
      </c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41" t="s">
        <v>127</v>
      </c>
      <c r="BR2" s="41" t="s">
        <v>127</v>
      </c>
      <c r="BS2" s="56"/>
      <c r="BT2" s="56"/>
      <c r="BU2" s="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2014-05-15T16:54:57Z</cp:lastPrinted>
  <dcterms:created xsi:type="dcterms:W3CDTF">2014-04-10T19:57:54Z</dcterms:created>
  <dcterms:modified xsi:type="dcterms:W3CDTF">2015-07-17T15:34:22Z</dcterms:modified>
</cp:coreProperties>
</file>