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35" yWindow="705" windowWidth="13560" windowHeight="10320" tabRatio="8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5" i="1"/>
  <c r="I2" i="6"/>
  <c r="B18" i="1"/>
  <c r="S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<sst xmlns="http://schemas.openxmlformats.org/spreadsheetml/2006/main" count="157" uniqueCount="139">
  <si>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</si>
  <si>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</si>
  <si>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</si>
  <si>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</si>
  <si>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</si>
  <si>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</si>
  <si>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</si>
  <si>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</si>
  <si>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</si>
  <si>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</si>
  <si>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</si>
  <si>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</si>
  <si>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</si>
  <si>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</si>
  <si>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</si>
  <si>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</si>
  <si>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</si>
  <si>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</si>
  <si>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</si>
  <si>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</si>
  <si>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</si>
  <si>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</si>
  <si>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</si>
  <si>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</si>
  <si>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</si>
  <si>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</si>
  <si>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</si>
  <si>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</si>
  <si>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</si>
  <si>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</si>
  <si>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</si>
  <si>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</si>
  <si>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</si>
  <si>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</si>
  <si>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</si>
  <si>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</si>
  <si>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</si>
  <si>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</si>
  <si>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</si>
  <si>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</si>
  <si>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</si>
  <si>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</si>
  <si>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</si>
  <si>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</si>
  <si>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</si>
  <si>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</si>
  <si>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</si>
  <si>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</si>
  <si>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</si>
  <si>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</si>
  <si>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</si>
  <si>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</si>
  <si>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</si>
  <si>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</si>
  <si>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</si>
  <si>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</si>
  <si>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</si>
  <si>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</si>
  <si>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Redwood Creek Valley Fish Trap</t>
  </si>
  <si>
    <t>RVFT</t>
  </si>
  <si>
    <t>RFT12w1_1154751_TempSummary_2012</t>
  </si>
  <si>
    <t>Water Temp._RVFT12w1_1154751.csv Datalogged</t>
  </si>
  <si>
    <t>Water Temp._RVFT12w1_1154751.csv Datalogged - [Corrected - Daily - Mean]</t>
  </si>
  <si>
    <t>Water Temp._RVFT12w1_1154751.csv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</si>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</sst>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2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7" fontId="0" fillId="0" borderId="0" xfId="0" applyNumberFormat="1"/>
    <xf numFmtId="164" fontId="11" fillId="0" borderId="0" xfId="0" applyNumberFormat="1" applyFont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3" fillId="4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4" fillId="0" borderId="0" xfId="0" applyNumberFormat="1" applyFont="1" applyFill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2" fontId="13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RVFT12w1_1154751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layout>
        <c:manualLayout>
          <c:xMode val="edge"/>
          <c:yMode val="edge"/>
          <c:x val="0.27891454029971646"/>
          <c:y val="2.77777777777777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20.055</c:v>
                </c:pt>
                <c:pt idx="1">
                  <c:v>20.317</c:v>
                </c:pt>
                <c:pt idx="2">
                  <c:v>19.984000000000002</c:v>
                </c:pt>
                <c:pt idx="3">
                  <c:v>20.103000000000002</c:v>
                </c:pt>
                <c:pt idx="4">
                  <c:v>19.77</c:v>
                </c:pt>
                <c:pt idx="5">
                  <c:v>20.292999999999999</c:v>
                </c:pt>
                <c:pt idx="6">
                  <c:v>21.581</c:v>
                </c:pt>
                <c:pt idx="7">
                  <c:v>22.13</c:v>
                </c:pt>
                <c:pt idx="8">
                  <c:v>21.986999999999998</c:v>
                </c:pt>
                <c:pt idx="9">
                  <c:v>22.417000000000002</c:v>
                </c:pt>
                <c:pt idx="10">
                  <c:v>23.231999999999999</c:v>
                </c:pt>
                <c:pt idx="11">
                  <c:v>22.632999999999999</c:v>
                </c:pt>
                <c:pt idx="12">
                  <c:v>22.321000000000002</c:v>
                </c:pt>
                <c:pt idx="13">
                  <c:v>22.513000000000002</c:v>
                </c:pt>
                <c:pt idx="14">
                  <c:v>22.657</c:v>
                </c:pt>
                <c:pt idx="15">
                  <c:v>21.199000000000002</c:v>
                </c:pt>
                <c:pt idx="16">
                  <c:v>18.271000000000001</c:v>
                </c:pt>
                <c:pt idx="17">
                  <c:v>19.984000000000002</c:v>
                </c:pt>
                <c:pt idx="18">
                  <c:v>20.698</c:v>
                </c:pt>
                <c:pt idx="19">
                  <c:v>21.603999999999999</c:v>
                </c:pt>
                <c:pt idx="20">
                  <c:v>22.369</c:v>
                </c:pt>
                <c:pt idx="21">
                  <c:v>22.225999999999999</c:v>
                </c:pt>
                <c:pt idx="22">
                  <c:v>22.321000000000002</c:v>
                </c:pt>
                <c:pt idx="23">
                  <c:v>22.824000000000002</c:v>
                </c:pt>
                <c:pt idx="24">
                  <c:v>22.8</c:v>
                </c:pt>
                <c:pt idx="25">
                  <c:v>22.776</c:v>
                </c:pt>
                <c:pt idx="26">
                  <c:v>22.13</c:v>
                </c:pt>
                <c:pt idx="27">
                  <c:v>22.033999999999999</c:v>
                </c:pt>
                <c:pt idx="28">
                  <c:v>22.154</c:v>
                </c:pt>
                <c:pt idx="29">
                  <c:v>22.561</c:v>
                </c:pt>
                <c:pt idx="30">
                  <c:v>22.536999999999999</c:v>
                </c:pt>
                <c:pt idx="31">
                  <c:v>22.513000000000002</c:v>
                </c:pt>
                <c:pt idx="32">
                  <c:v>22.872</c:v>
                </c:pt>
                <c:pt idx="33">
                  <c:v>23.521000000000001</c:v>
                </c:pt>
                <c:pt idx="34">
                  <c:v>23.856999999999999</c:v>
                </c:pt>
                <c:pt idx="35">
                  <c:v>23.664999999999999</c:v>
                </c:pt>
                <c:pt idx="36">
                  <c:v>23.472000000000001</c:v>
                </c:pt>
                <c:pt idx="37">
                  <c:v>23.111999999999998</c:v>
                </c:pt>
                <c:pt idx="38">
                  <c:v>23.088000000000001</c:v>
                </c:pt>
                <c:pt idx="39">
                  <c:v>23.376000000000001</c:v>
                </c:pt>
                <c:pt idx="40">
                  <c:v>23.472000000000001</c:v>
                </c:pt>
                <c:pt idx="41">
                  <c:v>24.652999999999999</c:v>
                </c:pt>
                <c:pt idx="42">
                  <c:v>24.992000000000001</c:v>
                </c:pt>
                <c:pt idx="43">
                  <c:v>25.21</c:v>
                </c:pt>
                <c:pt idx="44">
                  <c:v>24.968</c:v>
                </c:pt>
                <c:pt idx="45">
                  <c:v>23.568999999999999</c:v>
                </c:pt>
                <c:pt idx="46">
                  <c:v>24.507999999999999</c:v>
                </c:pt>
                <c:pt idx="47">
                  <c:v>24.484000000000002</c:v>
                </c:pt>
                <c:pt idx="48">
                  <c:v>23.954000000000001</c:v>
                </c:pt>
                <c:pt idx="49">
                  <c:v>23.448</c:v>
                </c:pt>
                <c:pt idx="50">
                  <c:v>23.545000000000002</c:v>
                </c:pt>
                <c:pt idx="51">
                  <c:v>23.135999999999999</c:v>
                </c:pt>
                <c:pt idx="52">
                  <c:v>23.689</c:v>
                </c:pt>
                <c:pt idx="53">
                  <c:v>23.28</c:v>
                </c:pt>
                <c:pt idx="54">
                  <c:v>22.776</c:v>
                </c:pt>
                <c:pt idx="55">
                  <c:v>22.536999999999999</c:v>
                </c:pt>
                <c:pt idx="56">
                  <c:v>21.581</c:v>
                </c:pt>
                <c:pt idx="57">
                  <c:v>22.202000000000002</c:v>
                </c:pt>
                <c:pt idx="58">
                  <c:v>22.202000000000002</c:v>
                </c:pt>
                <c:pt idx="59">
                  <c:v>21.652000000000001</c:v>
                </c:pt>
                <c:pt idx="60">
                  <c:v>21.533000000000001</c:v>
                </c:pt>
                <c:pt idx="61">
                  <c:v>20.530999999999999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17.584</c:v>
                </c:pt>
                <c:pt idx="1">
                  <c:v>17.489000000000001</c:v>
                </c:pt>
                <c:pt idx="2">
                  <c:v>17.152999999999999</c:v>
                </c:pt>
                <c:pt idx="3">
                  <c:v>17.183</c:v>
                </c:pt>
                <c:pt idx="4">
                  <c:v>17.085000000000001</c:v>
                </c:pt>
                <c:pt idx="5">
                  <c:v>17.481000000000002</c:v>
                </c:pt>
                <c:pt idx="6">
                  <c:v>18.332999999999998</c:v>
                </c:pt>
                <c:pt idx="7">
                  <c:v>19.010999999999999</c:v>
                </c:pt>
                <c:pt idx="8">
                  <c:v>19.018000000000001</c:v>
                </c:pt>
                <c:pt idx="9">
                  <c:v>19.282</c:v>
                </c:pt>
                <c:pt idx="10">
                  <c:v>19.946999999999999</c:v>
                </c:pt>
                <c:pt idx="11">
                  <c:v>19.684999999999999</c:v>
                </c:pt>
                <c:pt idx="12">
                  <c:v>19.378</c:v>
                </c:pt>
                <c:pt idx="13">
                  <c:v>19.440000000000001</c:v>
                </c:pt>
                <c:pt idx="14">
                  <c:v>19.611999999999998</c:v>
                </c:pt>
                <c:pt idx="15">
                  <c:v>18.867000000000001</c:v>
                </c:pt>
                <c:pt idx="16">
                  <c:v>17.172000000000001</c:v>
                </c:pt>
                <c:pt idx="17">
                  <c:v>17.398</c:v>
                </c:pt>
                <c:pt idx="18">
                  <c:v>18.271999999999998</c:v>
                </c:pt>
                <c:pt idx="19">
                  <c:v>18.803999999999998</c:v>
                </c:pt>
                <c:pt idx="20">
                  <c:v>19.262</c:v>
                </c:pt>
                <c:pt idx="21">
                  <c:v>19.366</c:v>
                </c:pt>
                <c:pt idx="22">
                  <c:v>19.113</c:v>
                </c:pt>
                <c:pt idx="23">
                  <c:v>19.771999999999998</c:v>
                </c:pt>
                <c:pt idx="24">
                  <c:v>19.716000000000001</c:v>
                </c:pt>
                <c:pt idx="25">
                  <c:v>19.751999999999999</c:v>
                </c:pt>
                <c:pt idx="26">
                  <c:v>19.52</c:v>
                </c:pt>
                <c:pt idx="27">
                  <c:v>19.256</c:v>
                </c:pt>
                <c:pt idx="28">
                  <c:v>19.321999999999999</c:v>
                </c:pt>
                <c:pt idx="29">
                  <c:v>19.616</c:v>
                </c:pt>
                <c:pt idx="30">
                  <c:v>19.291</c:v>
                </c:pt>
                <c:pt idx="31">
                  <c:v>19.288</c:v>
                </c:pt>
                <c:pt idx="32">
                  <c:v>19.585999999999999</c:v>
                </c:pt>
                <c:pt idx="33">
                  <c:v>20.100999999999999</c:v>
                </c:pt>
                <c:pt idx="34">
                  <c:v>20.582000000000001</c:v>
                </c:pt>
                <c:pt idx="35">
                  <c:v>20.565999999999999</c:v>
                </c:pt>
                <c:pt idx="36">
                  <c:v>20.542000000000002</c:v>
                </c:pt>
                <c:pt idx="37">
                  <c:v>20.138000000000002</c:v>
                </c:pt>
                <c:pt idx="38">
                  <c:v>19.986000000000001</c:v>
                </c:pt>
                <c:pt idx="39">
                  <c:v>19.971</c:v>
                </c:pt>
                <c:pt idx="40">
                  <c:v>20.061</c:v>
                </c:pt>
                <c:pt idx="41">
                  <c:v>20.719000000000001</c:v>
                </c:pt>
                <c:pt idx="42">
                  <c:v>21.352</c:v>
                </c:pt>
                <c:pt idx="43">
                  <c:v>21.41</c:v>
                </c:pt>
                <c:pt idx="44">
                  <c:v>21.795999999999999</c:v>
                </c:pt>
                <c:pt idx="45">
                  <c:v>21.448</c:v>
                </c:pt>
                <c:pt idx="46">
                  <c:v>21.146000000000001</c:v>
                </c:pt>
                <c:pt idx="47">
                  <c:v>21.056000000000001</c:v>
                </c:pt>
                <c:pt idx="48">
                  <c:v>20.548999999999999</c:v>
                </c:pt>
                <c:pt idx="49">
                  <c:v>19.986000000000001</c:v>
                </c:pt>
                <c:pt idx="50">
                  <c:v>19.744</c:v>
                </c:pt>
                <c:pt idx="51">
                  <c:v>19.745000000000001</c:v>
                </c:pt>
                <c:pt idx="52">
                  <c:v>19.869</c:v>
                </c:pt>
                <c:pt idx="53">
                  <c:v>19.777000000000001</c:v>
                </c:pt>
                <c:pt idx="54">
                  <c:v>19.463999999999999</c:v>
                </c:pt>
                <c:pt idx="55">
                  <c:v>19.257999999999999</c:v>
                </c:pt>
                <c:pt idx="56">
                  <c:v>18.788</c:v>
                </c:pt>
                <c:pt idx="57">
                  <c:v>18.984999999999999</c:v>
                </c:pt>
                <c:pt idx="58">
                  <c:v>19.190000000000001</c:v>
                </c:pt>
                <c:pt idx="59">
                  <c:v>18.303999999999998</c:v>
                </c:pt>
                <c:pt idx="60">
                  <c:v>18.318999999999999</c:v>
                </c:pt>
                <c:pt idx="61">
                  <c:v>18.234000000000002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15.651999999999999</c:v>
                </c:pt>
                <c:pt idx="1">
                  <c:v>15.939</c:v>
                </c:pt>
                <c:pt idx="2">
                  <c:v>14.864000000000001</c:v>
                </c:pt>
                <c:pt idx="3">
                  <c:v>14.864000000000001</c:v>
                </c:pt>
                <c:pt idx="4">
                  <c:v>14.96</c:v>
                </c:pt>
                <c:pt idx="5">
                  <c:v>15.39</c:v>
                </c:pt>
                <c:pt idx="6">
                  <c:v>15.772</c:v>
                </c:pt>
                <c:pt idx="7">
                  <c:v>16.439</c:v>
                </c:pt>
                <c:pt idx="8">
                  <c:v>16.795999999999999</c:v>
                </c:pt>
                <c:pt idx="9">
                  <c:v>16.701000000000001</c:v>
                </c:pt>
                <c:pt idx="10">
                  <c:v>17.152999999999999</c:v>
                </c:pt>
                <c:pt idx="11">
                  <c:v>17.271999999999998</c:v>
                </c:pt>
                <c:pt idx="12">
                  <c:v>17.033999999999999</c:v>
                </c:pt>
                <c:pt idx="13">
                  <c:v>16.844000000000001</c:v>
                </c:pt>
                <c:pt idx="14">
                  <c:v>17.082000000000001</c:v>
                </c:pt>
                <c:pt idx="15">
                  <c:v>16.939</c:v>
                </c:pt>
                <c:pt idx="16">
                  <c:v>16.271999999999998</c:v>
                </c:pt>
                <c:pt idx="17">
                  <c:v>15.438000000000001</c:v>
                </c:pt>
                <c:pt idx="18">
                  <c:v>16.510999999999999</c:v>
                </c:pt>
                <c:pt idx="19">
                  <c:v>16.795999999999999</c:v>
                </c:pt>
                <c:pt idx="20">
                  <c:v>16.939</c:v>
                </c:pt>
                <c:pt idx="21">
                  <c:v>17.271999999999998</c:v>
                </c:pt>
                <c:pt idx="22">
                  <c:v>16.32</c:v>
                </c:pt>
                <c:pt idx="23">
                  <c:v>17.152999999999999</c:v>
                </c:pt>
                <c:pt idx="24">
                  <c:v>16.867999999999999</c:v>
                </c:pt>
                <c:pt idx="25">
                  <c:v>17.295999999999999</c:v>
                </c:pt>
                <c:pt idx="26">
                  <c:v>17.510000000000002</c:v>
                </c:pt>
                <c:pt idx="27">
                  <c:v>17.271999999999998</c:v>
                </c:pt>
                <c:pt idx="28">
                  <c:v>17.295999999999999</c:v>
                </c:pt>
                <c:pt idx="29">
                  <c:v>17.344000000000001</c:v>
                </c:pt>
                <c:pt idx="30">
                  <c:v>16.367999999999999</c:v>
                </c:pt>
                <c:pt idx="31">
                  <c:v>16.344000000000001</c:v>
                </c:pt>
                <c:pt idx="32">
                  <c:v>16.701000000000001</c:v>
                </c:pt>
                <c:pt idx="33">
                  <c:v>17.033999999999999</c:v>
                </c:pt>
                <c:pt idx="34">
                  <c:v>17.867000000000001</c:v>
                </c:pt>
                <c:pt idx="35">
                  <c:v>18.437999999999999</c:v>
                </c:pt>
                <c:pt idx="36">
                  <c:v>18.509</c:v>
                </c:pt>
                <c:pt idx="37">
                  <c:v>18.105</c:v>
                </c:pt>
                <c:pt idx="38">
                  <c:v>17.652999999999999</c:v>
                </c:pt>
                <c:pt idx="39">
                  <c:v>17.033999999999999</c:v>
                </c:pt>
                <c:pt idx="40">
                  <c:v>17.248999999999999</c:v>
                </c:pt>
                <c:pt idx="41">
                  <c:v>17.390999999999998</c:v>
                </c:pt>
                <c:pt idx="42">
                  <c:v>18.271000000000001</c:v>
                </c:pt>
                <c:pt idx="43">
                  <c:v>18.081</c:v>
                </c:pt>
                <c:pt idx="44">
                  <c:v>19.126999999999999</c:v>
                </c:pt>
                <c:pt idx="45">
                  <c:v>19.745999999999999</c:v>
                </c:pt>
                <c:pt idx="46">
                  <c:v>18.556999999999999</c:v>
                </c:pt>
                <c:pt idx="47">
                  <c:v>18.556999999999999</c:v>
                </c:pt>
                <c:pt idx="48">
                  <c:v>18.152000000000001</c:v>
                </c:pt>
                <c:pt idx="49">
                  <c:v>17.533999999999999</c:v>
                </c:pt>
                <c:pt idx="50">
                  <c:v>16.701000000000001</c:v>
                </c:pt>
                <c:pt idx="51">
                  <c:v>17.414999999999999</c:v>
                </c:pt>
                <c:pt idx="52">
                  <c:v>16.914999999999999</c:v>
                </c:pt>
                <c:pt idx="53">
                  <c:v>17.225000000000001</c:v>
                </c:pt>
                <c:pt idx="54">
                  <c:v>16.606000000000002</c:v>
                </c:pt>
                <c:pt idx="55">
                  <c:v>16.773</c:v>
                </c:pt>
                <c:pt idx="56">
                  <c:v>17.106000000000002</c:v>
                </c:pt>
                <c:pt idx="57">
                  <c:v>17.033999999999999</c:v>
                </c:pt>
                <c:pt idx="58">
                  <c:v>17.439</c:v>
                </c:pt>
                <c:pt idx="59">
                  <c:v>15.651999999999999</c:v>
                </c:pt>
                <c:pt idx="60">
                  <c:v>15.939</c:v>
                </c:pt>
                <c:pt idx="61">
                  <c:v>16.795999999999999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8848"/>
        <c:axId val="104833408"/>
      </c:scatterChart>
      <c:valAx>
        <c:axId val="10479884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833408"/>
        <c:crosses val="autoZero"/>
        <c:crossBetween val="midCat"/>
      </c:valAx>
      <c:valAx>
        <c:axId val="10483340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988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RVFT12w1_1154751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4.4029999999999996</c:v>
                </c:pt>
                <c:pt idx="1">
                  <c:v>4.3780000000000001</c:v>
                </c:pt>
                <c:pt idx="2">
                  <c:v>5.12</c:v>
                </c:pt>
                <c:pt idx="3">
                  <c:v>5.2389999999999999</c:v>
                </c:pt>
                <c:pt idx="4">
                  <c:v>4.8099999999999996</c:v>
                </c:pt>
                <c:pt idx="5">
                  <c:v>4.9029999999999996</c:v>
                </c:pt>
                <c:pt idx="6">
                  <c:v>5.8090000000000002</c:v>
                </c:pt>
                <c:pt idx="7">
                  <c:v>5.6909999999999998</c:v>
                </c:pt>
                <c:pt idx="8">
                  <c:v>5.1909999999999998</c:v>
                </c:pt>
                <c:pt idx="9">
                  <c:v>5.7160000000000002</c:v>
                </c:pt>
                <c:pt idx="10">
                  <c:v>6.0789999999999997</c:v>
                </c:pt>
                <c:pt idx="11">
                  <c:v>5.3609999999999998</c:v>
                </c:pt>
                <c:pt idx="12">
                  <c:v>5.2869999999999999</c:v>
                </c:pt>
                <c:pt idx="13">
                  <c:v>5.6689999999999996</c:v>
                </c:pt>
                <c:pt idx="14">
                  <c:v>5.5750000000000002</c:v>
                </c:pt>
                <c:pt idx="15">
                  <c:v>4.26</c:v>
                </c:pt>
                <c:pt idx="16">
                  <c:v>1.9990000000000001</c:v>
                </c:pt>
                <c:pt idx="17">
                  <c:v>4.5460000000000003</c:v>
                </c:pt>
                <c:pt idx="18">
                  <c:v>4.1870000000000003</c:v>
                </c:pt>
                <c:pt idx="19">
                  <c:v>4.8079999999999998</c:v>
                </c:pt>
                <c:pt idx="20">
                  <c:v>5.43</c:v>
                </c:pt>
                <c:pt idx="21">
                  <c:v>4.9539999999999997</c:v>
                </c:pt>
                <c:pt idx="22">
                  <c:v>6.0010000000000003</c:v>
                </c:pt>
                <c:pt idx="23">
                  <c:v>5.6710000000000003</c:v>
                </c:pt>
                <c:pt idx="24">
                  <c:v>5.9320000000000004</c:v>
                </c:pt>
                <c:pt idx="25">
                  <c:v>5.48</c:v>
                </c:pt>
                <c:pt idx="26">
                  <c:v>4.62</c:v>
                </c:pt>
                <c:pt idx="27">
                  <c:v>4.7619999999999996</c:v>
                </c:pt>
                <c:pt idx="28">
                  <c:v>4.8579999999999997</c:v>
                </c:pt>
                <c:pt idx="29">
                  <c:v>5.2169999999999996</c:v>
                </c:pt>
                <c:pt idx="30">
                  <c:v>6.1689999999999996</c:v>
                </c:pt>
                <c:pt idx="31">
                  <c:v>6.1689999999999996</c:v>
                </c:pt>
                <c:pt idx="32">
                  <c:v>6.1710000000000003</c:v>
                </c:pt>
                <c:pt idx="33">
                  <c:v>6.4870000000000001</c:v>
                </c:pt>
                <c:pt idx="34">
                  <c:v>5.99</c:v>
                </c:pt>
                <c:pt idx="35">
                  <c:v>5.2270000000000003</c:v>
                </c:pt>
                <c:pt idx="36">
                  <c:v>4.9630000000000001</c:v>
                </c:pt>
                <c:pt idx="37">
                  <c:v>5.0069999999999997</c:v>
                </c:pt>
                <c:pt idx="38">
                  <c:v>5.4349999999999996</c:v>
                </c:pt>
                <c:pt idx="39">
                  <c:v>6.3419999999999996</c:v>
                </c:pt>
                <c:pt idx="40">
                  <c:v>6.2229999999999999</c:v>
                </c:pt>
                <c:pt idx="41">
                  <c:v>7.2619999999999996</c:v>
                </c:pt>
                <c:pt idx="42">
                  <c:v>6.7210000000000001</c:v>
                </c:pt>
                <c:pt idx="43">
                  <c:v>7.1289999999999996</c:v>
                </c:pt>
                <c:pt idx="44">
                  <c:v>5.8410000000000002</c:v>
                </c:pt>
                <c:pt idx="45">
                  <c:v>3.823</c:v>
                </c:pt>
                <c:pt idx="46">
                  <c:v>5.9509999999999996</c:v>
                </c:pt>
                <c:pt idx="47">
                  <c:v>5.9269999999999996</c:v>
                </c:pt>
                <c:pt idx="48">
                  <c:v>5.8019999999999996</c:v>
                </c:pt>
                <c:pt idx="49">
                  <c:v>5.9139999999999997</c:v>
                </c:pt>
                <c:pt idx="50">
                  <c:v>6.8440000000000003</c:v>
                </c:pt>
                <c:pt idx="51">
                  <c:v>5.7210000000000001</c:v>
                </c:pt>
                <c:pt idx="52">
                  <c:v>6.774</c:v>
                </c:pt>
                <c:pt idx="53">
                  <c:v>6.0549999999999997</c:v>
                </c:pt>
                <c:pt idx="54">
                  <c:v>6.17</c:v>
                </c:pt>
                <c:pt idx="55">
                  <c:v>5.7640000000000002</c:v>
                </c:pt>
                <c:pt idx="56">
                  <c:v>4.4749999999999996</c:v>
                </c:pt>
                <c:pt idx="57">
                  <c:v>5.1680000000000001</c:v>
                </c:pt>
                <c:pt idx="58">
                  <c:v>4.7629999999999999</c:v>
                </c:pt>
                <c:pt idx="59">
                  <c:v>6</c:v>
                </c:pt>
                <c:pt idx="60">
                  <c:v>5.5940000000000003</c:v>
                </c:pt>
                <c:pt idx="61">
                  <c:v>3.7349999999999999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55072"/>
        <c:axId val="125556608"/>
      </c:scatterChart>
      <c:valAx>
        <c:axId val="12555507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556608"/>
        <c:crosses val="autoZero"/>
        <c:crossBetween val="midCat"/>
      </c:valAx>
      <c:valAx>
        <c:axId val="125556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55550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RVFT12w1_1154751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20.300428571428601</c:v>
                </c:pt>
                <c:pt idx="1">
                  <c:v>20.5968571428571</c:v>
                </c:pt>
                <c:pt idx="2">
                  <c:v>20.835428571428601</c:v>
                </c:pt>
                <c:pt idx="3">
                  <c:v>21.183</c:v>
                </c:pt>
                <c:pt idx="4">
                  <c:v>21.63</c:v>
                </c:pt>
                <c:pt idx="5">
                  <c:v>22.039000000000001</c:v>
                </c:pt>
                <c:pt idx="6">
                  <c:v>22.328714285714302</c:v>
                </c:pt>
                <c:pt idx="7">
                  <c:v>22.461857142857099</c:v>
                </c:pt>
                <c:pt idx="8">
                  <c:v>22.5371428571429</c:v>
                </c:pt>
                <c:pt idx="9">
                  <c:v>22.424571428571401</c:v>
                </c:pt>
                <c:pt idx="10">
                  <c:v>21.8322857142857</c:v>
                </c:pt>
                <c:pt idx="11">
                  <c:v>21.368285714285701</c:v>
                </c:pt>
                <c:pt idx="12">
                  <c:v>21.091857142857101</c:v>
                </c:pt>
                <c:pt idx="13">
                  <c:v>20.989428571428601</c:v>
                </c:pt>
                <c:pt idx="14">
                  <c:v>20.9688571428571</c:v>
                </c:pt>
                <c:pt idx="15">
                  <c:v>20.907285714285699</c:v>
                </c:pt>
                <c:pt idx="16">
                  <c:v>21.067571428571402</c:v>
                </c:pt>
                <c:pt idx="17">
                  <c:v>21.718</c:v>
                </c:pt>
                <c:pt idx="18">
                  <c:v>22.1202857142857</c:v>
                </c:pt>
                <c:pt idx="19">
                  <c:v>22.417142857142899</c:v>
                </c:pt>
                <c:pt idx="20">
                  <c:v>22.4922857142857</c:v>
                </c:pt>
                <c:pt idx="21">
                  <c:v>22.444428571428599</c:v>
                </c:pt>
                <c:pt idx="22">
                  <c:v>22.434142857142898</c:v>
                </c:pt>
                <c:pt idx="23">
                  <c:v>22.4684285714286</c:v>
                </c:pt>
                <c:pt idx="24">
                  <c:v>22.427428571428599</c:v>
                </c:pt>
                <c:pt idx="25">
                  <c:v>22.386428571428599</c:v>
                </c:pt>
                <c:pt idx="26">
                  <c:v>22.4001428571429</c:v>
                </c:pt>
                <c:pt idx="27">
                  <c:v>22.598857142857099</c:v>
                </c:pt>
                <c:pt idx="28">
                  <c:v>22.859285714285701</c:v>
                </c:pt>
                <c:pt idx="29">
                  <c:v>23.0751428571429</c:v>
                </c:pt>
                <c:pt idx="30">
                  <c:v>23.205285714285701</c:v>
                </c:pt>
                <c:pt idx="31">
                  <c:v>23.287428571428599</c:v>
                </c:pt>
                <c:pt idx="32">
                  <c:v>23.369571428571401</c:v>
                </c:pt>
                <c:pt idx="33">
                  <c:v>23.4415714285714</c:v>
                </c:pt>
                <c:pt idx="34">
                  <c:v>23.434571428571399</c:v>
                </c:pt>
                <c:pt idx="35">
                  <c:v>23.548285714285701</c:v>
                </c:pt>
                <c:pt idx="36">
                  <c:v>23.737857142857099</c:v>
                </c:pt>
                <c:pt idx="37">
                  <c:v>23.986142857142902</c:v>
                </c:pt>
                <c:pt idx="38">
                  <c:v>24.2512857142857</c:v>
                </c:pt>
                <c:pt idx="39">
                  <c:v>24.32</c:v>
                </c:pt>
                <c:pt idx="40">
                  <c:v>24.4817142857143</c:v>
                </c:pt>
                <c:pt idx="41">
                  <c:v>24.6262857142857</c:v>
                </c:pt>
                <c:pt idx="42">
                  <c:v>24.5264285714286</c:v>
                </c:pt>
                <c:pt idx="43">
                  <c:v>24.3058571428571</c:v>
                </c:pt>
                <c:pt idx="44">
                  <c:v>24.068000000000001</c:v>
                </c:pt>
                <c:pt idx="45">
                  <c:v>23.8062857142857</c:v>
                </c:pt>
                <c:pt idx="46">
                  <c:v>23.8234285714286</c:v>
                </c:pt>
                <c:pt idx="47">
                  <c:v>23.648</c:v>
                </c:pt>
                <c:pt idx="48">
                  <c:v>23.404</c:v>
                </c:pt>
                <c:pt idx="49">
                  <c:v>23.201571428571398</c:v>
                </c:pt>
                <c:pt idx="50">
                  <c:v>22.934857142857101</c:v>
                </c:pt>
                <c:pt idx="51">
                  <c:v>22.742999999999999</c:v>
                </c:pt>
                <c:pt idx="52">
                  <c:v>22.6095714285714</c:v>
                </c:pt>
                <c:pt idx="53">
                  <c:v>22.318571428571399</c:v>
                </c:pt>
                <c:pt idx="54">
                  <c:v>22.068999999999999</c:v>
                </c:pt>
                <c:pt idx="55">
                  <c:v>21.7482857142857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17.472675595237899</c:v>
                </c:pt>
                <c:pt idx="1">
                  <c:v>17.676627976190499</c:v>
                </c:pt>
                <c:pt idx="2">
                  <c:v>17.895053571428502</c:v>
                </c:pt>
                <c:pt idx="3">
                  <c:v>18.199151785714101</c:v>
                </c:pt>
                <c:pt idx="4">
                  <c:v>18.594080357142701</c:v>
                </c:pt>
                <c:pt idx="5">
                  <c:v>18.9655089285712</c:v>
                </c:pt>
                <c:pt idx="6">
                  <c:v>19.236499999999801</c:v>
                </c:pt>
                <c:pt idx="7">
                  <c:v>19.394571428571101</c:v>
                </c:pt>
                <c:pt idx="8">
                  <c:v>19.4804077380949</c:v>
                </c:pt>
                <c:pt idx="9">
                  <c:v>19.4587410714282</c:v>
                </c:pt>
                <c:pt idx="10">
                  <c:v>19.157315476190199</c:v>
                </c:pt>
                <c:pt idx="11">
                  <c:v>18.793124999999801</c:v>
                </c:pt>
                <c:pt idx="12">
                  <c:v>18.591226190475901</c:v>
                </c:pt>
                <c:pt idx="13">
                  <c:v>18.5092351190474</c:v>
                </c:pt>
                <c:pt idx="14">
                  <c:v>18.483845238095</c:v>
                </c:pt>
                <c:pt idx="15">
                  <c:v>18.448651785714102</c:v>
                </c:pt>
                <c:pt idx="16">
                  <c:v>18.483877976190399</c:v>
                </c:pt>
                <c:pt idx="17">
                  <c:v>18.855282738094999</c:v>
                </c:pt>
                <c:pt idx="18">
                  <c:v>19.1863422619044</c:v>
                </c:pt>
                <c:pt idx="19">
                  <c:v>19.397764880952099</c:v>
                </c:pt>
                <c:pt idx="20">
                  <c:v>19.500119047618799</c:v>
                </c:pt>
                <c:pt idx="21">
                  <c:v>19.499276785713999</c:v>
                </c:pt>
                <c:pt idx="22">
                  <c:v>19.493044642856901</c:v>
                </c:pt>
                <c:pt idx="23">
                  <c:v>19.564916666666502</c:v>
                </c:pt>
                <c:pt idx="24">
                  <c:v>19.496226190476001</c:v>
                </c:pt>
                <c:pt idx="25">
                  <c:v>19.435133928571201</c:v>
                </c:pt>
                <c:pt idx="26">
                  <c:v>19.4114553571427</c:v>
                </c:pt>
                <c:pt idx="27">
                  <c:v>19.494383928571299</c:v>
                </c:pt>
                <c:pt idx="28">
                  <c:v>19.683821428571399</c:v>
                </c:pt>
                <c:pt idx="29">
                  <c:v>19.861440476190399</c:v>
                </c:pt>
                <c:pt idx="30">
                  <c:v>19.993690476190402</c:v>
                </c:pt>
                <c:pt idx="31">
                  <c:v>20.1147648809524</c:v>
                </c:pt>
                <c:pt idx="32">
                  <c:v>20.214491071428601</c:v>
                </c:pt>
                <c:pt idx="33">
                  <c:v>20.269404761904799</c:v>
                </c:pt>
                <c:pt idx="34">
                  <c:v>20.263660714285699</c:v>
                </c:pt>
                <c:pt idx="35">
                  <c:v>20.283205357142698</c:v>
                </c:pt>
                <c:pt idx="36">
                  <c:v>20.395619047619</c:v>
                </c:pt>
                <c:pt idx="37">
                  <c:v>20.519639880952401</c:v>
                </c:pt>
                <c:pt idx="38">
                  <c:v>20.756372023809401</c:v>
                </c:pt>
                <c:pt idx="39">
                  <c:v>20.965238095238</c:v>
                </c:pt>
                <c:pt idx="40">
                  <c:v>21.133107142857</c:v>
                </c:pt>
                <c:pt idx="41">
                  <c:v>21.275276785714201</c:v>
                </c:pt>
                <c:pt idx="42">
                  <c:v>21.250955357142701</c:v>
                </c:pt>
                <c:pt idx="43">
                  <c:v>21.0557470238093</c:v>
                </c:pt>
                <c:pt idx="44">
                  <c:v>20.817699404761701</c:v>
                </c:pt>
                <c:pt idx="45">
                  <c:v>20.524764880952201</c:v>
                </c:pt>
                <c:pt idx="46">
                  <c:v>20.299124999999801</c:v>
                </c:pt>
                <c:pt idx="47">
                  <c:v>20.103553571428399</c:v>
                </c:pt>
                <c:pt idx="48">
                  <c:v>19.8761607142856</c:v>
                </c:pt>
                <c:pt idx="49">
                  <c:v>19.691848214285599</c:v>
                </c:pt>
                <c:pt idx="50">
                  <c:v>19.5206994047618</c:v>
                </c:pt>
                <c:pt idx="51">
                  <c:v>19.412318452381001</c:v>
                </c:pt>
                <c:pt idx="52">
                  <c:v>19.333077380952499</c:v>
                </c:pt>
                <c:pt idx="53">
                  <c:v>19.109559523809601</c:v>
                </c:pt>
                <c:pt idx="54">
                  <c:v>18.901273809523801</c:v>
                </c:pt>
                <c:pt idx="55">
                  <c:v>18.725538561076501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59072"/>
        <c:axId val="131069440"/>
      </c:scatterChart>
      <c:valAx>
        <c:axId val="131059072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69440"/>
        <c:crosses val="autoZero"/>
        <c:crossBetween val="midCat"/>
      </c:valAx>
      <c:valAx>
        <c:axId val="131069440"/>
        <c:scaling>
          <c:orientation val="minMax"/>
          <c:max val="27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590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28575</xdr:colOff>
      <xdr:row>43</xdr:row>
      <xdr:rowOff>171451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867400" cy="398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647700</xdr:colOff>
      <xdr:row>93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590925" cy="3105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2" sqref="A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3">
        <v>2012</v>
      </c>
      <c r="B1" s="58" t="s">
        <v>57</v>
      </c>
      <c r="C1" s="58"/>
      <c r="D1" s="58"/>
      <c r="E1" s="58"/>
      <c r="F1" s="58"/>
      <c r="G1" s="58"/>
    </row>
    <row r="2" spans="1:7" x14ac:dyDescent="0.25">
      <c r="A2" s="1" t="s">
        <v>0</v>
      </c>
      <c r="B2" s="24" t="s">
        <v>58</v>
      </c>
    </row>
    <row r="3" spans="1:7" x14ac:dyDescent="0.25">
      <c r="A3" s="1" t="s">
        <v>1</v>
      </c>
      <c r="B3" s="24" t="s">
        <v>59</v>
      </c>
    </row>
    <row r="4" spans="1:7" x14ac:dyDescent="0.25">
      <c r="A4" s="1" t="s">
        <v>2</v>
      </c>
      <c r="B4" s="24" t="s">
        <v>9</v>
      </c>
    </row>
    <row r="5" spans="1:7" x14ac:dyDescent="0.25">
      <c r="A5" s="1" t="s">
        <v>3</v>
      </c>
      <c r="B5" s="24">
        <v>1154751</v>
      </c>
    </row>
    <row r="6" spans="1:7" x14ac:dyDescent="0.25">
      <c r="A6" s="1" t="s">
        <v>4</v>
      </c>
      <c r="B6" s="24">
        <v>9759089</v>
      </c>
    </row>
    <row r="7" spans="1:7" x14ac:dyDescent="0.25">
      <c r="A7" s="1" t="s">
        <v>5</v>
      </c>
      <c r="B7" s="24" t="s">
        <v>60</v>
      </c>
    </row>
    <row r="9" spans="1:7" x14ac:dyDescent="0.25">
      <c r="A9" s="1" t="s">
        <v>6</v>
      </c>
      <c r="B9" s="35">
        <v>41091</v>
      </c>
      <c r="C9" s="8">
        <v>41152</v>
      </c>
    </row>
    <row r="10" spans="1:7" x14ac:dyDescent="0.25">
      <c r="B10" s="4" t="s">
        <v>64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0">
        <f>DailyStats!B70</f>
        <v>14.864000000000001</v>
      </c>
      <c r="C14" s="27">
        <f>DailyStats!D70</f>
        <v>41093.291666666664</v>
      </c>
      <c r="D14" s="28"/>
      <c r="E14" s="29">
        <v>2</v>
      </c>
      <c r="F14" s="16"/>
    </row>
    <row r="15" spans="1:7" x14ac:dyDescent="0.25">
      <c r="A15" s="5" t="s">
        <v>54</v>
      </c>
      <c r="B15" s="20">
        <f>DailyStats!B71</f>
        <v>25.21</v>
      </c>
      <c r="C15" s="27">
        <f>DailyStats!D71</f>
        <v>41134.666666666664</v>
      </c>
      <c r="D15" s="28"/>
      <c r="E15" s="30">
        <v>1</v>
      </c>
      <c r="F15" s="16"/>
    </row>
    <row r="16" spans="1:7" x14ac:dyDescent="0.25">
      <c r="A16" s="5" t="s">
        <v>53</v>
      </c>
      <c r="B16" s="20">
        <f>DailyStats!B72</f>
        <v>19.389354838709679</v>
      </c>
      <c r="C16" s="31"/>
      <c r="D16" s="28"/>
      <c r="E16" s="29"/>
    </row>
    <row r="17" spans="1:6" x14ac:dyDescent="0.25">
      <c r="A17" s="5" t="s">
        <v>51</v>
      </c>
      <c r="B17" s="20">
        <f>DailyStats!B73</f>
        <v>1.9990000000000001</v>
      </c>
      <c r="C17" s="32">
        <f>DailyStats!D73</f>
        <v>41107</v>
      </c>
      <c r="D17" s="28"/>
      <c r="E17" s="29">
        <v>1</v>
      </c>
      <c r="F17" s="16"/>
    </row>
    <row r="18" spans="1:6" x14ac:dyDescent="0.25">
      <c r="A18" s="5" t="s">
        <v>52</v>
      </c>
      <c r="B18" s="20">
        <f>DailyStats!B74</f>
        <v>7.2619999999999996</v>
      </c>
      <c r="C18" s="32">
        <f>DailyStats!D74</f>
        <v>41132</v>
      </c>
      <c r="D18" s="28"/>
      <c r="E18" s="29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0">
        <f>MWAT!E4</f>
        <v>21.275276785714201</v>
      </c>
      <c r="C21" s="33">
        <f>MWAT!F4</f>
        <v>41138</v>
      </c>
      <c r="D21" s="28"/>
      <c r="E21" s="34">
        <v>2</v>
      </c>
      <c r="F21" s="16"/>
    </row>
    <row r="22" spans="1:6" x14ac:dyDescent="0.25">
      <c r="A22" s="5" t="s">
        <v>56</v>
      </c>
      <c r="B22" s="20">
        <f>MWMT!E4</f>
        <v>24.6262857142857</v>
      </c>
      <c r="C22" s="33">
        <f>MWMT!F4</f>
        <v>41138</v>
      </c>
      <c r="D22" s="28"/>
      <c r="E22" s="34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9"/>
  <sheetViews>
    <sheetView topLeftCell="A43" zoomScaleNormal="100" workbookViewId="0">
      <selection activeCell="G70" sqref="G70:K70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8" max="8" width="10" bestFit="1" customWidth="1"/>
  </cols>
  <sheetData>
    <row r="1" spans="1:9" ht="21" x14ac:dyDescent="0.35">
      <c r="A1" s="59" t="s">
        <v>44</v>
      </c>
      <c r="B1" s="59"/>
      <c r="C1" s="59"/>
      <c r="D1" s="59"/>
    </row>
    <row r="2" spans="1:9" x14ac:dyDescent="0.25">
      <c r="A2" t="s">
        <v>61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1">
        <v>15.651999999999999</v>
      </c>
      <c r="C4" s="21">
        <v>20.055</v>
      </c>
      <c r="D4" s="21">
        <v>17.584</v>
      </c>
      <c r="E4" s="21">
        <v>4.4029999999999996</v>
      </c>
      <c r="F4">
        <v>10</v>
      </c>
      <c r="G4" s="36">
        <v>0.41499999999999998</v>
      </c>
      <c r="H4">
        <v>0</v>
      </c>
      <c r="I4">
        <v>0</v>
      </c>
    </row>
    <row r="5" spans="1:9" x14ac:dyDescent="0.25">
      <c r="A5" s="8">
        <v>41092</v>
      </c>
      <c r="B5" s="21">
        <v>15.939</v>
      </c>
      <c r="C5" s="21">
        <v>20.317</v>
      </c>
      <c r="D5" s="21">
        <v>17.489000000000001</v>
      </c>
      <c r="E5" s="21">
        <v>4.3780000000000001</v>
      </c>
      <c r="F5">
        <v>8</v>
      </c>
      <c r="G5" s="36">
        <v>0.32800000000000001</v>
      </c>
      <c r="H5">
        <v>0</v>
      </c>
      <c r="I5">
        <v>0</v>
      </c>
    </row>
    <row r="6" spans="1:9" x14ac:dyDescent="0.25">
      <c r="A6" s="8">
        <v>41093</v>
      </c>
      <c r="B6" s="21">
        <v>14.864000000000001</v>
      </c>
      <c r="C6" s="21">
        <v>19.984000000000002</v>
      </c>
      <c r="D6" s="21">
        <v>17.152999999999999</v>
      </c>
      <c r="E6" s="21">
        <v>5.12</v>
      </c>
      <c r="F6">
        <v>9</v>
      </c>
      <c r="G6" s="36">
        <v>0.36499999999999999</v>
      </c>
      <c r="H6">
        <v>3</v>
      </c>
      <c r="I6">
        <v>0.11</v>
      </c>
    </row>
    <row r="7" spans="1:9" x14ac:dyDescent="0.25">
      <c r="A7" s="8">
        <v>41094</v>
      </c>
      <c r="B7" s="21">
        <v>14.864000000000001</v>
      </c>
      <c r="C7" s="21">
        <v>20.103000000000002</v>
      </c>
      <c r="D7" s="21">
        <v>17.183</v>
      </c>
      <c r="E7" s="21">
        <v>5.2389999999999999</v>
      </c>
      <c r="F7">
        <v>9</v>
      </c>
      <c r="G7" s="36">
        <v>0.36799999999999999</v>
      </c>
      <c r="H7">
        <v>3</v>
      </c>
      <c r="I7">
        <v>0.109</v>
      </c>
    </row>
    <row r="8" spans="1:9" x14ac:dyDescent="0.25">
      <c r="A8" s="8">
        <v>41095</v>
      </c>
      <c r="B8" s="21">
        <v>14.96</v>
      </c>
      <c r="C8" s="21">
        <v>19.77</v>
      </c>
      <c r="D8" s="21">
        <v>17.085000000000001</v>
      </c>
      <c r="E8" s="21">
        <v>4.8099999999999996</v>
      </c>
      <c r="F8">
        <v>8</v>
      </c>
      <c r="G8" s="36">
        <v>0.32800000000000001</v>
      </c>
      <c r="H8">
        <v>1</v>
      </c>
      <c r="I8">
        <v>5.8000000000000003E-2</v>
      </c>
    </row>
    <row r="9" spans="1:9" x14ac:dyDescent="0.25">
      <c r="A9" s="8">
        <v>41096</v>
      </c>
      <c r="B9" s="21">
        <v>15.39</v>
      </c>
      <c r="C9" s="21">
        <v>20.292999999999999</v>
      </c>
      <c r="D9" s="21">
        <v>17.481000000000002</v>
      </c>
      <c r="E9" s="21">
        <v>4.9029999999999996</v>
      </c>
      <c r="F9">
        <v>10</v>
      </c>
      <c r="G9" s="36">
        <v>0.40300000000000002</v>
      </c>
      <c r="H9">
        <v>0</v>
      </c>
      <c r="I9">
        <v>0</v>
      </c>
    </row>
    <row r="10" spans="1:9" x14ac:dyDescent="0.25">
      <c r="A10" s="8">
        <v>41097</v>
      </c>
      <c r="B10" s="21">
        <v>15.772</v>
      </c>
      <c r="C10" s="21">
        <v>21.581</v>
      </c>
      <c r="D10" s="21">
        <v>18.332999999999998</v>
      </c>
      <c r="E10" s="21">
        <v>5.8090000000000002</v>
      </c>
      <c r="F10">
        <v>12</v>
      </c>
      <c r="G10" s="36">
        <v>0.51900000000000002</v>
      </c>
      <c r="H10">
        <v>0</v>
      </c>
      <c r="I10">
        <v>0</v>
      </c>
    </row>
    <row r="11" spans="1:9" x14ac:dyDescent="0.25">
      <c r="A11" s="8">
        <v>41098</v>
      </c>
      <c r="B11" s="21">
        <v>16.439</v>
      </c>
      <c r="C11" s="21">
        <v>22.13</v>
      </c>
      <c r="D11" s="21">
        <v>19.010999999999999</v>
      </c>
      <c r="E11" s="21">
        <v>5.6909999999999998</v>
      </c>
      <c r="F11">
        <v>15</v>
      </c>
      <c r="G11" s="36">
        <v>0.59299999999999997</v>
      </c>
      <c r="H11">
        <v>0</v>
      </c>
      <c r="I11">
        <v>0</v>
      </c>
    </row>
    <row r="12" spans="1:9" x14ac:dyDescent="0.25">
      <c r="A12" s="8">
        <v>41099</v>
      </c>
      <c r="B12" s="21">
        <v>16.795999999999999</v>
      </c>
      <c r="C12" s="21">
        <v>21.986999999999998</v>
      </c>
      <c r="D12" s="21">
        <v>19.018000000000001</v>
      </c>
      <c r="E12" s="21">
        <v>5.1909999999999998</v>
      </c>
      <c r="F12">
        <v>14</v>
      </c>
      <c r="G12" s="36">
        <v>0.623</v>
      </c>
      <c r="H12">
        <v>0</v>
      </c>
      <c r="I12">
        <v>0</v>
      </c>
    </row>
    <row r="13" spans="1:9" x14ac:dyDescent="0.25">
      <c r="A13" s="8">
        <v>41100</v>
      </c>
      <c r="B13" s="21">
        <v>16.701000000000001</v>
      </c>
      <c r="C13" s="21">
        <v>22.417000000000002</v>
      </c>
      <c r="D13" s="21">
        <v>19.282</v>
      </c>
      <c r="E13" s="21">
        <v>5.7160000000000002</v>
      </c>
      <c r="F13">
        <v>14</v>
      </c>
      <c r="G13" s="36">
        <v>0.60499999999999998</v>
      </c>
      <c r="H13">
        <v>0</v>
      </c>
      <c r="I13">
        <v>0</v>
      </c>
    </row>
    <row r="14" spans="1:9" x14ac:dyDescent="0.25">
      <c r="A14" s="8">
        <v>41101</v>
      </c>
      <c r="B14" s="21">
        <v>17.152999999999999</v>
      </c>
      <c r="C14" s="21">
        <v>23.231999999999999</v>
      </c>
      <c r="D14" s="21">
        <v>19.946999999999999</v>
      </c>
      <c r="E14" s="21">
        <v>6.0789999999999997</v>
      </c>
      <c r="F14">
        <v>17</v>
      </c>
      <c r="G14" s="36">
        <v>0.73599999999999999</v>
      </c>
      <c r="H14">
        <v>0</v>
      </c>
      <c r="I14">
        <v>0</v>
      </c>
    </row>
    <row r="15" spans="1:9" x14ac:dyDescent="0.25">
      <c r="A15" s="8">
        <v>41102</v>
      </c>
      <c r="B15" s="21">
        <v>17.271999999999998</v>
      </c>
      <c r="C15" s="21">
        <v>22.632999999999999</v>
      </c>
      <c r="D15" s="21">
        <v>19.684999999999999</v>
      </c>
      <c r="E15" s="21">
        <v>5.3609999999999998</v>
      </c>
      <c r="F15">
        <v>18</v>
      </c>
      <c r="G15" s="36">
        <v>0.754</v>
      </c>
      <c r="H15">
        <v>0</v>
      </c>
      <c r="I15">
        <v>0</v>
      </c>
    </row>
    <row r="16" spans="1:9" x14ac:dyDescent="0.25">
      <c r="A16" s="8">
        <v>41103</v>
      </c>
      <c r="B16" s="21">
        <v>17.033999999999999</v>
      </c>
      <c r="C16" s="21">
        <v>22.321000000000002</v>
      </c>
      <c r="D16" s="21">
        <v>19.378</v>
      </c>
      <c r="E16" s="21">
        <v>5.2869999999999999</v>
      </c>
      <c r="F16">
        <v>16</v>
      </c>
      <c r="G16" s="36">
        <v>0.67900000000000005</v>
      </c>
      <c r="H16">
        <v>0</v>
      </c>
      <c r="I16">
        <v>0</v>
      </c>
    </row>
    <row r="17" spans="1:9" x14ac:dyDescent="0.25">
      <c r="A17" s="8">
        <v>41104</v>
      </c>
      <c r="B17" s="21">
        <v>16.844000000000001</v>
      </c>
      <c r="C17" s="21">
        <v>22.513000000000002</v>
      </c>
      <c r="D17" s="21">
        <v>19.440000000000001</v>
      </c>
      <c r="E17" s="21">
        <v>5.6689999999999996</v>
      </c>
      <c r="F17">
        <v>16</v>
      </c>
      <c r="G17" s="36">
        <v>0.65600000000000003</v>
      </c>
      <c r="H17">
        <v>0</v>
      </c>
      <c r="I17">
        <v>0</v>
      </c>
    </row>
    <row r="18" spans="1:9" x14ac:dyDescent="0.25">
      <c r="A18" s="8">
        <v>41105</v>
      </c>
      <c r="B18" s="21">
        <v>17.082000000000001</v>
      </c>
      <c r="C18" s="21">
        <v>22.657</v>
      </c>
      <c r="D18" s="21">
        <v>19.611999999999998</v>
      </c>
      <c r="E18" s="21">
        <v>5.5750000000000002</v>
      </c>
      <c r="F18">
        <v>18</v>
      </c>
      <c r="G18" s="36">
        <v>0.75</v>
      </c>
      <c r="H18">
        <v>0</v>
      </c>
      <c r="I18">
        <v>0</v>
      </c>
    </row>
    <row r="19" spans="1:9" x14ac:dyDescent="0.25">
      <c r="A19" s="8">
        <v>41106</v>
      </c>
      <c r="B19" s="21">
        <v>16.939</v>
      </c>
      <c r="C19" s="21">
        <v>21.199000000000002</v>
      </c>
      <c r="D19" s="21">
        <v>18.867000000000001</v>
      </c>
      <c r="E19" s="21">
        <v>4.26</v>
      </c>
      <c r="F19">
        <v>17</v>
      </c>
      <c r="G19" s="36">
        <v>0.68</v>
      </c>
      <c r="H19">
        <v>0</v>
      </c>
      <c r="I19">
        <v>0</v>
      </c>
    </row>
    <row r="20" spans="1:9" x14ac:dyDescent="0.25">
      <c r="A20" s="8">
        <v>41107</v>
      </c>
      <c r="B20" s="21">
        <v>16.271999999999998</v>
      </c>
      <c r="C20" s="21">
        <v>18.271000000000001</v>
      </c>
      <c r="D20" s="21">
        <v>17.172000000000001</v>
      </c>
      <c r="E20" s="21">
        <v>1.9990000000000001</v>
      </c>
      <c r="F20">
        <v>4</v>
      </c>
      <c r="G20" s="36">
        <v>0.15</v>
      </c>
      <c r="H20">
        <v>0</v>
      </c>
      <c r="I20">
        <v>0</v>
      </c>
    </row>
    <row r="21" spans="1:9" x14ac:dyDescent="0.25">
      <c r="A21" s="8">
        <v>41108</v>
      </c>
      <c r="B21" s="21">
        <v>15.438000000000001</v>
      </c>
      <c r="C21" s="21">
        <v>19.984000000000002</v>
      </c>
      <c r="D21" s="21">
        <v>17.398</v>
      </c>
      <c r="E21" s="21">
        <v>4.5460000000000003</v>
      </c>
      <c r="F21">
        <v>10</v>
      </c>
      <c r="G21" s="36">
        <v>0.42299999999999999</v>
      </c>
      <c r="H21">
        <v>0</v>
      </c>
      <c r="I21">
        <v>0</v>
      </c>
    </row>
    <row r="22" spans="1:9" x14ac:dyDescent="0.25">
      <c r="A22" s="8">
        <v>41109</v>
      </c>
      <c r="B22" s="21">
        <v>16.510999999999999</v>
      </c>
      <c r="C22" s="21">
        <v>20.698</v>
      </c>
      <c r="D22" s="21">
        <v>18.271999999999998</v>
      </c>
      <c r="E22" s="21">
        <v>4.1870000000000003</v>
      </c>
      <c r="F22">
        <v>12</v>
      </c>
      <c r="G22" s="36">
        <v>0.53</v>
      </c>
      <c r="H22">
        <v>0</v>
      </c>
      <c r="I22">
        <v>0</v>
      </c>
    </row>
    <row r="23" spans="1:9" x14ac:dyDescent="0.25">
      <c r="A23" s="8">
        <v>41110</v>
      </c>
      <c r="B23" s="21">
        <v>16.795999999999999</v>
      </c>
      <c r="C23" s="21">
        <v>21.603999999999999</v>
      </c>
      <c r="D23" s="21">
        <v>18.803999999999998</v>
      </c>
      <c r="E23" s="21">
        <v>4.8079999999999998</v>
      </c>
      <c r="F23">
        <v>13</v>
      </c>
      <c r="G23" s="36">
        <v>0.54400000000000004</v>
      </c>
      <c r="H23">
        <v>0</v>
      </c>
      <c r="I23">
        <v>0</v>
      </c>
    </row>
    <row r="24" spans="1:9" x14ac:dyDescent="0.25">
      <c r="A24" s="8">
        <v>41111</v>
      </c>
      <c r="B24" s="21">
        <v>16.939</v>
      </c>
      <c r="C24" s="21">
        <v>22.369</v>
      </c>
      <c r="D24" s="21">
        <v>19.262</v>
      </c>
      <c r="E24" s="21">
        <v>5.43</v>
      </c>
      <c r="F24">
        <v>15</v>
      </c>
      <c r="G24" s="36">
        <v>0.63500000000000001</v>
      </c>
      <c r="H24">
        <v>0</v>
      </c>
      <c r="I24">
        <v>0</v>
      </c>
    </row>
    <row r="25" spans="1:9" x14ac:dyDescent="0.25">
      <c r="A25" s="8">
        <v>41112</v>
      </c>
      <c r="B25" s="21">
        <v>17.271999999999998</v>
      </c>
      <c r="C25" s="21">
        <v>22.225999999999999</v>
      </c>
      <c r="D25" s="21">
        <v>19.366</v>
      </c>
      <c r="E25" s="21">
        <v>4.9539999999999997</v>
      </c>
      <c r="F25">
        <v>17</v>
      </c>
      <c r="G25" s="36">
        <v>0.71099999999999997</v>
      </c>
      <c r="H25">
        <v>0</v>
      </c>
      <c r="I25">
        <v>0</v>
      </c>
    </row>
    <row r="26" spans="1:9" x14ac:dyDescent="0.25">
      <c r="A26" s="8">
        <v>41113</v>
      </c>
      <c r="B26" s="21">
        <v>16.32</v>
      </c>
      <c r="C26" s="21">
        <v>22.321000000000002</v>
      </c>
      <c r="D26" s="21">
        <v>19.113</v>
      </c>
      <c r="E26" s="21">
        <v>6.0010000000000003</v>
      </c>
      <c r="F26">
        <v>14</v>
      </c>
      <c r="G26" s="36">
        <v>0.60199999999999998</v>
      </c>
      <c r="H26">
        <v>0</v>
      </c>
      <c r="I26">
        <v>0</v>
      </c>
    </row>
    <row r="27" spans="1:9" x14ac:dyDescent="0.25">
      <c r="A27" s="8">
        <v>41114</v>
      </c>
      <c r="B27" s="21">
        <v>17.152999999999999</v>
      </c>
      <c r="C27" s="21">
        <v>22.824000000000002</v>
      </c>
      <c r="D27" s="21">
        <v>19.771999999999998</v>
      </c>
      <c r="E27" s="21">
        <v>5.6710000000000003</v>
      </c>
      <c r="F27">
        <v>17</v>
      </c>
      <c r="G27" s="36">
        <v>0.72699999999999998</v>
      </c>
      <c r="H27">
        <v>0</v>
      </c>
      <c r="I27">
        <v>0</v>
      </c>
    </row>
    <row r="28" spans="1:9" x14ac:dyDescent="0.25">
      <c r="A28" s="8">
        <v>41115</v>
      </c>
      <c r="B28" s="21">
        <v>16.867999999999999</v>
      </c>
      <c r="C28" s="21">
        <v>22.8</v>
      </c>
      <c r="D28" s="21">
        <v>19.716000000000001</v>
      </c>
      <c r="E28" s="21">
        <v>5.9320000000000004</v>
      </c>
      <c r="F28">
        <v>18</v>
      </c>
      <c r="G28" s="36">
        <v>0.73699999999999999</v>
      </c>
      <c r="H28">
        <v>0</v>
      </c>
      <c r="I28">
        <v>0</v>
      </c>
    </row>
    <row r="29" spans="1:9" x14ac:dyDescent="0.25">
      <c r="A29" s="8">
        <v>41116</v>
      </c>
      <c r="B29" s="21">
        <v>17.295999999999999</v>
      </c>
      <c r="C29" s="21">
        <v>22.776</v>
      </c>
      <c r="D29" s="21">
        <v>19.751999999999999</v>
      </c>
      <c r="E29" s="21">
        <v>5.48</v>
      </c>
      <c r="F29">
        <v>18</v>
      </c>
      <c r="G29" s="36">
        <v>0.76200000000000001</v>
      </c>
      <c r="H29">
        <v>0</v>
      </c>
      <c r="I29">
        <v>0</v>
      </c>
    </row>
    <row r="30" spans="1:9" x14ac:dyDescent="0.25">
      <c r="A30" s="8">
        <v>41117</v>
      </c>
      <c r="B30" s="21">
        <v>17.510000000000002</v>
      </c>
      <c r="C30" s="21">
        <v>22.13</v>
      </c>
      <c r="D30" s="21">
        <v>19.52</v>
      </c>
      <c r="E30" s="21">
        <v>4.62</v>
      </c>
      <c r="F30">
        <v>19</v>
      </c>
      <c r="G30" s="36">
        <v>0.78800000000000003</v>
      </c>
      <c r="H30">
        <v>0</v>
      </c>
      <c r="I30">
        <v>0</v>
      </c>
    </row>
    <row r="31" spans="1:9" x14ac:dyDescent="0.25">
      <c r="A31" s="8">
        <v>41118</v>
      </c>
      <c r="B31" s="21">
        <v>17.271999999999998</v>
      </c>
      <c r="C31" s="21">
        <v>22.033999999999999</v>
      </c>
      <c r="D31" s="21">
        <v>19.256</v>
      </c>
      <c r="E31" s="21">
        <v>4.7619999999999996</v>
      </c>
      <c r="F31">
        <v>17</v>
      </c>
      <c r="G31" s="36">
        <v>0.70399999999999996</v>
      </c>
      <c r="H31">
        <v>0</v>
      </c>
      <c r="I31">
        <v>0</v>
      </c>
    </row>
    <row r="32" spans="1:9" x14ac:dyDescent="0.25">
      <c r="A32" s="8">
        <v>41119</v>
      </c>
      <c r="B32" s="21">
        <v>17.295999999999999</v>
      </c>
      <c r="C32" s="21">
        <v>22.154</v>
      </c>
      <c r="D32" s="21">
        <v>19.321999999999999</v>
      </c>
      <c r="E32" s="21">
        <v>4.8579999999999997</v>
      </c>
      <c r="F32">
        <v>16</v>
      </c>
      <c r="G32" s="36">
        <v>0.66300000000000003</v>
      </c>
      <c r="H32">
        <v>0</v>
      </c>
      <c r="I32">
        <v>0</v>
      </c>
    </row>
    <row r="33" spans="1:9" x14ac:dyDescent="0.25">
      <c r="A33" s="8">
        <v>41120</v>
      </c>
      <c r="B33" s="21">
        <v>17.344000000000001</v>
      </c>
      <c r="C33" s="21">
        <v>22.561</v>
      </c>
      <c r="D33" s="21">
        <v>19.616</v>
      </c>
      <c r="E33" s="21">
        <v>5.2169999999999996</v>
      </c>
      <c r="F33">
        <v>17</v>
      </c>
      <c r="G33" s="36">
        <v>0.73199999999999998</v>
      </c>
      <c r="H33">
        <v>0</v>
      </c>
      <c r="I33">
        <v>0</v>
      </c>
    </row>
    <row r="34" spans="1:9" x14ac:dyDescent="0.25">
      <c r="A34" s="8">
        <v>41121</v>
      </c>
      <c r="B34" s="21">
        <v>16.367999999999999</v>
      </c>
      <c r="C34" s="21">
        <v>22.536999999999999</v>
      </c>
      <c r="D34" s="21">
        <v>19.291</v>
      </c>
      <c r="E34" s="21">
        <v>6.1689999999999996</v>
      </c>
      <c r="F34">
        <v>16</v>
      </c>
      <c r="G34" s="36">
        <v>0.64200000000000002</v>
      </c>
      <c r="H34">
        <v>0</v>
      </c>
      <c r="I34">
        <v>0</v>
      </c>
    </row>
    <row r="35" spans="1:9" x14ac:dyDescent="0.25">
      <c r="A35" s="8">
        <v>41122</v>
      </c>
      <c r="B35" s="21">
        <v>16.344000000000001</v>
      </c>
      <c r="C35" s="21">
        <v>22.513000000000002</v>
      </c>
      <c r="D35" s="21">
        <v>19.288</v>
      </c>
      <c r="E35" s="21">
        <v>6.1689999999999996</v>
      </c>
      <c r="F35">
        <v>15</v>
      </c>
      <c r="G35" s="36">
        <v>0.64400000000000002</v>
      </c>
      <c r="H35">
        <v>0</v>
      </c>
      <c r="I35">
        <v>0</v>
      </c>
    </row>
    <row r="36" spans="1:9" x14ac:dyDescent="0.25">
      <c r="A36" s="8">
        <v>41123</v>
      </c>
      <c r="B36" s="21">
        <v>16.701000000000001</v>
      </c>
      <c r="C36" s="21">
        <v>22.872</v>
      </c>
      <c r="D36" s="21">
        <v>19.585999999999999</v>
      </c>
      <c r="E36" s="21">
        <v>6.1710000000000003</v>
      </c>
      <c r="F36">
        <v>16</v>
      </c>
      <c r="G36" s="36">
        <v>0.67500000000000004</v>
      </c>
      <c r="H36">
        <v>0</v>
      </c>
      <c r="I36">
        <v>0</v>
      </c>
    </row>
    <row r="37" spans="1:9" x14ac:dyDescent="0.25">
      <c r="A37" s="8">
        <v>41124</v>
      </c>
      <c r="B37" s="21">
        <v>17.033999999999999</v>
      </c>
      <c r="C37" s="21">
        <v>23.521000000000001</v>
      </c>
      <c r="D37" s="21">
        <v>20.100999999999999</v>
      </c>
      <c r="E37" s="21">
        <v>6.4870000000000001</v>
      </c>
      <c r="F37">
        <v>17</v>
      </c>
      <c r="G37" s="36">
        <v>0.72899999999999998</v>
      </c>
      <c r="H37">
        <v>0</v>
      </c>
      <c r="I37">
        <v>0</v>
      </c>
    </row>
    <row r="38" spans="1:9" x14ac:dyDescent="0.25">
      <c r="A38" s="8">
        <v>41125</v>
      </c>
      <c r="B38" s="21">
        <v>17.867000000000001</v>
      </c>
      <c r="C38" s="21">
        <v>23.856999999999999</v>
      </c>
      <c r="D38" s="21">
        <v>20.582000000000001</v>
      </c>
      <c r="E38" s="21">
        <v>5.99</v>
      </c>
      <c r="F38">
        <v>22</v>
      </c>
      <c r="G38" s="36">
        <v>0.91300000000000003</v>
      </c>
      <c r="H38">
        <v>0</v>
      </c>
      <c r="I38">
        <v>0</v>
      </c>
    </row>
    <row r="39" spans="1:9" x14ac:dyDescent="0.25">
      <c r="A39" s="8">
        <v>41126</v>
      </c>
      <c r="B39" s="21">
        <v>18.437999999999999</v>
      </c>
      <c r="C39" s="21">
        <v>23.664999999999999</v>
      </c>
      <c r="D39" s="21">
        <v>20.565999999999999</v>
      </c>
      <c r="E39" s="21">
        <v>5.2270000000000003</v>
      </c>
      <c r="F39">
        <v>24</v>
      </c>
      <c r="G39" s="36">
        <v>1</v>
      </c>
      <c r="H39">
        <v>0</v>
      </c>
      <c r="I39">
        <v>0</v>
      </c>
    </row>
    <row r="40" spans="1:9" x14ac:dyDescent="0.25">
      <c r="A40" s="8">
        <v>41127</v>
      </c>
      <c r="B40" s="21">
        <v>18.509</v>
      </c>
      <c r="C40" s="21">
        <v>23.472000000000001</v>
      </c>
      <c r="D40" s="21">
        <v>20.542000000000002</v>
      </c>
      <c r="E40" s="21">
        <v>4.9630000000000001</v>
      </c>
      <c r="F40">
        <v>24</v>
      </c>
      <c r="G40" s="36">
        <v>1</v>
      </c>
      <c r="H40">
        <v>0</v>
      </c>
      <c r="I40">
        <v>0</v>
      </c>
    </row>
    <row r="41" spans="1:9" x14ac:dyDescent="0.25">
      <c r="A41" s="8">
        <v>41128</v>
      </c>
      <c r="B41" s="21">
        <v>18.105</v>
      </c>
      <c r="C41" s="21">
        <v>23.111999999999998</v>
      </c>
      <c r="D41" s="21">
        <v>20.138000000000002</v>
      </c>
      <c r="E41" s="21">
        <v>5.0069999999999997</v>
      </c>
      <c r="F41">
        <v>24</v>
      </c>
      <c r="G41" s="36">
        <v>1</v>
      </c>
      <c r="H41">
        <v>0</v>
      </c>
      <c r="I41">
        <v>0</v>
      </c>
    </row>
    <row r="42" spans="1:9" x14ac:dyDescent="0.25">
      <c r="A42" s="8">
        <v>41129</v>
      </c>
      <c r="B42" s="21">
        <v>17.652999999999999</v>
      </c>
      <c r="C42" s="21">
        <v>23.088000000000001</v>
      </c>
      <c r="D42" s="21">
        <v>19.986000000000001</v>
      </c>
      <c r="E42" s="21">
        <v>5.4349999999999996</v>
      </c>
      <c r="F42">
        <v>20</v>
      </c>
      <c r="G42" s="36">
        <v>0.82799999999999996</v>
      </c>
      <c r="H42">
        <v>0</v>
      </c>
      <c r="I42">
        <v>0</v>
      </c>
    </row>
    <row r="43" spans="1:9" x14ac:dyDescent="0.25">
      <c r="A43" s="8">
        <v>41130</v>
      </c>
      <c r="B43" s="21">
        <v>17.033999999999999</v>
      </c>
      <c r="C43" s="21">
        <v>23.376000000000001</v>
      </c>
      <c r="D43" s="21">
        <v>19.971</v>
      </c>
      <c r="E43" s="21">
        <v>6.3419999999999996</v>
      </c>
      <c r="F43">
        <v>18</v>
      </c>
      <c r="G43" s="36">
        <v>0.75800000000000001</v>
      </c>
      <c r="H43">
        <v>0</v>
      </c>
      <c r="I43">
        <v>0</v>
      </c>
    </row>
    <row r="44" spans="1:9" x14ac:dyDescent="0.25">
      <c r="A44" s="8">
        <v>41131</v>
      </c>
      <c r="B44" s="21">
        <v>17.248999999999999</v>
      </c>
      <c r="C44" s="21">
        <v>23.472000000000001</v>
      </c>
      <c r="D44" s="21">
        <v>20.061</v>
      </c>
      <c r="E44" s="21">
        <v>6.2229999999999999</v>
      </c>
      <c r="F44">
        <v>18</v>
      </c>
      <c r="G44" s="36">
        <v>0.755</v>
      </c>
      <c r="H44">
        <v>0</v>
      </c>
      <c r="I44">
        <v>0</v>
      </c>
    </row>
    <row r="45" spans="1:9" x14ac:dyDescent="0.25">
      <c r="A45" s="8">
        <v>41132</v>
      </c>
      <c r="B45" s="21">
        <v>17.390999999999998</v>
      </c>
      <c r="C45" s="21">
        <v>24.652999999999999</v>
      </c>
      <c r="D45" s="21">
        <v>20.719000000000001</v>
      </c>
      <c r="E45" s="21">
        <v>7.2619999999999996</v>
      </c>
      <c r="F45">
        <v>19</v>
      </c>
      <c r="G45" s="36">
        <v>0.81499999999999995</v>
      </c>
      <c r="H45">
        <v>0</v>
      </c>
      <c r="I45">
        <v>0</v>
      </c>
    </row>
    <row r="46" spans="1:9" x14ac:dyDescent="0.25">
      <c r="A46" s="8">
        <v>41133</v>
      </c>
      <c r="B46" s="21">
        <v>18.271000000000001</v>
      </c>
      <c r="C46" s="21">
        <v>24.992000000000001</v>
      </c>
      <c r="D46" s="21">
        <v>21.352</v>
      </c>
      <c r="E46" s="21">
        <v>6.7210000000000001</v>
      </c>
      <c r="F46">
        <v>24</v>
      </c>
      <c r="G46" s="36">
        <v>1</v>
      </c>
      <c r="H46">
        <v>0</v>
      </c>
      <c r="I46">
        <v>0</v>
      </c>
    </row>
    <row r="47" spans="1:9" x14ac:dyDescent="0.25">
      <c r="A47" s="8">
        <v>41134</v>
      </c>
      <c r="B47" s="21">
        <v>18.081</v>
      </c>
      <c r="C47" s="21">
        <v>25.21</v>
      </c>
      <c r="D47" s="21">
        <v>21.41</v>
      </c>
      <c r="E47" s="21">
        <v>7.1289999999999996</v>
      </c>
      <c r="F47">
        <v>24</v>
      </c>
      <c r="G47" s="36">
        <v>1</v>
      </c>
      <c r="H47">
        <v>0</v>
      </c>
      <c r="I47">
        <v>0</v>
      </c>
    </row>
    <row r="48" spans="1:9" x14ac:dyDescent="0.25">
      <c r="A48" s="8">
        <v>41135</v>
      </c>
      <c r="B48" s="21">
        <v>19.126999999999999</v>
      </c>
      <c r="C48" s="21">
        <v>24.968</v>
      </c>
      <c r="D48" s="21">
        <v>21.795999999999999</v>
      </c>
      <c r="E48" s="21">
        <v>5.8410000000000002</v>
      </c>
      <c r="F48">
        <v>24</v>
      </c>
      <c r="G48" s="36">
        <v>1</v>
      </c>
      <c r="H48">
        <v>0</v>
      </c>
      <c r="I48">
        <v>0</v>
      </c>
    </row>
    <row r="49" spans="1:9" x14ac:dyDescent="0.25">
      <c r="A49" s="8">
        <v>41136</v>
      </c>
      <c r="B49" s="21">
        <v>19.745999999999999</v>
      </c>
      <c r="C49" s="21">
        <v>23.568999999999999</v>
      </c>
      <c r="D49" s="21">
        <v>21.448</v>
      </c>
      <c r="E49" s="21">
        <v>3.823</v>
      </c>
      <c r="F49">
        <v>24</v>
      </c>
      <c r="G49" s="36">
        <v>1</v>
      </c>
      <c r="H49">
        <v>0</v>
      </c>
      <c r="I49">
        <v>0</v>
      </c>
    </row>
    <row r="50" spans="1:9" x14ac:dyDescent="0.25">
      <c r="A50" s="8">
        <v>41137</v>
      </c>
      <c r="B50" s="21">
        <v>18.556999999999999</v>
      </c>
      <c r="C50" s="21">
        <v>24.507999999999999</v>
      </c>
      <c r="D50" s="21">
        <v>21.146000000000001</v>
      </c>
      <c r="E50" s="21">
        <v>5.9509999999999996</v>
      </c>
      <c r="F50">
        <v>24</v>
      </c>
      <c r="G50" s="36">
        <v>1</v>
      </c>
      <c r="H50">
        <v>0</v>
      </c>
      <c r="I50">
        <v>0</v>
      </c>
    </row>
    <row r="51" spans="1:9" x14ac:dyDescent="0.25">
      <c r="A51" s="8">
        <v>41138</v>
      </c>
      <c r="B51" s="21">
        <v>18.556999999999999</v>
      </c>
      <c r="C51" s="21">
        <v>24.484000000000002</v>
      </c>
      <c r="D51" s="21">
        <v>21.056000000000001</v>
      </c>
      <c r="E51" s="21">
        <v>5.9269999999999996</v>
      </c>
      <c r="F51">
        <v>24</v>
      </c>
      <c r="G51" s="36">
        <v>1</v>
      </c>
      <c r="H51">
        <v>0</v>
      </c>
      <c r="I51">
        <v>0</v>
      </c>
    </row>
    <row r="52" spans="1:9" x14ac:dyDescent="0.25">
      <c r="A52" s="8">
        <v>41139</v>
      </c>
      <c r="B52" s="21">
        <v>18.152000000000001</v>
      </c>
      <c r="C52" s="21">
        <v>23.954000000000001</v>
      </c>
      <c r="D52" s="21">
        <v>20.548999999999999</v>
      </c>
      <c r="E52" s="21">
        <v>5.8019999999999996</v>
      </c>
      <c r="F52">
        <v>24</v>
      </c>
      <c r="G52" s="36">
        <v>1</v>
      </c>
      <c r="H52">
        <v>0</v>
      </c>
      <c r="I52">
        <v>0</v>
      </c>
    </row>
    <row r="53" spans="1:9" x14ac:dyDescent="0.25">
      <c r="A53" s="8">
        <v>41140</v>
      </c>
      <c r="B53" s="21">
        <v>17.533999999999999</v>
      </c>
      <c r="C53" s="21">
        <v>23.448</v>
      </c>
      <c r="D53" s="21">
        <v>19.986000000000001</v>
      </c>
      <c r="E53" s="21">
        <v>5.9139999999999997</v>
      </c>
      <c r="F53">
        <v>19</v>
      </c>
      <c r="G53" s="36">
        <v>0.81399999999999995</v>
      </c>
      <c r="H53">
        <v>0</v>
      </c>
      <c r="I53">
        <v>0</v>
      </c>
    </row>
    <row r="54" spans="1:9" x14ac:dyDescent="0.25">
      <c r="A54" s="8">
        <v>41141</v>
      </c>
      <c r="B54" s="21">
        <v>16.701000000000001</v>
      </c>
      <c r="C54" s="21">
        <v>23.545000000000002</v>
      </c>
      <c r="D54" s="21">
        <v>19.744</v>
      </c>
      <c r="E54" s="21">
        <v>6.8440000000000003</v>
      </c>
      <c r="F54">
        <v>18</v>
      </c>
      <c r="G54" s="36">
        <v>0.73099999999999998</v>
      </c>
      <c r="H54">
        <v>0</v>
      </c>
      <c r="I54">
        <v>0</v>
      </c>
    </row>
    <row r="55" spans="1:9" x14ac:dyDescent="0.25">
      <c r="A55" s="8">
        <v>41142</v>
      </c>
      <c r="B55" s="21">
        <v>17.414999999999999</v>
      </c>
      <c r="C55" s="21">
        <v>23.135999999999999</v>
      </c>
      <c r="D55" s="21">
        <v>19.745000000000001</v>
      </c>
      <c r="E55" s="21">
        <v>5.7210000000000001</v>
      </c>
      <c r="F55">
        <v>18</v>
      </c>
      <c r="G55" s="36">
        <v>0.76900000000000002</v>
      </c>
      <c r="H55">
        <v>0</v>
      </c>
      <c r="I55">
        <v>0</v>
      </c>
    </row>
    <row r="56" spans="1:9" x14ac:dyDescent="0.25">
      <c r="A56" s="8">
        <v>41143</v>
      </c>
      <c r="B56" s="21">
        <v>16.914999999999999</v>
      </c>
      <c r="C56" s="21">
        <v>23.689</v>
      </c>
      <c r="D56" s="21">
        <v>19.869</v>
      </c>
      <c r="E56" s="21">
        <v>6.774</v>
      </c>
      <c r="F56">
        <v>18</v>
      </c>
      <c r="G56" s="36">
        <v>0.745</v>
      </c>
      <c r="H56">
        <v>0</v>
      </c>
      <c r="I56">
        <v>0</v>
      </c>
    </row>
    <row r="57" spans="1:9" x14ac:dyDescent="0.25">
      <c r="A57" s="8">
        <v>41144</v>
      </c>
      <c r="B57" s="21">
        <v>17.225000000000001</v>
      </c>
      <c r="C57" s="21">
        <v>23.28</v>
      </c>
      <c r="D57" s="21">
        <v>19.777000000000001</v>
      </c>
      <c r="E57" s="21">
        <v>6.0549999999999997</v>
      </c>
      <c r="F57">
        <v>19</v>
      </c>
      <c r="G57" s="36">
        <v>0.77600000000000002</v>
      </c>
      <c r="H57">
        <v>0</v>
      </c>
      <c r="I57">
        <v>0</v>
      </c>
    </row>
    <row r="58" spans="1:9" x14ac:dyDescent="0.25">
      <c r="A58" s="8">
        <v>41145</v>
      </c>
      <c r="B58" s="21">
        <v>16.606000000000002</v>
      </c>
      <c r="C58" s="21">
        <v>22.776</v>
      </c>
      <c r="D58" s="21">
        <v>19.463999999999999</v>
      </c>
      <c r="E58" s="21">
        <v>6.17</v>
      </c>
      <c r="F58">
        <v>17</v>
      </c>
      <c r="G58" s="36">
        <v>0.70699999999999996</v>
      </c>
      <c r="H58">
        <v>0</v>
      </c>
      <c r="I58">
        <v>0</v>
      </c>
    </row>
    <row r="59" spans="1:9" x14ac:dyDescent="0.25">
      <c r="A59" s="8">
        <v>41146</v>
      </c>
      <c r="B59" s="21">
        <v>16.773</v>
      </c>
      <c r="C59" s="21">
        <v>22.536999999999999</v>
      </c>
      <c r="D59" s="21">
        <v>19.257999999999999</v>
      </c>
      <c r="E59" s="21">
        <v>5.7640000000000002</v>
      </c>
      <c r="F59">
        <v>18</v>
      </c>
      <c r="G59" s="36">
        <v>0.74399999999999999</v>
      </c>
      <c r="H59">
        <v>0</v>
      </c>
      <c r="I59">
        <v>0</v>
      </c>
    </row>
    <row r="60" spans="1:9" x14ac:dyDescent="0.25">
      <c r="A60" s="8">
        <v>41147</v>
      </c>
      <c r="B60" s="21">
        <v>17.106000000000002</v>
      </c>
      <c r="C60" s="21">
        <v>21.581</v>
      </c>
      <c r="D60" s="21">
        <v>18.788</v>
      </c>
      <c r="E60" s="21">
        <v>4.4749999999999996</v>
      </c>
      <c r="F60">
        <v>16</v>
      </c>
      <c r="G60" s="36">
        <v>0.66900000000000004</v>
      </c>
      <c r="H60">
        <v>0</v>
      </c>
      <c r="I60">
        <v>0</v>
      </c>
    </row>
    <row r="61" spans="1:9" x14ac:dyDescent="0.25">
      <c r="A61" s="8">
        <v>41148</v>
      </c>
      <c r="B61" s="21">
        <v>17.033999999999999</v>
      </c>
      <c r="C61" s="21">
        <v>22.202000000000002</v>
      </c>
      <c r="D61" s="21">
        <v>18.984999999999999</v>
      </c>
      <c r="E61" s="21">
        <v>5.1680000000000001</v>
      </c>
      <c r="F61">
        <v>14</v>
      </c>
      <c r="G61" s="36">
        <v>0.57999999999999996</v>
      </c>
      <c r="H61">
        <v>0</v>
      </c>
      <c r="I61">
        <v>0</v>
      </c>
    </row>
    <row r="62" spans="1:9" x14ac:dyDescent="0.25">
      <c r="A62" s="8">
        <v>41149</v>
      </c>
      <c r="B62" s="21">
        <v>17.439</v>
      </c>
      <c r="C62" s="21">
        <v>22.202000000000002</v>
      </c>
      <c r="D62" s="21">
        <v>19.190000000000001</v>
      </c>
      <c r="E62" s="21">
        <v>4.7629999999999999</v>
      </c>
      <c r="F62">
        <v>19</v>
      </c>
      <c r="G62" s="36">
        <v>0.77100000000000002</v>
      </c>
      <c r="H62">
        <v>0</v>
      </c>
      <c r="I62">
        <v>0</v>
      </c>
    </row>
    <row r="63" spans="1:9" x14ac:dyDescent="0.25">
      <c r="A63" s="8">
        <v>41150</v>
      </c>
      <c r="B63" s="21">
        <v>15.651999999999999</v>
      </c>
      <c r="C63" s="21">
        <v>21.652000000000001</v>
      </c>
      <c r="D63" s="21">
        <v>18.303999999999998</v>
      </c>
      <c r="E63" s="21">
        <v>6</v>
      </c>
      <c r="F63">
        <v>12</v>
      </c>
      <c r="G63" s="36">
        <v>0.53</v>
      </c>
      <c r="H63">
        <v>0</v>
      </c>
      <c r="I63">
        <v>0</v>
      </c>
    </row>
    <row r="64" spans="1:9" x14ac:dyDescent="0.25">
      <c r="A64" s="8">
        <v>41151</v>
      </c>
      <c r="B64" s="21">
        <v>15.939</v>
      </c>
      <c r="C64" s="21">
        <v>21.533000000000001</v>
      </c>
      <c r="D64" s="21">
        <v>18.318999999999999</v>
      </c>
      <c r="E64" s="21">
        <v>5.5940000000000003</v>
      </c>
      <c r="F64">
        <v>12</v>
      </c>
      <c r="G64" s="36">
        <v>0.501</v>
      </c>
      <c r="H64">
        <v>0</v>
      </c>
      <c r="I64">
        <v>0</v>
      </c>
    </row>
    <row r="65" spans="1:14" x14ac:dyDescent="0.25">
      <c r="A65" s="8">
        <v>41152</v>
      </c>
      <c r="B65" s="21">
        <v>16.795999999999999</v>
      </c>
      <c r="C65" s="21">
        <v>20.530999999999999</v>
      </c>
      <c r="D65" s="21">
        <v>18.234000000000002</v>
      </c>
      <c r="E65" s="21">
        <v>3.7349999999999999</v>
      </c>
      <c r="F65">
        <v>10</v>
      </c>
      <c r="G65" s="36">
        <v>0.41499999999999998</v>
      </c>
      <c r="H65">
        <v>0</v>
      </c>
      <c r="I65">
        <v>0</v>
      </c>
    </row>
    <row r="68" spans="1:14" x14ac:dyDescent="0.25">
      <c r="F68" s="9" t="s">
        <v>20</v>
      </c>
      <c r="G68" s="10">
        <f>SUM(G4:G65)</f>
        <v>43.020999999999994</v>
      </c>
      <c r="H68" s="9" t="s">
        <v>20</v>
      </c>
      <c r="I68" s="10">
        <f>SUM(I4:I65)</f>
        <v>0.27700000000000002</v>
      </c>
    </row>
    <row r="69" spans="1:14" x14ac:dyDescent="0.25">
      <c r="D69" s="1" t="s">
        <v>21</v>
      </c>
    </row>
    <row r="70" spans="1:14" x14ac:dyDescent="0.25">
      <c r="A70" s="11" t="s">
        <v>22</v>
      </c>
      <c r="B70" s="12">
        <f>MIN(B4:B65)</f>
        <v>14.864000000000001</v>
      </c>
      <c r="C70" s="13" t="s">
        <v>23</v>
      </c>
      <c r="D70" s="25">
        <v>41093.291666666664</v>
      </c>
      <c r="E70" s="25">
        <v>41094.291666666664</v>
      </c>
      <c r="F70" s="25"/>
      <c r="G70" s="37"/>
      <c r="H70" s="37"/>
      <c r="I70" s="37"/>
      <c r="J70" s="37"/>
      <c r="L70" s="25"/>
      <c r="M70" s="25"/>
      <c r="N70" s="25"/>
    </row>
    <row r="71" spans="1:14" x14ac:dyDescent="0.25">
      <c r="A71" s="11" t="s">
        <v>24</v>
      </c>
      <c r="B71" s="12">
        <f>MAX(C4:C65)</f>
        <v>25.21</v>
      </c>
      <c r="C71" s="13" t="s">
        <v>23</v>
      </c>
      <c r="D71" s="25">
        <v>41134.666666666664</v>
      </c>
      <c r="E71" s="25"/>
      <c r="F71" s="25"/>
      <c r="G71" s="25"/>
      <c r="H71" s="25"/>
      <c r="I71" s="25"/>
    </row>
    <row r="72" spans="1:14" x14ac:dyDescent="0.25">
      <c r="A72" s="11" t="s">
        <v>25</v>
      </c>
      <c r="B72" s="12">
        <f>AVERAGE(D4:D65)</f>
        <v>19.389354838709679</v>
      </c>
      <c r="C72" s="13" t="s">
        <v>23</v>
      </c>
      <c r="D72" s="25"/>
      <c r="E72" s="25"/>
      <c r="F72" s="25"/>
      <c r="G72" s="25"/>
      <c r="H72" s="25"/>
      <c r="I72" s="25"/>
    </row>
    <row r="73" spans="1:14" x14ac:dyDescent="0.25">
      <c r="A73" s="11" t="s">
        <v>27</v>
      </c>
      <c r="B73" s="12">
        <f>MIN(E4:E65)</f>
        <v>1.9990000000000001</v>
      </c>
      <c r="C73" s="13" t="s">
        <v>23</v>
      </c>
      <c r="D73" s="26">
        <v>41107</v>
      </c>
      <c r="E73" s="26"/>
      <c r="F73" s="26"/>
      <c r="G73" s="26"/>
      <c r="H73" s="26"/>
      <c r="I73" s="26"/>
    </row>
    <row r="74" spans="1:14" x14ac:dyDescent="0.25">
      <c r="A74" s="11" t="s">
        <v>26</v>
      </c>
      <c r="B74" s="12">
        <f>MAX(E4:E65)</f>
        <v>7.2619999999999996</v>
      </c>
      <c r="C74" s="13" t="s">
        <v>23</v>
      </c>
      <c r="D74" s="26">
        <v>41132</v>
      </c>
      <c r="E74" s="26"/>
      <c r="F74" s="26"/>
      <c r="G74" s="26"/>
      <c r="H74" s="26"/>
      <c r="I74" s="26"/>
    </row>
    <row r="75" spans="1:14" x14ac:dyDescent="0.25">
      <c r="A75" s="11" t="s">
        <v>28</v>
      </c>
      <c r="B75" s="12">
        <f>SUM(G4:G65)</f>
        <v>43.020999999999994</v>
      </c>
      <c r="C75" s="11" t="s">
        <v>29</v>
      </c>
      <c r="D75" s="14"/>
      <c r="E75" s="14"/>
      <c r="F75" s="14"/>
      <c r="G75" s="14"/>
      <c r="H75" s="14"/>
      <c r="I75" s="14"/>
    </row>
    <row r="76" spans="1:14" x14ac:dyDescent="0.25">
      <c r="A76" s="11" t="s">
        <v>30</v>
      </c>
      <c r="B76" s="12">
        <f>SUM(I4:I65)</f>
        <v>0.27700000000000002</v>
      </c>
      <c r="C76" s="11" t="s">
        <v>29</v>
      </c>
      <c r="D76" s="14"/>
      <c r="E76" s="14"/>
      <c r="F76" s="14"/>
      <c r="G76" s="14"/>
      <c r="H76" s="14"/>
      <c r="I76" s="14"/>
    </row>
    <row r="79" spans="1:14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C9" sqref="C9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62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0">
        <f>MAX(B10:B65)</f>
        <v>21.275276785714201</v>
      </c>
      <c r="F4" s="17">
        <v>41138</v>
      </c>
      <c r="G4" s="22"/>
      <c r="H4" s="4"/>
    </row>
    <row r="5" spans="1:8" x14ac:dyDescent="0.25">
      <c r="A5" s="8">
        <v>41092</v>
      </c>
      <c r="F5" s="17">
        <v>41139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1">
        <v>17.472675595237899</v>
      </c>
      <c r="F10" s="2"/>
    </row>
    <row r="11" spans="1:8" x14ac:dyDescent="0.25">
      <c r="A11" s="8">
        <v>41098</v>
      </c>
      <c r="B11" s="21">
        <v>17.676627976190499</v>
      </c>
    </row>
    <row r="12" spans="1:8" x14ac:dyDescent="0.25">
      <c r="A12" s="8">
        <v>41099</v>
      </c>
      <c r="B12" s="21">
        <v>17.895053571428502</v>
      </c>
    </row>
    <row r="13" spans="1:8" x14ac:dyDescent="0.25">
      <c r="A13" s="8">
        <v>41100</v>
      </c>
      <c r="B13" s="21">
        <v>18.199151785714101</v>
      </c>
    </row>
    <row r="14" spans="1:8" x14ac:dyDescent="0.25">
      <c r="A14" s="8">
        <v>41101</v>
      </c>
      <c r="B14" s="21">
        <v>18.594080357142701</v>
      </c>
    </row>
    <row r="15" spans="1:8" x14ac:dyDescent="0.25">
      <c r="A15" s="8">
        <v>41102</v>
      </c>
      <c r="B15" s="21">
        <v>18.9655089285712</v>
      </c>
    </row>
    <row r="16" spans="1:8" x14ac:dyDescent="0.25">
      <c r="A16" s="8">
        <v>41103</v>
      </c>
      <c r="B16" s="21">
        <v>19.236499999999801</v>
      </c>
    </row>
    <row r="17" spans="1:2" x14ac:dyDescent="0.25">
      <c r="A17" s="8">
        <v>41104</v>
      </c>
      <c r="B17" s="21">
        <v>19.394571428571101</v>
      </c>
    </row>
    <row r="18" spans="1:2" x14ac:dyDescent="0.25">
      <c r="A18" s="8">
        <v>41105</v>
      </c>
      <c r="B18" s="21">
        <v>19.4804077380949</v>
      </c>
    </row>
    <row r="19" spans="1:2" x14ac:dyDescent="0.25">
      <c r="A19" s="8">
        <v>41106</v>
      </c>
      <c r="B19" s="21">
        <v>19.4587410714282</v>
      </c>
    </row>
    <row r="20" spans="1:2" x14ac:dyDescent="0.25">
      <c r="A20" s="8">
        <v>41107</v>
      </c>
      <c r="B20" s="21">
        <v>19.157315476190199</v>
      </c>
    </row>
    <row r="21" spans="1:2" x14ac:dyDescent="0.25">
      <c r="A21" s="8">
        <v>41108</v>
      </c>
      <c r="B21" s="21">
        <v>18.793124999999801</v>
      </c>
    </row>
    <row r="22" spans="1:2" x14ac:dyDescent="0.25">
      <c r="A22" s="8">
        <v>41109</v>
      </c>
      <c r="B22" s="21">
        <v>18.591226190475901</v>
      </c>
    </row>
    <row r="23" spans="1:2" x14ac:dyDescent="0.25">
      <c r="A23" s="8">
        <v>41110</v>
      </c>
      <c r="B23" s="21">
        <v>18.5092351190474</v>
      </c>
    </row>
    <row r="24" spans="1:2" x14ac:dyDescent="0.25">
      <c r="A24" s="8">
        <v>41111</v>
      </c>
      <c r="B24" s="21">
        <v>18.483845238095</v>
      </c>
    </row>
    <row r="25" spans="1:2" x14ac:dyDescent="0.25">
      <c r="A25" s="8">
        <v>41112</v>
      </c>
      <c r="B25" s="21">
        <v>18.448651785714102</v>
      </c>
    </row>
    <row r="26" spans="1:2" x14ac:dyDescent="0.25">
      <c r="A26" s="8">
        <v>41113</v>
      </c>
      <c r="B26" s="21">
        <v>18.483877976190399</v>
      </c>
    </row>
    <row r="27" spans="1:2" x14ac:dyDescent="0.25">
      <c r="A27" s="8">
        <v>41114</v>
      </c>
      <c r="B27" s="21">
        <v>18.855282738094999</v>
      </c>
    </row>
    <row r="28" spans="1:2" x14ac:dyDescent="0.25">
      <c r="A28" s="8">
        <v>41115</v>
      </c>
      <c r="B28" s="21">
        <v>19.1863422619044</v>
      </c>
    </row>
    <row r="29" spans="1:2" x14ac:dyDescent="0.25">
      <c r="A29" s="8">
        <v>41116</v>
      </c>
      <c r="B29" s="21">
        <v>19.397764880952099</v>
      </c>
    </row>
    <row r="30" spans="1:2" x14ac:dyDescent="0.25">
      <c r="A30" s="8">
        <v>41117</v>
      </c>
      <c r="B30" s="21">
        <v>19.500119047618799</v>
      </c>
    </row>
    <row r="31" spans="1:2" x14ac:dyDescent="0.25">
      <c r="A31" s="8">
        <v>41118</v>
      </c>
      <c r="B31" s="21">
        <v>19.499276785713999</v>
      </c>
    </row>
    <row r="32" spans="1:2" x14ac:dyDescent="0.25">
      <c r="A32" s="8">
        <v>41119</v>
      </c>
      <c r="B32" s="21">
        <v>19.493044642856901</v>
      </c>
    </row>
    <row r="33" spans="1:2" x14ac:dyDescent="0.25">
      <c r="A33" s="8">
        <v>41120</v>
      </c>
      <c r="B33" s="21">
        <v>19.564916666666502</v>
      </c>
    </row>
    <row r="34" spans="1:2" x14ac:dyDescent="0.25">
      <c r="A34" s="8">
        <v>41121</v>
      </c>
      <c r="B34" s="21">
        <v>19.496226190476001</v>
      </c>
    </row>
    <row r="35" spans="1:2" x14ac:dyDescent="0.25">
      <c r="A35" s="8">
        <v>41122</v>
      </c>
      <c r="B35" s="21">
        <v>19.435133928571201</v>
      </c>
    </row>
    <row r="36" spans="1:2" x14ac:dyDescent="0.25">
      <c r="A36" s="8">
        <v>41123</v>
      </c>
      <c r="B36" s="21">
        <v>19.4114553571427</v>
      </c>
    </row>
    <row r="37" spans="1:2" x14ac:dyDescent="0.25">
      <c r="A37" s="8">
        <v>41124</v>
      </c>
      <c r="B37" s="21">
        <v>19.494383928571299</v>
      </c>
    </row>
    <row r="38" spans="1:2" x14ac:dyDescent="0.25">
      <c r="A38" s="8">
        <v>41125</v>
      </c>
      <c r="B38" s="21">
        <v>19.683821428571399</v>
      </c>
    </row>
    <row r="39" spans="1:2" x14ac:dyDescent="0.25">
      <c r="A39" s="8">
        <v>41126</v>
      </c>
      <c r="B39" s="21">
        <v>19.861440476190399</v>
      </c>
    </row>
    <row r="40" spans="1:2" x14ac:dyDescent="0.25">
      <c r="A40" s="8">
        <v>41127</v>
      </c>
      <c r="B40" s="21">
        <v>19.993690476190402</v>
      </c>
    </row>
    <row r="41" spans="1:2" x14ac:dyDescent="0.25">
      <c r="A41" s="8">
        <v>41128</v>
      </c>
      <c r="B41" s="21">
        <v>20.1147648809524</v>
      </c>
    </row>
    <row r="42" spans="1:2" x14ac:dyDescent="0.25">
      <c r="A42" s="8">
        <v>41129</v>
      </c>
      <c r="B42" s="21">
        <v>20.214491071428601</v>
      </c>
    </row>
    <row r="43" spans="1:2" x14ac:dyDescent="0.25">
      <c r="A43" s="8">
        <v>41130</v>
      </c>
      <c r="B43" s="21">
        <v>20.269404761904799</v>
      </c>
    </row>
    <row r="44" spans="1:2" x14ac:dyDescent="0.25">
      <c r="A44" s="8">
        <v>41131</v>
      </c>
      <c r="B44" s="21">
        <v>20.263660714285699</v>
      </c>
    </row>
    <row r="45" spans="1:2" x14ac:dyDescent="0.25">
      <c r="A45" s="8">
        <v>41132</v>
      </c>
      <c r="B45" s="21">
        <v>20.283205357142698</v>
      </c>
    </row>
    <row r="46" spans="1:2" x14ac:dyDescent="0.25">
      <c r="A46" s="8">
        <v>41133</v>
      </c>
      <c r="B46" s="21">
        <v>20.395619047619</v>
      </c>
    </row>
    <row r="47" spans="1:2" x14ac:dyDescent="0.25">
      <c r="A47" s="8">
        <v>41134</v>
      </c>
      <c r="B47" s="21">
        <v>20.519639880952401</v>
      </c>
    </row>
    <row r="48" spans="1:2" x14ac:dyDescent="0.25">
      <c r="A48" s="8">
        <v>41135</v>
      </c>
      <c r="B48" s="21">
        <v>20.756372023809401</v>
      </c>
    </row>
    <row r="49" spans="1:2" x14ac:dyDescent="0.25">
      <c r="A49" s="8">
        <v>41136</v>
      </c>
      <c r="B49" s="21">
        <v>20.965238095238</v>
      </c>
    </row>
    <row r="50" spans="1:2" x14ac:dyDescent="0.25">
      <c r="A50" s="8">
        <v>41137</v>
      </c>
      <c r="B50" s="21">
        <v>21.133107142857</v>
      </c>
    </row>
    <row r="51" spans="1:2" x14ac:dyDescent="0.25">
      <c r="A51" s="8">
        <v>41138</v>
      </c>
      <c r="B51" s="21">
        <v>21.275276785714201</v>
      </c>
    </row>
    <row r="52" spans="1:2" x14ac:dyDescent="0.25">
      <c r="A52" s="8">
        <v>41139</v>
      </c>
      <c r="B52" s="21">
        <v>21.250955357142701</v>
      </c>
    </row>
    <row r="53" spans="1:2" x14ac:dyDescent="0.25">
      <c r="A53" s="8">
        <v>41140</v>
      </c>
      <c r="B53" s="21">
        <v>21.0557470238093</v>
      </c>
    </row>
    <row r="54" spans="1:2" x14ac:dyDescent="0.25">
      <c r="A54" s="8">
        <v>41141</v>
      </c>
      <c r="B54" s="21">
        <v>20.817699404761701</v>
      </c>
    </row>
    <row r="55" spans="1:2" x14ac:dyDescent="0.25">
      <c r="A55" s="8">
        <v>41142</v>
      </c>
      <c r="B55" s="21">
        <v>20.524764880952201</v>
      </c>
    </row>
    <row r="56" spans="1:2" x14ac:dyDescent="0.25">
      <c r="A56" s="8">
        <v>41143</v>
      </c>
      <c r="B56" s="21">
        <v>20.299124999999801</v>
      </c>
    </row>
    <row r="57" spans="1:2" x14ac:dyDescent="0.25">
      <c r="A57" s="8">
        <v>41144</v>
      </c>
      <c r="B57" s="21">
        <v>20.103553571428399</v>
      </c>
    </row>
    <row r="58" spans="1:2" x14ac:dyDescent="0.25">
      <c r="A58" s="8">
        <v>41145</v>
      </c>
      <c r="B58" s="21">
        <v>19.8761607142856</v>
      </c>
    </row>
    <row r="59" spans="1:2" x14ac:dyDescent="0.25">
      <c r="A59" s="8">
        <v>41146</v>
      </c>
      <c r="B59" s="21">
        <v>19.691848214285599</v>
      </c>
    </row>
    <row r="60" spans="1:2" x14ac:dyDescent="0.25">
      <c r="A60" s="8">
        <v>41147</v>
      </c>
      <c r="B60" s="21">
        <v>19.5206994047618</v>
      </c>
    </row>
    <row r="61" spans="1:2" x14ac:dyDescent="0.25">
      <c r="A61" s="8">
        <v>41148</v>
      </c>
      <c r="B61" s="21">
        <v>19.412318452381001</v>
      </c>
    </row>
    <row r="62" spans="1:2" x14ac:dyDescent="0.25">
      <c r="A62" s="8">
        <v>41149</v>
      </c>
      <c r="B62" s="21">
        <v>19.333077380952499</v>
      </c>
    </row>
    <row r="63" spans="1:2" x14ac:dyDescent="0.25">
      <c r="A63" s="8">
        <v>41150</v>
      </c>
      <c r="B63" s="21">
        <v>19.109559523809601</v>
      </c>
    </row>
    <row r="64" spans="1:2" x14ac:dyDescent="0.25">
      <c r="A64" s="8">
        <v>41151</v>
      </c>
      <c r="B64" s="21">
        <v>18.901273809523801</v>
      </c>
    </row>
    <row r="65" spans="1:2" x14ac:dyDescent="0.25">
      <c r="A65" s="8">
        <v>41152</v>
      </c>
      <c r="B65" s="21">
        <v>18.725538561076501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31" sqref="A3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63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0">
        <f>MAX(B10:B65)</f>
        <v>24.6262857142857</v>
      </c>
      <c r="F4" s="17">
        <v>41138</v>
      </c>
      <c r="G4" s="22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1">
        <v>20.300428571428601</v>
      </c>
      <c r="F10" s="2"/>
    </row>
    <row r="11" spans="1:7" x14ac:dyDescent="0.25">
      <c r="A11" s="8">
        <v>41098</v>
      </c>
      <c r="B11" s="21">
        <v>20.5968571428571</v>
      </c>
    </row>
    <row r="12" spans="1:7" x14ac:dyDescent="0.25">
      <c r="A12" s="8">
        <v>41099</v>
      </c>
      <c r="B12" s="21">
        <v>20.835428571428601</v>
      </c>
    </row>
    <row r="13" spans="1:7" x14ac:dyDescent="0.25">
      <c r="A13" s="8">
        <v>41100</v>
      </c>
      <c r="B13" s="21">
        <v>21.183</v>
      </c>
    </row>
    <row r="14" spans="1:7" x14ac:dyDescent="0.25">
      <c r="A14" s="8">
        <v>41101</v>
      </c>
      <c r="B14" s="21">
        <v>21.63</v>
      </c>
    </row>
    <row r="15" spans="1:7" x14ac:dyDescent="0.25">
      <c r="A15" s="8">
        <v>41102</v>
      </c>
      <c r="B15" s="21">
        <v>22.039000000000001</v>
      </c>
    </row>
    <row r="16" spans="1:7" x14ac:dyDescent="0.25">
      <c r="A16" s="8">
        <v>41103</v>
      </c>
      <c r="B16" s="21">
        <v>22.328714285714302</v>
      </c>
    </row>
    <row r="17" spans="1:2" x14ac:dyDescent="0.25">
      <c r="A17" s="8">
        <v>41104</v>
      </c>
      <c r="B17" s="21">
        <v>22.461857142857099</v>
      </c>
    </row>
    <row r="18" spans="1:2" x14ac:dyDescent="0.25">
      <c r="A18" s="8">
        <v>41105</v>
      </c>
      <c r="B18" s="21">
        <v>22.5371428571429</v>
      </c>
    </row>
    <row r="19" spans="1:2" x14ac:dyDescent="0.25">
      <c r="A19" s="8">
        <v>41106</v>
      </c>
      <c r="B19" s="21">
        <v>22.424571428571401</v>
      </c>
    </row>
    <row r="20" spans="1:2" x14ac:dyDescent="0.25">
      <c r="A20" s="8">
        <v>41107</v>
      </c>
      <c r="B20" s="21">
        <v>21.8322857142857</v>
      </c>
    </row>
    <row r="21" spans="1:2" x14ac:dyDescent="0.25">
      <c r="A21" s="8">
        <v>41108</v>
      </c>
      <c r="B21" s="21">
        <v>21.368285714285701</v>
      </c>
    </row>
    <row r="22" spans="1:2" x14ac:dyDescent="0.25">
      <c r="A22" s="8">
        <v>41109</v>
      </c>
      <c r="B22" s="21">
        <v>21.091857142857101</v>
      </c>
    </row>
    <row r="23" spans="1:2" x14ac:dyDescent="0.25">
      <c r="A23" s="8">
        <v>41110</v>
      </c>
      <c r="B23" s="21">
        <v>20.989428571428601</v>
      </c>
    </row>
    <row r="24" spans="1:2" x14ac:dyDescent="0.25">
      <c r="A24" s="8">
        <v>41111</v>
      </c>
      <c r="B24" s="21">
        <v>20.9688571428571</v>
      </c>
    </row>
    <row r="25" spans="1:2" x14ac:dyDescent="0.25">
      <c r="A25" s="8">
        <v>41112</v>
      </c>
      <c r="B25" s="21">
        <v>20.907285714285699</v>
      </c>
    </row>
    <row r="26" spans="1:2" x14ac:dyDescent="0.25">
      <c r="A26" s="8">
        <v>41113</v>
      </c>
      <c r="B26" s="21">
        <v>21.067571428571402</v>
      </c>
    </row>
    <row r="27" spans="1:2" x14ac:dyDescent="0.25">
      <c r="A27" s="8">
        <v>41114</v>
      </c>
      <c r="B27" s="21">
        <v>21.718</v>
      </c>
    </row>
    <row r="28" spans="1:2" x14ac:dyDescent="0.25">
      <c r="A28" s="8">
        <v>41115</v>
      </c>
      <c r="B28" s="21">
        <v>22.1202857142857</v>
      </c>
    </row>
    <row r="29" spans="1:2" x14ac:dyDescent="0.25">
      <c r="A29" s="8">
        <v>41116</v>
      </c>
      <c r="B29" s="21">
        <v>22.417142857142899</v>
      </c>
    </row>
    <row r="30" spans="1:2" x14ac:dyDescent="0.25">
      <c r="A30" s="8">
        <v>41117</v>
      </c>
      <c r="B30" s="21">
        <v>22.4922857142857</v>
      </c>
    </row>
    <row r="31" spans="1:2" x14ac:dyDescent="0.25">
      <c r="A31" s="8">
        <v>41118</v>
      </c>
      <c r="B31" s="21">
        <v>22.444428571428599</v>
      </c>
    </row>
    <row r="32" spans="1:2" x14ac:dyDescent="0.25">
      <c r="A32" s="8">
        <v>41119</v>
      </c>
      <c r="B32" s="21">
        <v>22.434142857142898</v>
      </c>
    </row>
    <row r="33" spans="1:2" x14ac:dyDescent="0.25">
      <c r="A33" s="8">
        <v>41120</v>
      </c>
      <c r="B33" s="21">
        <v>22.4684285714286</v>
      </c>
    </row>
    <row r="34" spans="1:2" x14ac:dyDescent="0.25">
      <c r="A34" s="8">
        <v>41121</v>
      </c>
      <c r="B34" s="21">
        <v>22.427428571428599</v>
      </c>
    </row>
    <row r="35" spans="1:2" x14ac:dyDescent="0.25">
      <c r="A35" s="8">
        <v>41122</v>
      </c>
      <c r="B35" s="21">
        <v>22.386428571428599</v>
      </c>
    </row>
    <row r="36" spans="1:2" x14ac:dyDescent="0.25">
      <c r="A36" s="8">
        <v>41123</v>
      </c>
      <c r="B36" s="21">
        <v>22.4001428571429</v>
      </c>
    </row>
    <row r="37" spans="1:2" x14ac:dyDescent="0.25">
      <c r="A37" s="8">
        <v>41124</v>
      </c>
      <c r="B37" s="21">
        <v>22.598857142857099</v>
      </c>
    </row>
    <row r="38" spans="1:2" x14ac:dyDescent="0.25">
      <c r="A38" s="8">
        <v>41125</v>
      </c>
      <c r="B38" s="21">
        <v>22.859285714285701</v>
      </c>
    </row>
    <row r="39" spans="1:2" x14ac:dyDescent="0.25">
      <c r="A39" s="8">
        <v>41126</v>
      </c>
      <c r="B39" s="21">
        <v>23.0751428571429</v>
      </c>
    </row>
    <row r="40" spans="1:2" x14ac:dyDescent="0.25">
      <c r="A40" s="8">
        <v>41127</v>
      </c>
      <c r="B40" s="21">
        <v>23.205285714285701</v>
      </c>
    </row>
    <row r="41" spans="1:2" x14ac:dyDescent="0.25">
      <c r="A41" s="8">
        <v>41128</v>
      </c>
      <c r="B41" s="21">
        <v>23.287428571428599</v>
      </c>
    </row>
    <row r="42" spans="1:2" x14ac:dyDescent="0.25">
      <c r="A42" s="8">
        <v>41129</v>
      </c>
      <c r="B42" s="21">
        <v>23.369571428571401</v>
      </c>
    </row>
    <row r="43" spans="1:2" x14ac:dyDescent="0.25">
      <c r="A43" s="8">
        <v>41130</v>
      </c>
      <c r="B43" s="21">
        <v>23.4415714285714</v>
      </c>
    </row>
    <row r="44" spans="1:2" x14ac:dyDescent="0.25">
      <c r="A44" s="8">
        <v>41131</v>
      </c>
      <c r="B44" s="21">
        <v>23.434571428571399</v>
      </c>
    </row>
    <row r="45" spans="1:2" x14ac:dyDescent="0.25">
      <c r="A45" s="8">
        <v>41132</v>
      </c>
      <c r="B45" s="21">
        <v>23.548285714285701</v>
      </c>
    </row>
    <row r="46" spans="1:2" x14ac:dyDescent="0.25">
      <c r="A46" s="8">
        <v>41133</v>
      </c>
      <c r="B46" s="21">
        <v>23.737857142857099</v>
      </c>
    </row>
    <row r="47" spans="1:2" x14ac:dyDescent="0.25">
      <c r="A47" s="8">
        <v>41134</v>
      </c>
      <c r="B47" s="21">
        <v>23.986142857142902</v>
      </c>
    </row>
    <row r="48" spans="1:2" x14ac:dyDescent="0.25">
      <c r="A48" s="8">
        <v>41135</v>
      </c>
      <c r="B48" s="21">
        <v>24.2512857142857</v>
      </c>
    </row>
    <row r="49" spans="1:2" x14ac:dyDescent="0.25">
      <c r="A49" s="8">
        <v>41136</v>
      </c>
      <c r="B49" s="21">
        <v>24.32</v>
      </c>
    </row>
    <row r="50" spans="1:2" x14ac:dyDescent="0.25">
      <c r="A50" s="8">
        <v>41137</v>
      </c>
      <c r="B50" s="21">
        <v>24.4817142857143</v>
      </c>
    </row>
    <row r="51" spans="1:2" x14ac:dyDescent="0.25">
      <c r="A51" s="8">
        <v>41138</v>
      </c>
      <c r="B51" s="21">
        <v>24.6262857142857</v>
      </c>
    </row>
    <row r="52" spans="1:2" x14ac:dyDescent="0.25">
      <c r="A52" s="8">
        <v>41139</v>
      </c>
      <c r="B52" s="21">
        <v>24.5264285714286</v>
      </c>
    </row>
    <row r="53" spans="1:2" x14ac:dyDescent="0.25">
      <c r="A53" s="8">
        <v>41140</v>
      </c>
      <c r="B53" s="21">
        <v>24.3058571428571</v>
      </c>
    </row>
    <row r="54" spans="1:2" x14ac:dyDescent="0.25">
      <c r="A54" s="8">
        <v>41141</v>
      </c>
      <c r="B54" s="21">
        <v>24.068000000000001</v>
      </c>
    </row>
    <row r="55" spans="1:2" x14ac:dyDescent="0.25">
      <c r="A55" s="8">
        <v>41142</v>
      </c>
      <c r="B55" s="21">
        <v>23.8062857142857</v>
      </c>
    </row>
    <row r="56" spans="1:2" x14ac:dyDescent="0.25">
      <c r="A56" s="8">
        <v>41143</v>
      </c>
      <c r="B56" s="21">
        <v>23.8234285714286</v>
      </c>
    </row>
    <row r="57" spans="1:2" x14ac:dyDescent="0.25">
      <c r="A57" s="8">
        <v>41144</v>
      </c>
      <c r="B57" s="21">
        <v>23.648</v>
      </c>
    </row>
    <row r="58" spans="1:2" x14ac:dyDescent="0.25">
      <c r="A58" s="8">
        <v>41145</v>
      </c>
      <c r="B58" s="21">
        <v>23.404</v>
      </c>
    </row>
    <row r="59" spans="1:2" x14ac:dyDescent="0.25">
      <c r="A59" s="8">
        <v>41146</v>
      </c>
      <c r="B59" s="21">
        <v>23.201571428571398</v>
      </c>
    </row>
    <row r="60" spans="1:2" x14ac:dyDescent="0.25">
      <c r="A60" s="8">
        <v>41147</v>
      </c>
      <c r="B60" s="21">
        <v>22.934857142857101</v>
      </c>
    </row>
    <row r="61" spans="1:2" x14ac:dyDescent="0.25">
      <c r="A61" s="8">
        <v>41148</v>
      </c>
      <c r="B61" s="21">
        <v>22.742999999999999</v>
      </c>
    </row>
    <row r="62" spans="1:2" x14ac:dyDescent="0.25">
      <c r="A62" s="8">
        <v>41149</v>
      </c>
      <c r="B62" s="21">
        <v>22.6095714285714</v>
      </c>
    </row>
    <row r="63" spans="1:2" x14ac:dyDescent="0.25">
      <c r="A63" s="8">
        <v>41150</v>
      </c>
      <c r="B63" s="21">
        <v>22.318571428571399</v>
      </c>
    </row>
    <row r="64" spans="1:2" x14ac:dyDescent="0.25">
      <c r="A64" s="8">
        <v>41151</v>
      </c>
      <c r="B64" s="21">
        <v>22.068999999999999</v>
      </c>
    </row>
    <row r="65" spans="1:2" x14ac:dyDescent="0.25">
      <c r="A65" s="8">
        <v>41152</v>
      </c>
      <c r="B65" s="21">
        <v>21.7482857142857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S2" sqref="AS2:AT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38" t="s">
        <v>65</v>
      </c>
      <c r="B1" s="38" t="s">
        <v>66</v>
      </c>
      <c r="C1" s="38" t="s">
        <v>67</v>
      </c>
      <c r="D1" s="38" t="s">
        <v>68</v>
      </c>
      <c r="E1" s="38" t="s">
        <v>69</v>
      </c>
      <c r="F1" s="38" t="s">
        <v>70</v>
      </c>
      <c r="G1" s="38" t="s">
        <v>71</v>
      </c>
      <c r="H1" s="38" t="s">
        <v>72</v>
      </c>
      <c r="I1" s="38" t="s">
        <v>73</v>
      </c>
      <c r="J1" s="38" t="s">
        <v>74</v>
      </c>
      <c r="K1" s="38" t="s">
        <v>75</v>
      </c>
      <c r="L1" s="38" t="s">
        <v>76</v>
      </c>
      <c r="M1" s="38" t="s">
        <v>77</v>
      </c>
      <c r="N1" s="38" t="s">
        <v>78</v>
      </c>
      <c r="O1" s="38" t="s">
        <v>79</v>
      </c>
      <c r="P1" s="38" t="s">
        <v>80</v>
      </c>
      <c r="Q1" s="38" t="s">
        <v>81</v>
      </c>
      <c r="R1" s="39" t="s">
        <v>82</v>
      </c>
      <c r="S1" s="38" t="s">
        <v>83</v>
      </c>
      <c r="T1" s="38" t="s">
        <v>84</v>
      </c>
      <c r="U1" s="38" t="s">
        <v>85</v>
      </c>
      <c r="V1" s="39" t="s">
        <v>86</v>
      </c>
      <c r="W1" s="39" t="s">
        <v>87</v>
      </c>
      <c r="X1" s="38" t="s">
        <v>88</v>
      </c>
      <c r="Y1" s="38" t="s">
        <v>89</v>
      </c>
      <c r="Z1" s="38" t="s">
        <v>90</v>
      </c>
      <c r="AA1" s="38" t="s">
        <v>91</v>
      </c>
      <c r="AB1" s="38" t="s">
        <v>92</v>
      </c>
      <c r="AC1" s="38" t="s">
        <v>93</v>
      </c>
      <c r="AD1" s="38" t="s">
        <v>94</v>
      </c>
      <c r="AE1" s="38" t="s">
        <v>95</v>
      </c>
      <c r="AF1" s="38" t="s">
        <v>96</v>
      </c>
      <c r="AG1" s="38" t="s">
        <v>97</v>
      </c>
      <c r="AH1" s="39" t="s">
        <v>98</v>
      </c>
      <c r="AI1" s="39" t="s">
        <v>99</v>
      </c>
      <c r="AJ1" s="39" t="s">
        <v>100</v>
      </c>
      <c r="AK1" s="38" t="s">
        <v>101</v>
      </c>
      <c r="AL1" s="38" t="s">
        <v>102</v>
      </c>
      <c r="AM1" s="38" t="s">
        <v>103</v>
      </c>
      <c r="AN1" s="38" t="s">
        <v>104</v>
      </c>
      <c r="AO1" s="38" t="s">
        <v>105</v>
      </c>
      <c r="AP1" s="39" t="s">
        <v>106</v>
      </c>
      <c r="AQ1" s="39" t="s">
        <v>107</v>
      </c>
      <c r="AR1" s="39" t="s">
        <v>108</v>
      </c>
      <c r="AS1" s="38" t="s">
        <v>109</v>
      </c>
      <c r="AT1" s="38" t="s">
        <v>110</v>
      </c>
      <c r="AU1" s="38" t="s">
        <v>111</v>
      </c>
      <c r="AV1" s="38" t="s">
        <v>112</v>
      </c>
      <c r="AW1" s="38" t="s">
        <v>113</v>
      </c>
      <c r="AX1" s="38" t="s">
        <v>114</v>
      </c>
      <c r="AY1" s="38" t="s">
        <v>115</v>
      </c>
      <c r="AZ1" s="38" t="s">
        <v>116</v>
      </c>
      <c r="BA1" s="38" t="s">
        <v>117</v>
      </c>
      <c r="BB1" s="38" t="s">
        <v>118</v>
      </c>
      <c r="BC1" s="38" t="s">
        <v>119</v>
      </c>
      <c r="BD1" s="38" t="s">
        <v>120</v>
      </c>
      <c r="BE1" s="38" t="s">
        <v>121</v>
      </c>
      <c r="BF1" s="38" t="s">
        <v>122</v>
      </c>
      <c r="BG1" s="38" t="s">
        <v>123</v>
      </c>
      <c r="BH1" s="38" t="s">
        <v>124</v>
      </c>
      <c r="BI1" s="38" t="s">
        <v>125</v>
      </c>
      <c r="BJ1" s="38" t="s">
        <v>126</v>
      </c>
      <c r="BK1" s="38" t="s">
        <v>127</v>
      </c>
      <c r="BL1" s="38" t="s">
        <v>128</v>
      </c>
      <c r="BM1" s="38" t="s">
        <v>129</v>
      </c>
      <c r="BN1" s="38" t="s">
        <v>130</v>
      </c>
      <c r="BO1" s="38" t="s">
        <v>131</v>
      </c>
      <c r="BP1" s="38" t="s">
        <v>132</v>
      </c>
      <c r="BQ1" s="38" t="s">
        <v>133</v>
      </c>
      <c r="BR1" s="38" t="s">
        <v>134</v>
      </c>
      <c r="BS1" s="38" t="s">
        <v>135</v>
      </c>
      <c r="BT1" s="38" t="s">
        <v>136</v>
      </c>
      <c r="BU1" s="38" t="s">
        <v>137</v>
      </c>
    </row>
    <row r="2" spans="1:73" s="54" customFormat="1" ht="60" x14ac:dyDescent="0.25">
      <c r="A2" s="40" t="str">
        <f>StatSummary!$B$3</f>
        <v>RVFT</v>
      </c>
      <c r="B2" s="40" t="str">
        <f>StatSummary!$B$7</f>
        <v>RFT12w1_1154751_TempSummary_2012</v>
      </c>
      <c r="C2" s="40" t="str">
        <f>StatSummary!$B$2</f>
        <v>Redwood Creek Valley Fish Trap</v>
      </c>
      <c r="D2" s="40">
        <f>StatSummary!$A$1</f>
        <v>2012</v>
      </c>
      <c r="E2" s="40" t="str">
        <f>StatSummary!$B$4</f>
        <v>water</v>
      </c>
      <c r="F2" s="41">
        <f>StatSummary!$B$9</f>
        <v>41091</v>
      </c>
      <c r="G2" s="42">
        <f>StatSummary!$C$9</f>
        <v>41152</v>
      </c>
      <c r="H2" s="43">
        <f>StatSummary!$B$16</f>
        <v>19.389354838709679</v>
      </c>
      <c r="I2" s="43">
        <f>DailyStats!$B$71</f>
        <v>25.21</v>
      </c>
      <c r="J2" s="44">
        <f>DailyStats!$D$71</f>
        <v>41134.666666666664</v>
      </c>
      <c r="K2" s="45">
        <f>StatSummary!$E$15</f>
        <v>1</v>
      </c>
      <c r="L2" s="46">
        <f>DailyStats!$E$71</f>
        <v>0</v>
      </c>
      <c r="M2" s="46">
        <f>DailyStats!$F$71</f>
        <v>0</v>
      </c>
      <c r="N2" s="47">
        <f>DailyStats!$B$70</f>
        <v>14.864000000000001</v>
      </c>
      <c r="O2" s="48">
        <f>DailyStats!$D$70</f>
        <v>41093.291666666664</v>
      </c>
      <c r="P2" s="45">
        <f>StatSummary!$E$14</f>
        <v>2</v>
      </c>
      <c r="Q2" s="49">
        <f>DailyStats!$E$70</f>
        <v>41094.291666666664</v>
      </c>
      <c r="R2" s="50">
        <f>DailyStats!$F$70</f>
        <v>0</v>
      </c>
      <c r="S2" s="43">
        <f>DailyStats!$B$74</f>
        <v>7.2619999999999996</v>
      </c>
      <c r="T2" s="42">
        <f>DailyStats!$D$74</f>
        <v>41132</v>
      </c>
      <c r="U2" s="45">
        <f>StatSummary!$E$18</f>
        <v>1</v>
      </c>
      <c r="V2" s="42">
        <f>DailyStats!$E$74</f>
        <v>0</v>
      </c>
      <c r="W2" s="42">
        <f>DailyStats!$F$74</f>
        <v>0</v>
      </c>
      <c r="X2" s="43">
        <f>DailyStats!$B$73</f>
        <v>1.9990000000000001</v>
      </c>
      <c r="Y2" s="51">
        <f>DailyStats!$D$73</f>
        <v>41107</v>
      </c>
      <c r="Z2" s="45">
        <f>StatSummary!$E$17</f>
        <v>1</v>
      </c>
      <c r="AA2" s="52">
        <f>DailyStats!$E$73</f>
        <v>0</v>
      </c>
      <c r="AB2" s="53">
        <f>DailyStats!$F$73</f>
        <v>0</v>
      </c>
      <c r="AC2" s="43">
        <f>StatSummary!$B$21</f>
        <v>21.275276785714201</v>
      </c>
      <c r="AE2" s="55">
        <f>MWAT!$F$4</f>
        <v>41138</v>
      </c>
      <c r="AF2" s="45">
        <f>StatSummary!$E$21</f>
        <v>2</v>
      </c>
      <c r="AG2" s="53">
        <f>MWAT!$F$5</f>
        <v>41139</v>
      </c>
      <c r="AH2" s="53">
        <f>MWAT!$F$6</f>
        <v>0</v>
      </c>
      <c r="AI2" s="53">
        <f>MWAT!$F$7</f>
        <v>0</v>
      </c>
      <c r="AJ2" s="53">
        <f>MWAT!$F$8</f>
        <v>0</v>
      </c>
      <c r="AK2" s="43">
        <f>StatSummary!$B$22</f>
        <v>24.6262857142857</v>
      </c>
      <c r="AL2" s="53"/>
      <c r="AM2" s="53">
        <f>MWMT!$F$4</f>
        <v>41138</v>
      </c>
      <c r="AN2" s="45">
        <f>StatSummary!$E$22</f>
        <v>1</v>
      </c>
      <c r="AO2" s="53">
        <f>MWMT!$F$5</f>
        <v>0</v>
      </c>
      <c r="AP2" s="17">
        <f>MWMT!$F$6</f>
        <v>0</v>
      </c>
      <c r="AQ2" s="53">
        <f>MWMT!$F$7</f>
        <v>0</v>
      </c>
      <c r="AR2" s="53">
        <f>MWMT!$F$8</f>
        <v>0</v>
      </c>
      <c r="AS2" s="57">
        <f>DailyStats!$B$76</f>
        <v>0.27700000000000002</v>
      </c>
      <c r="AT2" s="57">
        <f>DailyStats!$B$75</f>
        <v>43.020999999999994</v>
      </c>
      <c r="AU2" s="40" t="s">
        <v>138</v>
      </c>
      <c r="AV2" s="56"/>
      <c r="AW2" s="40" t="s">
        <v>138</v>
      </c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40" t="s">
        <v>138</v>
      </c>
      <c r="BR2" s="40" t="s">
        <v>138</v>
      </c>
      <c r="BS2" s="56"/>
      <c r="BT2" s="56"/>
      <c r="BU2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2015-07-17T17:27:11Z</dcterms:modified>
</cp:coreProperties>
</file>