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90" yWindow="540" windowWidth="14025" windowHeight="10650" tabRatio="860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DailyStats!$A$3:$J$65</definedName>
    <definedName name="_xlnm._FilterDatabase" localSheetId="3" hidden="1">MWAT!$A$9:$H$65</definedName>
    <definedName name="_xlnm._FilterDatabase" localSheetId="4" hidden="1">MWMT!$A$9:$G$65</definedName>
  </definedNames>
  <calcPr calcId="145621"/>
</workbook>
</file>

<file path=xl/calcChain.xml><?xml version="1.0" encoding="utf-8"?>
<calcChain xmlns="http://schemas.openxmlformats.org/spreadsheetml/2006/main">
  <c r="AR2" i="6" l="1"/>
  <c r="AQ2" i="6"/>
  <c r="AP2" i="6"/>
  <c r="AO2" i="6"/>
  <c r="AM2" i="6"/>
  <c r="AJ2" i="6"/>
  <c r="AI2" i="6"/>
  <c r="AH2" i="6"/>
  <c r="AG2" i="6"/>
  <c r="AE2" i="6"/>
  <c r="AB2" i="6"/>
  <c r="AA2" i="6"/>
  <c r="Y2" i="6"/>
  <c r="W2" i="6"/>
  <c r="V2" i="6"/>
  <c r="T2" i="6"/>
  <c r="R2" i="6"/>
  <c r="Q2" i="6"/>
  <c r="O2" i="6"/>
  <c r="M2" i="6"/>
  <c r="L2" i="6"/>
  <c r="J2" i="6"/>
  <c r="AN2" i="6"/>
  <c r="AF2" i="6"/>
  <c r="Z2" i="6"/>
  <c r="U2" i="6"/>
  <c r="P2" i="6"/>
  <c r="K2" i="6"/>
  <c r="G2" i="6"/>
  <c r="F2" i="6"/>
  <c r="E2" i="6"/>
  <c r="D2" i="6"/>
  <c r="C2" i="6"/>
  <c r="B2" i="6"/>
  <c r="A2" i="6"/>
  <c r="C17" i="1" l="1"/>
  <c r="C18" i="1"/>
  <c r="C15" i="1"/>
  <c r="C14" i="1"/>
  <c r="C22" i="1" l="1"/>
  <c r="C21" i="1"/>
  <c r="E4" i="5" l="1"/>
  <c r="B22" i="1" s="1"/>
  <c r="AK2" i="6" s="1"/>
  <c r="E4" i="4"/>
  <c r="B21" i="1" s="1"/>
  <c r="AC2" i="6" s="1"/>
  <c r="B76" i="2" l="1"/>
  <c r="AS2" i="6" s="1"/>
  <c r="B75" i="2"/>
  <c r="AT2" i="6" s="1"/>
  <c r="B73" i="2"/>
  <c r="B74" i="2"/>
  <c r="B72" i="2"/>
  <c r="B16" i="1" s="1"/>
  <c r="H2" i="6" s="1"/>
  <c r="B71" i="2"/>
  <c r="B70" i="2"/>
  <c r="I68" i="2"/>
  <c r="G68" i="2"/>
  <c r="B14" i="1" l="1"/>
  <c r="N2" i="6"/>
  <c r="B15" i="1"/>
  <c r="I2" i="6"/>
  <c r="B18" i="1"/>
  <c r="S2" i="6"/>
  <c r="B17" i="1"/>
  <c r="X2" i="6"/>
</calcChain>
</file>

<file path=xl/sharedStrings.xml><?xml version="1.0" encoding="utf-8"?>
<sst xmlns="http://schemas.openxmlformats.org/spreadsheetml/2006/main" count="158" uniqueCount="139">
  <si>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</si>
  <si>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</si>
  <si>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</si>
  <si>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</si>
  <si>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</si>
  <si>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</si>
  <si>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</si>
  <si>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</si>
  <si>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</si>
  <si>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</si>
  <si>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</si>
  <si>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</si>
  <si>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</si>
  <si>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</si>
  <si>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</si>
  <si>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</si>
  <si>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</si>
  <si>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</si>
  <si>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</si>
  <si>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</si>
  <si>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</si>
  <si>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</si>
  <si>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</si>
  <si>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</si>
  <si>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</si>
  <si>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</si>
  <si>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</si>
  <si>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</si>
  <si>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</si>
  <si>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</si>
  <si>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</si>
  <si>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</si>
  <si>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</si>
  <si>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</si>
  <si>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</si>
  <si>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</si>
  <si>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</si>
  <si>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</si>
  <si>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</si>
  <si>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</si>
  <si>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</si>
  <si>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</si>
  <si>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</si>
  <si>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</si>
  <si>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</si>
  <si>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</si>
  <si>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</si>
  <si>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</si>
  <si>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</si>
  <si>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</si>
  <si>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</si>
  <si>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</si>
  <si>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</si>
  <si>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</si>
  <si>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</si>
  <si>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</si>
  <si>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Air Temperature Data Summary</t>
  </si>
  <si>
    <t>RVFT</t>
  </si>
  <si>
    <t>air</t>
  </si>
  <si>
    <t>RVFT12a_1150635_TempSummary_2012</t>
  </si>
  <si>
    <t>Air Temp.RV12a_ 1150635.csv Datalogged</t>
  </si>
  <si>
    <t>Air Temp.RV12a_ 1150635.csv Datalogged - [Corrected - Daily - Mean]</t>
  </si>
  <si>
    <t>Air Temp.RV12a_ 1150635.csv Datalogged - [Corrected - Daily - Maximum]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</si>
  <si>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41091 to 41153</t>
    </r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</si>
  <si>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</si>
  <si>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</si>
  <si>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</si>
  <si>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</si>
  <si>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</si>
  <si>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</si>
  <si>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</si>
  <si>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</si>
  <si>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</si>
  <si>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</si>
  <si>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</si>
  <si>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</si>
  <si>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</si>
  <si>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</si>
  <si>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</si>
  <si>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</si>
  <si>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</si>
  <si>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</si>
  <si>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</si>
  <si>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</si>
  <si>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</si>
  <si>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</si>
  <si>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</si>
  <si>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</si>
  <si>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</si>
  <si>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</si>
  <si>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</si>
  <si>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</si>
  <si>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</si>
  <si>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</si>
  <si>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</si>
  <si>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</si>
  <si>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</si>
  <si>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</si>
  <si>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</si>
  <si>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</si>
  <si>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</si>
  <si>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</si>
  <si>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</si>
  <si>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</si>
  <si>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</si>
  <si>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</si>
  <si>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</si>
  <si>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MWMTDate5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</si>
  <si>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</si>
  <si>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</si>
  <si>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</si>
  <si>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</si>
  <si>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</si>
  <si>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</si>
  <si>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</si>
  <si>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</si>
  <si>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</si>
  <si>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</si>
  <si>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</si>
  <si>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</si>
  <si>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</si>
  <si>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</si>
  <si>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</si>
  <si>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</si>
  <si>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</si>
  <si>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</si>
  <si>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</si>
  <si>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</si>
  <si>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</si>
  <si>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</si>
  <si>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</si>
  <si>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</si>
  <si>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</si>
  <si>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</si>
  <si>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</si>
  <si>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</si>
  <si>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</si>
  <si>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</si>
  <si>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Redwood Valley Fish Trap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</si>
</sst>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m/d/yy\ h:mm;@"/>
    <numFmt numFmtId="165" formatCode="m/d/yy;@"/>
    <numFmt numFmtId="166" formatCode="0.0"/>
    <numFmt numFmtId="167" formatCode="0.00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trike/>
      <sz val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5" fillId="0" borderId="0"/>
  </cellStyleXfs>
  <cellXfs count="6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 applyAlignment="1">
      <alignment horizontal="left"/>
    </xf>
    <xf numFmtId="164" fontId="13" fillId="0" borderId="0" xfId="0" applyNumberFormat="1" applyFont="1" applyBorder="1" applyAlignment="1">
      <alignment horizontal="left"/>
    </xf>
    <xf numFmtId="165" fontId="13" fillId="0" borderId="0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0" fillId="0" borderId="0" xfId="0" applyNumberFormat="1" applyFont="1"/>
    <xf numFmtId="164" fontId="14" fillId="0" borderId="0" xfId="0" applyNumberFormat="1" applyFont="1" applyBorder="1" applyAlignment="1">
      <alignment horizontal="left"/>
    </xf>
    <xf numFmtId="167" fontId="0" fillId="0" borderId="0" xfId="0" applyNumberFormat="1"/>
    <xf numFmtId="0" fontId="16" fillId="3" borderId="2" xfId="1" applyFont="1" applyFill="1" applyBorder="1" applyAlignment="1">
      <alignment horizontal="left"/>
    </xf>
    <xf numFmtId="0" fontId="16" fillId="4" borderId="2" xfId="1" applyFont="1" applyFill="1" applyBorder="1" applyAlignment="1">
      <alignment horizontal="left"/>
    </xf>
    <xf numFmtId="0" fontId="16" fillId="0" borderId="3" xfId="1" applyFont="1" applyFill="1" applyBorder="1" applyAlignment="1">
      <alignment horizontal="left" wrapText="1"/>
    </xf>
    <xf numFmtId="165" fontId="16" fillId="0" borderId="3" xfId="1" applyNumberFormat="1" applyFont="1" applyFill="1" applyBorder="1" applyAlignment="1">
      <alignment horizontal="left" wrapText="1"/>
    </xf>
    <xf numFmtId="14" fontId="16" fillId="0" borderId="3" xfId="1" applyNumberFormat="1" applyFont="1" applyFill="1" applyBorder="1" applyAlignment="1">
      <alignment horizontal="left" wrapText="1"/>
    </xf>
    <xf numFmtId="166" fontId="16" fillId="0" borderId="3" xfId="1" applyNumberFormat="1" applyFont="1" applyFill="1" applyBorder="1" applyAlignment="1">
      <alignment horizontal="left" wrapText="1"/>
    </xf>
    <xf numFmtId="164" fontId="16" fillId="0" borderId="3" xfId="1" applyNumberFormat="1" applyFont="1" applyFill="1" applyBorder="1" applyAlignment="1">
      <alignment horizontal="left" wrapText="1"/>
    </xf>
    <xf numFmtId="1" fontId="16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7" fillId="0" borderId="0" xfId="0" applyNumberFormat="1" applyFont="1" applyAlignment="1">
      <alignment horizontal="right"/>
    </xf>
    <xf numFmtId="164" fontId="16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7" fillId="0" borderId="0" xfId="0" applyNumberFormat="1" applyFont="1" applyBorder="1" applyAlignment="1">
      <alignment horizontal="left"/>
    </xf>
    <xf numFmtId="14" fontId="17" fillId="0" borderId="0" xfId="0" applyNumberFormat="1" applyFont="1" applyFill="1" applyAlignment="1">
      <alignment horizontal="left"/>
    </xf>
    <xf numFmtId="14" fontId="16" fillId="0" borderId="0" xfId="1" applyNumberFormat="1" applyFont="1" applyAlignment="1">
      <alignment horizontal="left"/>
    </xf>
    <xf numFmtId="0" fontId="5" fillId="0" borderId="0" xfId="0" applyFont="1"/>
    <xf numFmtId="14" fontId="17" fillId="0" borderId="0" xfId="0" applyNumberFormat="1" applyFont="1" applyFill="1" applyAlignment="1">
      <alignment horizontal="right"/>
    </xf>
    <xf numFmtId="0" fontId="16" fillId="0" borderId="0" xfId="1" applyFont="1" applyAlignment="1">
      <alignment horizontal="left"/>
    </xf>
    <xf numFmtId="2" fontId="16" fillId="0" borderId="0" xfId="1" applyNumberFormat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RVFT12a_1150635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Daily Air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23.4</c:v>
                </c:pt>
                <c:pt idx="1">
                  <c:v>20.198</c:v>
                </c:pt>
                <c:pt idx="2">
                  <c:v>21.986999999999998</c:v>
                </c:pt>
                <c:pt idx="3">
                  <c:v>23.04</c:v>
                </c:pt>
                <c:pt idx="4">
                  <c:v>21.27</c:v>
                </c:pt>
                <c:pt idx="5">
                  <c:v>22.8</c:v>
                </c:pt>
                <c:pt idx="6">
                  <c:v>27.53</c:v>
                </c:pt>
                <c:pt idx="7">
                  <c:v>28.815999999999999</c:v>
                </c:pt>
                <c:pt idx="8">
                  <c:v>25.670999999999999</c:v>
                </c:pt>
                <c:pt idx="9">
                  <c:v>27.702000000000002</c:v>
                </c:pt>
                <c:pt idx="10">
                  <c:v>28.815999999999999</c:v>
                </c:pt>
                <c:pt idx="11">
                  <c:v>25.355</c:v>
                </c:pt>
                <c:pt idx="12">
                  <c:v>26.670999999999999</c:v>
                </c:pt>
                <c:pt idx="13">
                  <c:v>26.695</c:v>
                </c:pt>
                <c:pt idx="14">
                  <c:v>25.670999999999999</c:v>
                </c:pt>
                <c:pt idx="15">
                  <c:v>21.556999999999999</c:v>
                </c:pt>
                <c:pt idx="16">
                  <c:v>16.963000000000001</c:v>
                </c:pt>
                <c:pt idx="17">
                  <c:v>21.484999999999999</c:v>
                </c:pt>
                <c:pt idx="18">
                  <c:v>23.856999999999999</c:v>
                </c:pt>
                <c:pt idx="19">
                  <c:v>23.954000000000001</c:v>
                </c:pt>
                <c:pt idx="20">
                  <c:v>25.04</c:v>
                </c:pt>
                <c:pt idx="21">
                  <c:v>23.832999999999998</c:v>
                </c:pt>
                <c:pt idx="22">
                  <c:v>26.256</c:v>
                </c:pt>
                <c:pt idx="23">
                  <c:v>26.646000000000001</c:v>
                </c:pt>
                <c:pt idx="24">
                  <c:v>26.818000000000001</c:v>
                </c:pt>
                <c:pt idx="25">
                  <c:v>26.085000000000001</c:v>
                </c:pt>
                <c:pt idx="26">
                  <c:v>23.231999999999999</c:v>
                </c:pt>
                <c:pt idx="27">
                  <c:v>22.465</c:v>
                </c:pt>
                <c:pt idx="28">
                  <c:v>22.657</c:v>
                </c:pt>
                <c:pt idx="29">
                  <c:v>25.38</c:v>
                </c:pt>
                <c:pt idx="30">
                  <c:v>26.329000000000001</c:v>
                </c:pt>
                <c:pt idx="31">
                  <c:v>26.451000000000001</c:v>
                </c:pt>
                <c:pt idx="32">
                  <c:v>27.135999999999999</c:v>
                </c:pt>
                <c:pt idx="33">
                  <c:v>29.215</c:v>
                </c:pt>
                <c:pt idx="34">
                  <c:v>28.841000000000001</c:v>
                </c:pt>
                <c:pt idx="35">
                  <c:v>25.21</c:v>
                </c:pt>
                <c:pt idx="36">
                  <c:v>24.725999999999999</c:v>
                </c:pt>
                <c:pt idx="37">
                  <c:v>23.954000000000001</c:v>
                </c:pt>
                <c:pt idx="38">
                  <c:v>26.158000000000001</c:v>
                </c:pt>
                <c:pt idx="39">
                  <c:v>27.677</c:v>
                </c:pt>
                <c:pt idx="40">
                  <c:v>27.751000000000001</c:v>
                </c:pt>
                <c:pt idx="41">
                  <c:v>31.561</c:v>
                </c:pt>
                <c:pt idx="42">
                  <c:v>31.306000000000001</c:v>
                </c:pt>
                <c:pt idx="43">
                  <c:v>32.226999999999997</c:v>
                </c:pt>
                <c:pt idx="44">
                  <c:v>31.331</c:v>
                </c:pt>
                <c:pt idx="45">
                  <c:v>26.524000000000001</c:v>
                </c:pt>
                <c:pt idx="46">
                  <c:v>28.295000000000002</c:v>
                </c:pt>
                <c:pt idx="47">
                  <c:v>28.146999999999998</c:v>
                </c:pt>
                <c:pt idx="48">
                  <c:v>27.062999999999999</c:v>
                </c:pt>
                <c:pt idx="49">
                  <c:v>25.914000000000001</c:v>
                </c:pt>
                <c:pt idx="50">
                  <c:v>27.85</c:v>
                </c:pt>
                <c:pt idx="51">
                  <c:v>25.38</c:v>
                </c:pt>
                <c:pt idx="52">
                  <c:v>28.716999999999999</c:v>
                </c:pt>
                <c:pt idx="53">
                  <c:v>26.646000000000001</c:v>
                </c:pt>
                <c:pt idx="54">
                  <c:v>27.161000000000001</c:v>
                </c:pt>
                <c:pt idx="55">
                  <c:v>25.404</c:v>
                </c:pt>
                <c:pt idx="56">
                  <c:v>23.978000000000002</c:v>
                </c:pt>
                <c:pt idx="57">
                  <c:v>23.184000000000001</c:v>
                </c:pt>
                <c:pt idx="58">
                  <c:v>24.001999999999999</c:v>
                </c:pt>
                <c:pt idx="59">
                  <c:v>24.968</c:v>
                </c:pt>
                <c:pt idx="60">
                  <c:v>25.355</c:v>
                </c:pt>
                <c:pt idx="61">
                  <c:v>19.96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18.451000000000001</c:v>
                </c:pt>
                <c:pt idx="1">
                  <c:v>15.634</c:v>
                </c:pt>
                <c:pt idx="2">
                  <c:v>15.477</c:v>
                </c:pt>
                <c:pt idx="3">
                  <c:v>15.353</c:v>
                </c:pt>
                <c:pt idx="4">
                  <c:v>14.867000000000001</c:v>
                </c:pt>
                <c:pt idx="5">
                  <c:v>16.233000000000001</c:v>
                </c:pt>
                <c:pt idx="6">
                  <c:v>18.448</c:v>
                </c:pt>
                <c:pt idx="7">
                  <c:v>19.088999999999999</c:v>
                </c:pt>
                <c:pt idx="8">
                  <c:v>17.634</c:v>
                </c:pt>
                <c:pt idx="9">
                  <c:v>18.827999999999999</c:v>
                </c:pt>
                <c:pt idx="10">
                  <c:v>19.742000000000001</c:v>
                </c:pt>
                <c:pt idx="11">
                  <c:v>17.495000000000001</c:v>
                </c:pt>
                <c:pt idx="12">
                  <c:v>17.597999999999999</c:v>
                </c:pt>
                <c:pt idx="13">
                  <c:v>17.927</c:v>
                </c:pt>
                <c:pt idx="14">
                  <c:v>18.004000000000001</c:v>
                </c:pt>
                <c:pt idx="15">
                  <c:v>15.923</c:v>
                </c:pt>
                <c:pt idx="16">
                  <c:v>14.118</c:v>
                </c:pt>
                <c:pt idx="17">
                  <c:v>16.388999999999999</c:v>
                </c:pt>
                <c:pt idx="18">
                  <c:v>17.582999999999998</c:v>
                </c:pt>
                <c:pt idx="19">
                  <c:v>17.407</c:v>
                </c:pt>
                <c:pt idx="20">
                  <c:v>17.765999999999998</c:v>
                </c:pt>
                <c:pt idx="21">
                  <c:v>17.216999999999999</c:v>
                </c:pt>
                <c:pt idx="22">
                  <c:v>17.396999999999998</c:v>
                </c:pt>
                <c:pt idx="23">
                  <c:v>18.792000000000002</c:v>
                </c:pt>
                <c:pt idx="24">
                  <c:v>18.344999999999999</c:v>
                </c:pt>
                <c:pt idx="25">
                  <c:v>17.876000000000001</c:v>
                </c:pt>
                <c:pt idx="26">
                  <c:v>16.95</c:v>
                </c:pt>
                <c:pt idx="27">
                  <c:v>16.55</c:v>
                </c:pt>
                <c:pt idx="28">
                  <c:v>17.024000000000001</c:v>
                </c:pt>
                <c:pt idx="29">
                  <c:v>17.773</c:v>
                </c:pt>
                <c:pt idx="30">
                  <c:v>16.798999999999999</c:v>
                </c:pt>
                <c:pt idx="31">
                  <c:v>17.082000000000001</c:v>
                </c:pt>
                <c:pt idx="32">
                  <c:v>17.885000000000002</c:v>
                </c:pt>
                <c:pt idx="33">
                  <c:v>19.13</c:v>
                </c:pt>
                <c:pt idx="34">
                  <c:v>19.795999999999999</c:v>
                </c:pt>
                <c:pt idx="35">
                  <c:v>18.664999999999999</c:v>
                </c:pt>
                <c:pt idx="36">
                  <c:v>18.3</c:v>
                </c:pt>
                <c:pt idx="37">
                  <c:v>17.138999999999999</c:v>
                </c:pt>
                <c:pt idx="38">
                  <c:v>17.445</c:v>
                </c:pt>
                <c:pt idx="39">
                  <c:v>17.751000000000001</c:v>
                </c:pt>
                <c:pt idx="40">
                  <c:v>17.914000000000001</c:v>
                </c:pt>
                <c:pt idx="41">
                  <c:v>20.163</c:v>
                </c:pt>
                <c:pt idx="42">
                  <c:v>20.623000000000001</c:v>
                </c:pt>
                <c:pt idx="43">
                  <c:v>20.68</c:v>
                </c:pt>
                <c:pt idx="44">
                  <c:v>21.745999999999999</c:v>
                </c:pt>
                <c:pt idx="45">
                  <c:v>20.544</c:v>
                </c:pt>
                <c:pt idx="46">
                  <c:v>19.428999999999998</c:v>
                </c:pt>
                <c:pt idx="47">
                  <c:v>18.706</c:v>
                </c:pt>
                <c:pt idx="48">
                  <c:v>17.77</c:v>
                </c:pt>
                <c:pt idx="49">
                  <c:v>16.797999999999998</c:v>
                </c:pt>
                <c:pt idx="50">
                  <c:v>16.725000000000001</c:v>
                </c:pt>
                <c:pt idx="51">
                  <c:v>16.596</c:v>
                </c:pt>
                <c:pt idx="52">
                  <c:v>17.649999999999999</c:v>
                </c:pt>
                <c:pt idx="53">
                  <c:v>17.062000000000001</c:v>
                </c:pt>
                <c:pt idx="54">
                  <c:v>17.068999999999999</c:v>
                </c:pt>
                <c:pt idx="55">
                  <c:v>16.042999999999999</c:v>
                </c:pt>
                <c:pt idx="56">
                  <c:v>15.711</c:v>
                </c:pt>
                <c:pt idx="57">
                  <c:v>16.87</c:v>
                </c:pt>
                <c:pt idx="58">
                  <c:v>16.408000000000001</c:v>
                </c:pt>
                <c:pt idx="59">
                  <c:v>14.827999999999999</c:v>
                </c:pt>
                <c:pt idx="60">
                  <c:v>15.52</c:v>
                </c:pt>
                <c:pt idx="61">
                  <c:v>14.893000000000001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14.481</c:v>
                </c:pt>
                <c:pt idx="1">
                  <c:v>12.388999999999999</c:v>
                </c:pt>
                <c:pt idx="2">
                  <c:v>10.32</c:v>
                </c:pt>
                <c:pt idx="3">
                  <c:v>9.41</c:v>
                </c:pt>
                <c:pt idx="4">
                  <c:v>10.148999999999999</c:v>
                </c:pt>
                <c:pt idx="5">
                  <c:v>12.388999999999999</c:v>
                </c:pt>
                <c:pt idx="6">
                  <c:v>12.388999999999999</c:v>
                </c:pt>
                <c:pt idx="7">
                  <c:v>12.388999999999999</c:v>
                </c:pt>
                <c:pt idx="8">
                  <c:v>13.353</c:v>
                </c:pt>
                <c:pt idx="9">
                  <c:v>13.161</c:v>
                </c:pt>
                <c:pt idx="10">
                  <c:v>12.484999999999999</c:v>
                </c:pt>
                <c:pt idx="11">
                  <c:v>11.662000000000001</c:v>
                </c:pt>
                <c:pt idx="12">
                  <c:v>11.686</c:v>
                </c:pt>
                <c:pt idx="13">
                  <c:v>11.662000000000001</c:v>
                </c:pt>
                <c:pt idx="14">
                  <c:v>12.195</c:v>
                </c:pt>
                <c:pt idx="15">
                  <c:v>12.582000000000001</c:v>
                </c:pt>
                <c:pt idx="16">
                  <c:v>12.606</c:v>
                </c:pt>
                <c:pt idx="17">
                  <c:v>12.558</c:v>
                </c:pt>
                <c:pt idx="18">
                  <c:v>14.433</c:v>
                </c:pt>
                <c:pt idx="19">
                  <c:v>13.401</c:v>
                </c:pt>
                <c:pt idx="20">
                  <c:v>13.401</c:v>
                </c:pt>
                <c:pt idx="21">
                  <c:v>12.364000000000001</c:v>
                </c:pt>
                <c:pt idx="22">
                  <c:v>10.686999999999999</c:v>
                </c:pt>
                <c:pt idx="23">
                  <c:v>13.185</c:v>
                </c:pt>
                <c:pt idx="24">
                  <c:v>11.2</c:v>
                </c:pt>
                <c:pt idx="25">
                  <c:v>11.88</c:v>
                </c:pt>
                <c:pt idx="26">
                  <c:v>13.233000000000001</c:v>
                </c:pt>
                <c:pt idx="27">
                  <c:v>13.161</c:v>
                </c:pt>
                <c:pt idx="28">
                  <c:v>13.353</c:v>
                </c:pt>
                <c:pt idx="29">
                  <c:v>12.63</c:v>
                </c:pt>
                <c:pt idx="30">
                  <c:v>9.2129999999999992</c:v>
                </c:pt>
                <c:pt idx="31">
                  <c:v>9.41</c:v>
                </c:pt>
                <c:pt idx="32">
                  <c:v>10.760999999999999</c:v>
                </c:pt>
                <c:pt idx="33">
                  <c:v>11.346</c:v>
                </c:pt>
                <c:pt idx="34">
                  <c:v>12.92</c:v>
                </c:pt>
                <c:pt idx="35">
                  <c:v>14.888</c:v>
                </c:pt>
                <c:pt idx="36">
                  <c:v>14.242000000000001</c:v>
                </c:pt>
                <c:pt idx="37">
                  <c:v>13.016</c:v>
                </c:pt>
                <c:pt idx="38">
                  <c:v>12.558</c:v>
                </c:pt>
                <c:pt idx="39">
                  <c:v>10.760999999999999</c:v>
                </c:pt>
                <c:pt idx="40">
                  <c:v>11.273</c:v>
                </c:pt>
                <c:pt idx="41">
                  <c:v>11.54</c:v>
                </c:pt>
                <c:pt idx="42">
                  <c:v>13.233000000000001</c:v>
                </c:pt>
                <c:pt idx="43">
                  <c:v>12.243</c:v>
                </c:pt>
                <c:pt idx="44">
                  <c:v>14.84</c:v>
                </c:pt>
                <c:pt idx="45">
                  <c:v>16.248999999999999</c:v>
                </c:pt>
                <c:pt idx="46">
                  <c:v>12.944000000000001</c:v>
                </c:pt>
                <c:pt idx="47">
                  <c:v>12.847</c:v>
                </c:pt>
                <c:pt idx="48">
                  <c:v>11.54</c:v>
                </c:pt>
                <c:pt idx="49">
                  <c:v>10.492000000000001</c:v>
                </c:pt>
                <c:pt idx="50">
                  <c:v>8.9649999999999999</c:v>
                </c:pt>
                <c:pt idx="51">
                  <c:v>11.102</c:v>
                </c:pt>
                <c:pt idx="52">
                  <c:v>10.148999999999999</c:v>
                </c:pt>
                <c:pt idx="53">
                  <c:v>10.882999999999999</c:v>
                </c:pt>
                <c:pt idx="54">
                  <c:v>9.1880000000000006</c:v>
                </c:pt>
                <c:pt idx="55">
                  <c:v>9.6820000000000004</c:v>
                </c:pt>
                <c:pt idx="56">
                  <c:v>12.678000000000001</c:v>
                </c:pt>
                <c:pt idx="57">
                  <c:v>12.509</c:v>
                </c:pt>
                <c:pt idx="58">
                  <c:v>10.882999999999999</c:v>
                </c:pt>
                <c:pt idx="59">
                  <c:v>6.99</c:v>
                </c:pt>
                <c:pt idx="60">
                  <c:v>8.891</c:v>
                </c:pt>
                <c:pt idx="61">
                  <c:v>12.654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440256"/>
        <c:axId val="155441792"/>
      </c:scatterChart>
      <c:valAx>
        <c:axId val="155440256"/>
        <c:scaling>
          <c:orientation val="minMax"/>
          <c:max val="41153"/>
          <c:min val="4109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5441792"/>
        <c:crosses val="autoZero"/>
        <c:crossBetween val="midCat"/>
      </c:valAx>
      <c:valAx>
        <c:axId val="155441792"/>
        <c:scaling>
          <c:orientation val="minMax"/>
          <c:max val="33"/>
          <c:min val="6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Air Temperature </a:t>
                </a:r>
                <a:r>
                  <a:rPr lang="en-US"/>
                  <a:t>(</a:t>
                </a:r>
                <a:r>
                  <a:rPr lang="en-US">
                    <a:latin typeface="Calibri"/>
                    <a:cs typeface="Calibri"/>
                  </a:rPr>
                  <a:t>⁰</a:t>
                </a:r>
                <a:r>
                  <a:rPr lang="en-US"/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5440256"/>
        <c:crosses val="autoZero"/>
        <c:crossBetween val="midCat"/>
        <c:majorUnit val="3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RVFT12a_1150635</a:t>
            </a:r>
            <a:r>
              <a:rPr lang="en-US" baseline="0">
                <a:solidFill>
                  <a:srgbClr val="FF0000"/>
                </a:solidFill>
              </a:rPr>
              <a:t> </a:t>
            </a:r>
            <a:r>
              <a:rPr lang="en-US"/>
              <a:t>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8.9190000000000005</c:v>
                </c:pt>
                <c:pt idx="1">
                  <c:v>7.8090000000000002</c:v>
                </c:pt>
                <c:pt idx="2">
                  <c:v>11.667</c:v>
                </c:pt>
                <c:pt idx="3">
                  <c:v>13.63</c:v>
                </c:pt>
                <c:pt idx="4">
                  <c:v>11.121</c:v>
                </c:pt>
                <c:pt idx="5">
                  <c:v>10.411</c:v>
                </c:pt>
                <c:pt idx="6">
                  <c:v>15.141</c:v>
                </c:pt>
                <c:pt idx="7">
                  <c:v>16.427</c:v>
                </c:pt>
                <c:pt idx="8">
                  <c:v>12.318</c:v>
                </c:pt>
                <c:pt idx="9">
                  <c:v>14.541</c:v>
                </c:pt>
                <c:pt idx="10">
                  <c:v>16.331</c:v>
                </c:pt>
                <c:pt idx="11">
                  <c:v>13.693</c:v>
                </c:pt>
                <c:pt idx="12">
                  <c:v>14.984999999999999</c:v>
                </c:pt>
                <c:pt idx="13">
                  <c:v>15.032999999999999</c:v>
                </c:pt>
                <c:pt idx="14">
                  <c:v>13.476000000000001</c:v>
                </c:pt>
                <c:pt idx="15">
                  <c:v>8.9749999999999996</c:v>
                </c:pt>
                <c:pt idx="16">
                  <c:v>4.3570000000000002</c:v>
                </c:pt>
                <c:pt idx="17">
                  <c:v>8.9269999999999996</c:v>
                </c:pt>
                <c:pt idx="18">
                  <c:v>9.4239999999999995</c:v>
                </c:pt>
                <c:pt idx="19">
                  <c:v>10.553000000000001</c:v>
                </c:pt>
                <c:pt idx="20">
                  <c:v>11.638999999999999</c:v>
                </c:pt>
                <c:pt idx="21">
                  <c:v>11.468999999999999</c:v>
                </c:pt>
                <c:pt idx="22">
                  <c:v>15.569000000000001</c:v>
                </c:pt>
                <c:pt idx="23">
                  <c:v>13.461</c:v>
                </c:pt>
                <c:pt idx="24">
                  <c:v>15.618</c:v>
                </c:pt>
                <c:pt idx="25">
                  <c:v>14.205</c:v>
                </c:pt>
                <c:pt idx="26">
                  <c:v>9.9990000000000006</c:v>
                </c:pt>
                <c:pt idx="27">
                  <c:v>9.3040000000000003</c:v>
                </c:pt>
                <c:pt idx="28">
                  <c:v>9.3040000000000003</c:v>
                </c:pt>
                <c:pt idx="29">
                  <c:v>12.75</c:v>
                </c:pt>
                <c:pt idx="30">
                  <c:v>17.116</c:v>
                </c:pt>
                <c:pt idx="31">
                  <c:v>17.041</c:v>
                </c:pt>
                <c:pt idx="32">
                  <c:v>16.375</c:v>
                </c:pt>
                <c:pt idx="33">
                  <c:v>17.869</c:v>
                </c:pt>
                <c:pt idx="34">
                  <c:v>15.920999999999999</c:v>
                </c:pt>
                <c:pt idx="35">
                  <c:v>10.321999999999999</c:v>
                </c:pt>
                <c:pt idx="36">
                  <c:v>10.484</c:v>
                </c:pt>
                <c:pt idx="37">
                  <c:v>10.938000000000001</c:v>
                </c:pt>
                <c:pt idx="38">
                  <c:v>13.6</c:v>
                </c:pt>
                <c:pt idx="39">
                  <c:v>16.916</c:v>
                </c:pt>
                <c:pt idx="40">
                  <c:v>16.478000000000002</c:v>
                </c:pt>
                <c:pt idx="41">
                  <c:v>20.021000000000001</c:v>
                </c:pt>
                <c:pt idx="42">
                  <c:v>18.073</c:v>
                </c:pt>
                <c:pt idx="43">
                  <c:v>19.984000000000002</c:v>
                </c:pt>
                <c:pt idx="44">
                  <c:v>16.491</c:v>
                </c:pt>
                <c:pt idx="45">
                  <c:v>10.275</c:v>
                </c:pt>
                <c:pt idx="46">
                  <c:v>15.351000000000001</c:v>
                </c:pt>
                <c:pt idx="47">
                  <c:v>15.3</c:v>
                </c:pt>
                <c:pt idx="48">
                  <c:v>15.523</c:v>
                </c:pt>
                <c:pt idx="49">
                  <c:v>15.422000000000001</c:v>
                </c:pt>
                <c:pt idx="50">
                  <c:v>18.885000000000002</c:v>
                </c:pt>
                <c:pt idx="51">
                  <c:v>14.278</c:v>
                </c:pt>
                <c:pt idx="52">
                  <c:v>18.568000000000001</c:v>
                </c:pt>
                <c:pt idx="53">
                  <c:v>15.763</c:v>
                </c:pt>
                <c:pt idx="54">
                  <c:v>17.972999999999999</c:v>
                </c:pt>
                <c:pt idx="55">
                  <c:v>15.722</c:v>
                </c:pt>
                <c:pt idx="56">
                  <c:v>11.3</c:v>
                </c:pt>
                <c:pt idx="57">
                  <c:v>10.675000000000001</c:v>
                </c:pt>
                <c:pt idx="58">
                  <c:v>13.119</c:v>
                </c:pt>
                <c:pt idx="59">
                  <c:v>17.978000000000002</c:v>
                </c:pt>
                <c:pt idx="60">
                  <c:v>16.463999999999999</c:v>
                </c:pt>
                <c:pt idx="61">
                  <c:v>7.306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450368"/>
        <c:axId val="155534080"/>
      </c:scatterChart>
      <c:valAx>
        <c:axId val="155450368"/>
        <c:scaling>
          <c:orientation val="minMax"/>
          <c:max val="41153"/>
          <c:min val="4109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5534080"/>
        <c:crosses val="autoZero"/>
        <c:crossBetween val="midCat"/>
      </c:valAx>
      <c:valAx>
        <c:axId val="15553408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Air Temperature </a:t>
                </a:r>
                <a:r>
                  <a:rPr lang="en-US"/>
                  <a:t>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5450368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RVFT12a_1150635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41097</c:v>
                </c:pt>
                <c:pt idx="1">
                  <c:v>41098</c:v>
                </c:pt>
                <c:pt idx="2">
                  <c:v>41099</c:v>
                </c:pt>
                <c:pt idx="3">
                  <c:v>41100</c:v>
                </c:pt>
                <c:pt idx="4">
                  <c:v>41101</c:v>
                </c:pt>
                <c:pt idx="5">
                  <c:v>41102</c:v>
                </c:pt>
                <c:pt idx="6">
                  <c:v>41103</c:v>
                </c:pt>
                <c:pt idx="7">
                  <c:v>41104</c:v>
                </c:pt>
                <c:pt idx="8">
                  <c:v>41105</c:v>
                </c:pt>
                <c:pt idx="9">
                  <c:v>41106</c:v>
                </c:pt>
                <c:pt idx="10">
                  <c:v>41107</c:v>
                </c:pt>
                <c:pt idx="11">
                  <c:v>41108</c:v>
                </c:pt>
                <c:pt idx="12">
                  <c:v>41109</c:v>
                </c:pt>
                <c:pt idx="13">
                  <c:v>41110</c:v>
                </c:pt>
                <c:pt idx="14">
                  <c:v>41111</c:v>
                </c:pt>
                <c:pt idx="15">
                  <c:v>41112</c:v>
                </c:pt>
                <c:pt idx="16">
                  <c:v>41113</c:v>
                </c:pt>
                <c:pt idx="17">
                  <c:v>41114</c:v>
                </c:pt>
                <c:pt idx="18">
                  <c:v>41115</c:v>
                </c:pt>
                <c:pt idx="19">
                  <c:v>41116</c:v>
                </c:pt>
                <c:pt idx="20">
                  <c:v>41117</c:v>
                </c:pt>
                <c:pt idx="21">
                  <c:v>41118</c:v>
                </c:pt>
                <c:pt idx="22">
                  <c:v>41119</c:v>
                </c:pt>
                <c:pt idx="23">
                  <c:v>41120</c:v>
                </c:pt>
                <c:pt idx="24">
                  <c:v>41121</c:v>
                </c:pt>
                <c:pt idx="25">
                  <c:v>41122</c:v>
                </c:pt>
                <c:pt idx="26">
                  <c:v>41123</c:v>
                </c:pt>
                <c:pt idx="27">
                  <c:v>41124</c:v>
                </c:pt>
                <c:pt idx="28">
                  <c:v>41125</c:v>
                </c:pt>
                <c:pt idx="29">
                  <c:v>41126</c:v>
                </c:pt>
                <c:pt idx="30">
                  <c:v>41127</c:v>
                </c:pt>
                <c:pt idx="31">
                  <c:v>41128</c:v>
                </c:pt>
                <c:pt idx="32">
                  <c:v>41129</c:v>
                </c:pt>
                <c:pt idx="33">
                  <c:v>41130</c:v>
                </c:pt>
                <c:pt idx="34">
                  <c:v>41131</c:v>
                </c:pt>
                <c:pt idx="35">
                  <c:v>41132</c:v>
                </c:pt>
                <c:pt idx="36">
                  <c:v>41133</c:v>
                </c:pt>
                <c:pt idx="37">
                  <c:v>41134</c:v>
                </c:pt>
                <c:pt idx="38">
                  <c:v>41135</c:v>
                </c:pt>
                <c:pt idx="39">
                  <c:v>41136</c:v>
                </c:pt>
                <c:pt idx="40">
                  <c:v>41137</c:v>
                </c:pt>
                <c:pt idx="41">
                  <c:v>41138</c:v>
                </c:pt>
                <c:pt idx="42">
                  <c:v>41139</c:v>
                </c:pt>
                <c:pt idx="43">
                  <c:v>41140</c:v>
                </c:pt>
                <c:pt idx="44">
                  <c:v>41141</c:v>
                </c:pt>
                <c:pt idx="45">
                  <c:v>41142</c:v>
                </c:pt>
                <c:pt idx="46">
                  <c:v>41143</c:v>
                </c:pt>
                <c:pt idx="47">
                  <c:v>41144</c:v>
                </c:pt>
                <c:pt idx="48">
                  <c:v>41145</c:v>
                </c:pt>
                <c:pt idx="49">
                  <c:v>41146</c:v>
                </c:pt>
                <c:pt idx="50">
                  <c:v>41147</c:v>
                </c:pt>
                <c:pt idx="51">
                  <c:v>41148</c:v>
                </c:pt>
                <c:pt idx="52">
                  <c:v>41149</c:v>
                </c:pt>
                <c:pt idx="53">
                  <c:v>41150</c:v>
                </c:pt>
                <c:pt idx="54">
                  <c:v>41151</c:v>
                </c:pt>
                <c:pt idx="55">
                  <c:v>41152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22.889285714285698</c:v>
                </c:pt>
                <c:pt idx="1">
                  <c:v>23.663</c:v>
                </c:pt>
                <c:pt idx="2">
                  <c:v>24.444857142857099</c:v>
                </c:pt>
                <c:pt idx="3">
                  <c:v>25.261285714285702</c:v>
                </c:pt>
                <c:pt idx="4">
                  <c:v>26.086428571428598</c:v>
                </c:pt>
                <c:pt idx="5">
                  <c:v>26.67</c:v>
                </c:pt>
                <c:pt idx="6">
                  <c:v>27.222999999999999</c:v>
                </c:pt>
                <c:pt idx="7">
                  <c:v>27.1037142857143</c:v>
                </c:pt>
                <c:pt idx="8">
                  <c:v>26.6544285714286</c:v>
                </c:pt>
                <c:pt idx="9">
                  <c:v>26.066714285714301</c:v>
                </c:pt>
                <c:pt idx="10">
                  <c:v>24.532571428571401</c:v>
                </c:pt>
                <c:pt idx="11">
                  <c:v>23.485285714285698</c:v>
                </c:pt>
                <c:pt idx="12">
                  <c:v>23.2712857142857</c:v>
                </c:pt>
                <c:pt idx="13">
                  <c:v>22.8831428571429</c:v>
                </c:pt>
                <c:pt idx="14">
                  <c:v>22.6467142857143</c:v>
                </c:pt>
                <c:pt idx="15">
                  <c:v>22.384142857142901</c:v>
                </c:pt>
                <c:pt idx="16">
                  <c:v>23.0554285714286</c:v>
                </c:pt>
                <c:pt idx="17">
                  <c:v>24.438714285714301</c:v>
                </c:pt>
                <c:pt idx="18">
                  <c:v>25.200571428571401</c:v>
                </c:pt>
                <c:pt idx="19">
                  <c:v>25.518857142857101</c:v>
                </c:pt>
                <c:pt idx="20">
                  <c:v>25.415714285714301</c:v>
                </c:pt>
                <c:pt idx="21">
                  <c:v>25.047857142857101</c:v>
                </c:pt>
                <c:pt idx="22">
                  <c:v>24.879857142857102</c:v>
                </c:pt>
                <c:pt idx="23">
                  <c:v>24.7547142857143</c:v>
                </c:pt>
                <c:pt idx="24">
                  <c:v>24.709428571428599</c:v>
                </c:pt>
                <c:pt idx="25">
                  <c:v>24.657</c:v>
                </c:pt>
                <c:pt idx="26">
                  <c:v>24.8071428571429</c:v>
                </c:pt>
                <c:pt idx="27">
                  <c:v>25.661857142857102</c:v>
                </c:pt>
                <c:pt idx="28">
                  <c:v>26.572714285714301</c:v>
                </c:pt>
                <c:pt idx="29">
                  <c:v>26.937428571428601</c:v>
                </c:pt>
                <c:pt idx="30">
                  <c:v>26.844000000000001</c:v>
                </c:pt>
                <c:pt idx="31">
                  <c:v>26.5047142857143</c:v>
                </c:pt>
                <c:pt idx="32">
                  <c:v>26.4628571428571</c:v>
                </c:pt>
                <c:pt idx="33">
                  <c:v>26.5401428571429</c:v>
                </c:pt>
                <c:pt idx="34">
                  <c:v>26.331</c:v>
                </c:pt>
                <c:pt idx="35">
                  <c:v>26.719571428571399</c:v>
                </c:pt>
                <c:pt idx="36">
                  <c:v>27.5904285714286</c:v>
                </c:pt>
                <c:pt idx="37">
                  <c:v>28.661999999999999</c:v>
                </c:pt>
                <c:pt idx="38">
                  <c:v>29.7158571428571</c:v>
                </c:pt>
                <c:pt idx="39">
                  <c:v>29.768142857142902</c:v>
                </c:pt>
                <c:pt idx="40">
                  <c:v>29.856428571428602</c:v>
                </c:pt>
                <c:pt idx="41">
                  <c:v>29.913</c:v>
                </c:pt>
                <c:pt idx="42">
                  <c:v>29.270428571428599</c:v>
                </c:pt>
                <c:pt idx="43">
                  <c:v>28.500142857142901</c:v>
                </c:pt>
                <c:pt idx="44">
                  <c:v>27.874857142857099</c:v>
                </c:pt>
                <c:pt idx="45">
                  <c:v>27.0247142857143</c:v>
                </c:pt>
                <c:pt idx="46">
                  <c:v>27.338000000000001</c:v>
                </c:pt>
                <c:pt idx="47">
                  <c:v>27.1024285714286</c:v>
                </c:pt>
                <c:pt idx="48">
                  <c:v>26.9615714285714</c:v>
                </c:pt>
                <c:pt idx="49">
                  <c:v>26.724571428571402</c:v>
                </c:pt>
                <c:pt idx="50">
                  <c:v>26.448</c:v>
                </c:pt>
                <c:pt idx="51">
                  <c:v>25.781428571428599</c:v>
                </c:pt>
                <c:pt idx="52">
                  <c:v>25.584571428571401</c:v>
                </c:pt>
                <c:pt idx="53">
                  <c:v>25.048999999999999</c:v>
                </c:pt>
                <c:pt idx="54">
                  <c:v>24.864571428571399</c:v>
                </c:pt>
                <c:pt idx="55">
                  <c:v>23.835857142857101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41097</c:v>
                </c:pt>
                <c:pt idx="1">
                  <c:v>41098</c:v>
                </c:pt>
                <c:pt idx="2">
                  <c:v>41099</c:v>
                </c:pt>
                <c:pt idx="3">
                  <c:v>41100</c:v>
                </c:pt>
                <c:pt idx="4">
                  <c:v>41101</c:v>
                </c:pt>
                <c:pt idx="5">
                  <c:v>41102</c:v>
                </c:pt>
                <c:pt idx="6">
                  <c:v>41103</c:v>
                </c:pt>
                <c:pt idx="7">
                  <c:v>41104</c:v>
                </c:pt>
                <c:pt idx="8">
                  <c:v>41105</c:v>
                </c:pt>
                <c:pt idx="9">
                  <c:v>41106</c:v>
                </c:pt>
                <c:pt idx="10">
                  <c:v>41107</c:v>
                </c:pt>
                <c:pt idx="11">
                  <c:v>41108</c:v>
                </c:pt>
                <c:pt idx="12">
                  <c:v>41109</c:v>
                </c:pt>
                <c:pt idx="13">
                  <c:v>41110</c:v>
                </c:pt>
                <c:pt idx="14">
                  <c:v>41111</c:v>
                </c:pt>
                <c:pt idx="15">
                  <c:v>41112</c:v>
                </c:pt>
                <c:pt idx="16">
                  <c:v>41113</c:v>
                </c:pt>
                <c:pt idx="17">
                  <c:v>41114</c:v>
                </c:pt>
                <c:pt idx="18">
                  <c:v>41115</c:v>
                </c:pt>
                <c:pt idx="19">
                  <c:v>41116</c:v>
                </c:pt>
                <c:pt idx="20">
                  <c:v>41117</c:v>
                </c:pt>
                <c:pt idx="21">
                  <c:v>41118</c:v>
                </c:pt>
                <c:pt idx="22">
                  <c:v>41119</c:v>
                </c:pt>
                <c:pt idx="23">
                  <c:v>41120</c:v>
                </c:pt>
                <c:pt idx="24">
                  <c:v>41121</c:v>
                </c:pt>
                <c:pt idx="25">
                  <c:v>41122</c:v>
                </c:pt>
                <c:pt idx="26">
                  <c:v>41123</c:v>
                </c:pt>
                <c:pt idx="27">
                  <c:v>41124</c:v>
                </c:pt>
                <c:pt idx="28">
                  <c:v>41125</c:v>
                </c:pt>
                <c:pt idx="29">
                  <c:v>41126</c:v>
                </c:pt>
                <c:pt idx="30">
                  <c:v>41127</c:v>
                </c:pt>
                <c:pt idx="31">
                  <c:v>41128</c:v>
                </c:pt>
                <c:pt idx="32">
                  <c:v>41129</c:v>
                </c:pt>
                <c:pt idx="33">
                  <c:v>41130</c:v>
                </c:pt>
                <c:pt idx="34">
                  <c:v>41131</c:v>
                </c:pt>
                <c:pt idx="35">
                  <c:v>41132</c:v>
                </c:pt>
                <c:pt idx="36">
                  <c:v>41133</c:v>
                </c:pt>
                <c:pt idx="37">
                  <c:v>41134</c:v>
                </c:pt>
                <c:pt idx="38">
                  <c:v>41135</c:v>
                </c:pt>
                <c:pt idx="39">
                  <c:v>41136</c:v>
                </c:pt>
                <c:pt idx="40">
                  <c:v>41137</c:v>
                </c:pt>
                <c:pt idx="41">
                  <c:v>41138</c:v>
                </c:pt>
                <c:pt idx="42">
                  <c:v>41139</c:v>
                </c:pt>
                <c:pt idx="43">
                  <c:v>41140</c:v>
                </c:pt>
                <c:pt idx="44">
                  <c:v>41141</c:v>
                </c:pt>
                <c:pt idx="45">
                  <c:v>41142</c:v>
                </c:pt>
                <c:pt idx="46">
                  <c:v>41143</c:v>
                </c:pt>
                <c:pt idx="47">
                  <c:v>41144</c:v>
                </c:pt>
                <c:pt idx="48">
                  <c:v>41145</c:v>
                </c:pt>
                <c:pt idx="49">
                  <c:v>41146</c:v>
                </c:pt>
                <c:pt idx="50">
                  <c:v>41147</c:v>
                </c:pt>
                <c:pt idx="51">
                  <c:v>41148</c:v>
                </c:pt>
                <c:pt idx="52">
                  <c:v>41149</c:v>
                </c:pt>
                <c:pt idx="53">
                  <c:v>41150</c:v>
                </c:pt>
                <c:pt idx="54">
                  <c:v>41151</c:v>
                </c:pt>
                <c:pt idx="55">
                  <c:v>41152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16.351645833334398</c:v>
                </c:pt>
                <c:pt idx="1">
                  <c:v>16.442738095239001</c:v>
                </c:pt>
                <c:pt idx="2">
                  <c:v>16.728437500000702</c:v>
                </c:pt>
                <c:pt idx="3">
                  <c:v>17.207226190477201</c:v>
                </c:pt>
                <c:pt idx="4">
                  <c:v>17.834336309525099</c:v>
                </c:pt>
                <c:pt idx="5">
                  <c:v>18.209645833334999</c:v>
                </c:pt>
                <c:pt idx="6">
                  <c:v>18.404767857144801</c:v>
                </c:pt>
                <c:pt idx="7">
                  <c:v>18.3303720238114</c:v>
                </c:pt>
                <c:pt idx="8">
                  <c:v>18.175410714287299</c:v>
                </c:pt>
                <c:pt idx="9">
                  <c:v>17.931032738097102</c:v>
                </c:pt>
                <c:pt idx="10">
                  <c:v>17.258208333335201</c:v>
                </c:pt>
                <c:pt idx="11">
                  <c:v>16.7791339285729</c:v>
                </c:pt>
                <c:pt idx="12">
                  <c:v>16.7916994047632</c:v>
                </c:pt>
                <c:pt idx="13">
                  <c:v>16.764291666667599</c:v>
                </c:pt>
                <c:pt idx="14">
                  <c:v>16.7412946428583</c:v>
                </c:pt>
                <c:pt idx="15">
                  <c:v>16.628913690477798</c:v>
                </c:pt>
                <c:pt idx="16">
                  <c:v>16.839485119048899</c:v>
                </c:pt>
                <c:pt idx="17">
                  <c:v>17.507110119048502</c:v>
                </c:pt>
                <c:pt idx="18">
                  <c:v>17.786556547619799</c:v>
                </c:pt>
                <c:pt idx="19">
                  <c:v>17.8284523809528</c:v>
                </c:pt>
                <c:pt idx="20">
                  <c:v>17.763264880952701</c:v>
                </c:pt>
                <c:pt idx="21">
                  <c:v>17.589568452381201</c:v>
                </c:pt>
                <c:pt idx="22">
                  <c:v>17.561928571428702</c:v>
                </c:pt>
                <c:pt idx="23">
                  <c:v>17.6155833333342</c:v>
                </c:pt>
                <c:pt idx="24">
                  <c:v>17.330901785715</c:v>
                </c:pt>
                <c:pt idx="25">
                  <c:v>17.150535714286601</c:v>
                </c:pt>
                <c:pt idx="26">
                  <c:v>17.151872023810601</c:v>
                </c:pt>
                <c:pt idx="27">
                  <c:v>17.463261904762501</c:v>
                </c:pt>
                <c:pt idx="28">
                  <c:v>17.926952380952301</c:v>
                </c:pt>
                <c:pt idx="29">
                  <c:v>18.161410714284798</c:v>
                </c:pt>
                <c:pt idx="30">
                  <c:v>18.2367678571411</c:v>
                </c:pt>
                <c:pt idx="31">
                  <c:v>18.285354166665201</c:v>
                </c:pt>
                <c:pt idx="32">
                  <c:v>18.3371249999987</c:v>
                </c:pt>
                <c:pt idx="33">
                  <c:v>18.317973214283999</c:v>
                </c:pt>
                <c:pt idx="34">
                  <c:v>18.144318452379199</c:v>
                </c:pt>
                <c:pt idx="35">
                  <c:v>18.196711309521699</c:v>
                </c:pt>
                <c:pt idx="36">
                  <c:v>18.4764642857123</c:v>
                </c:pt>
                <c:pt idx="37">
                  <c:v>18.816455357140899</c:v>
                </c:pt>
                <c:pt idx="38">
                  <c:v>19.474559523806999</c:v>
                </c:pt>
                <c:pt idx="39">
                  <c:v>19.917306547616999</c:v>
                </c:pt>
                <c:pt idx="40">
                  <c:v>20.157080357141201</c:v>
                </c:pt>
                <c:pt idx="41">
                  <c:v>20.270226190474599</c:v>
                </c:pt>
                <c:pt idx="42">
                  <c:v>19.928502976189399</c:v>
                </c:pt>
                <c:pt idx="43">
                  <c:v>19.382110119047301</c:v>
                </c:pt>
                <c:pt idx="44">
                  <c:v>18.817014880951699</c:v>
                </c:pt>
                <c:pt idx="45">
                  <c:v>18.081312499999498</c:v>
                </c:pt>
                <c:pt idx="46">
                  <c:v>17.667836309522301</c:v>
                </c:pt>
                <c:pt idx="47">
                  <c:v>17.329610119045899</c:v>
                </c:pt>
                <c:pt idx="48">
                  <c:v>17.095755952379299</c:v>
                </c:pt>
                <c:pt idx="49">
                  <c:v>16.8490267857117</c:v>
                </c:pt>
                <c:pt idx="50">
                  <c:v>16.693622023806</c:v>
                </c:pt>
                <c:pt idx="51">
                  <c:v>16.714339285710899</c:v>
                </c:pt>
                <c:pt idx="52">
                  <c:v>16.687452380949299</c:v>
                </c:pt>
                <c:pt idx="53">
                  <c:v>16.284309523806598</c:v>
                </c:pt>
                <c:pt idx="54">
                  <c:v>16.064029761902201</c:v>
                </c:pt>
                <c:pt idx="55">
                  <c:v>15.753145833330599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457024"/>
        <c:axId val="155458560"/>
      </c:scatterChart>
      <c:valAx>
        <c:axId val="155457024"/>
        <c:scaling>
          <c:orientation val="minMax"/>
          <c:max val="41153"/>
          <c:min val="41091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5458560"/>
        <c:crosses val="autoZero"/>
        <c:crossBetween val="midCat"/>
      </c:valAx>
      <c:valAx>
        <c:axId val="155458560"/>
        <c:scaling>
          <c:orientation val="minMax"/>
          <c:max val="32"/>
          <c:min val="14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Air Temperature 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5457024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1</xdr:rowOff>
    </xdr:from>
    <xdr:to>
      <xdr:col>6</xdr:col>
      <xdr:colOff>171450</xdr:colOff>
      <xdr:row>40</xdr:row>
      <xdr:rowOff>81931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57701"/>
          <a:ext cx="6010275" cy="33204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77</xdr:row>
      <xdr:rowOff>0</xdr:rowOff>
    </xdr:from>
    <xdr:to>
      <xdr:col>4</xdr:col>
      <xdr:colOff>472440</xdr:colOff>
      <xdr:row>89</xdr:row>
      <xdr:rowOff>99060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7275" y="14944725"/>
          <a:ext cx="2796540" cy="238506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zoomScaleNormal="100" workbookViewId="0">
      <selection activeCell="B2" sqref="B2"/>
    </sheetView>
  </sheetViews>
  <sheetFormatPr defaultRowHeight="15" x14ac:dyDescent="0.25"/>
  <cols>
    <col min="1" max="1" width="36.7109375" customWidth="1"/>
    <col min="2" max="2" width="9.5703125" customWidth="1"/>
    <col min="3" max="3" width="13.85546875" bestFit="1" customWidth="1"/>
  </cols>
  <sheetData>
    <row r="1" spans="1:7" ht="21" x14ac:dyDescent="0.35">
      <c r="A1" s="29">
        <v>2012</v>
      </c>
      <c r="B1" s="64" t="s">
        <v>56</v>
      </c>
      <c r="C1" s="64"/>
      <c r="D1" s="64"/>
      <c r="E1" s="64"/>
      <c r="F1" s="64"/>
      <c r="G1" s="64"/>
    </row>
    <row r="2" spans="1:7" x14ac:dyDescent="0.25">
      <c r="A2" s="1" t="s">
        <v>0</v>
      </c>
      <c r="B2" s="30" t="s">
        <v>138</v>
      </c>
    </row>
    <row r="3" spans="1:7" x14ac:dyDescent="0.25">
      <c r="A3" s="1" t="s">
        <v>1</v>
      </c>
      <c r="B3" s="30" t="s">
        <v>57</v>
      </c>
    </row>
    <row r="4" spans="1:7" x14ac:dyDescent="0.25">
      <c r="A4" s="1" t="s">
        <v>2</v>
      </c>
      <c r="B4" s="30" t="s">
        <v>58</v>
      </c>
    </row>
    <row r="5" spans="1:7" x14ac:dyDescent="0.25">
      <c r="A5" s="1" t="s">
        <v>3</v>
      </c>
      <c r="B5" s="30">
        <v>1150635</v>
      </c>
    </row>
    <row r="6" spans="1:7" x14ac:dyDescent="0.25">
      <c r="A6" s="1" t="s">
        <v>4</v>
      </c>
      <c r="B6" s="30" t="s">
        <v>42</v>
      </c>
    </row>
    <row r="7" spans="1:7" x14ac:dyDescent="0.25">
      <c r="A7" s="1" t="s">
        <v>5</v>
      </c>
      <c r="B7" s="30" t="s">
        <v>59</v>
      </c>
    </row>
    <row r="9" spans="1:7" x14ac:dyDescent="0.25">
      <c r="A9" s="1" t="s">
        <v>6</v>
      </c>
      <c r="B9" s="41">
        <v>41091</v>
      </c>
      <c r="C9" s="8">
        <v>41152</v>
      </c>
    </row>
    <row r="10" spans="1:7" x14ac:dyDescent="0.25">
      <c r="B10" s="4" t="s">
        <v>63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48</v>
      </c>
      <c r="B13" s="2" t="s">
        <v>42</v>
      </c>
    </row>
    <row r="14" spans="1:7" x14ac:dyDescent="0.25">
      <c r="A14" s="5" t="s">
        <v>49</v>
      </c>
      <c r="B14" s="26">
        <f>DailyStats!B70</f>
        <v>6.99</v>
      </c>
      <c r="C14" s="33">
        <f>DailyStats!D70</f>
        <v>41150.291666666664</v>
      </c>
      <c r="D14" s="34"/>
      <c r="E14" s="35">
        <v>1</v>
      </c>
      <c r="F14" s="16"/>
    </row>
    <row r="15" spans="1:7" x14ac:dyDescent="0.25">
      <c r="A15" s="5" t="s">
        <v>53</v>
      </c>
      <c r="B15" s="26">
        <f>DailyStats!B71</f>
        <v>32.226999999999997</v>
      </c>
      <c r="C15" s="33">
        <f>DailyStats!D71</f>
        <v>41134.625</v>
      </c>
      <c r="D15" s="34"/>
      <c r="E15" s="36">
        <v>1</v>
      </c>
      <c r="F15" s="16"/>
    </row>
    <row r="16" spans="1:7" x14ac:dyDescent="0.25">
      <c r="A16" s="5" t="s">
        <v>52</v>
      </c>
      <c r="B16" s="26">
        <f>DailyStats!B72</f>
        <v>17.542419354838703</v>
      </c>
      <c r="C16" s="37"/>
      <c r="D16" s="34"/>
      <c r="E16" s="35"/>
    </row>
    <row r="17" spans="1:6" x14ac:dyDescent="0.25">
      <c r="A17" s="5" t="s">
        <v>50</v>
      </c>
      <c r="B17" s="26">
        <f>DailyStats!B73</f>
        <v>4.3570000000000002</v>
      </c>
      <c r="C17" s="38">
        <f>DailyStats!D73</f>
        <v>41107</v>
      </c>
      <c r="D17" s="34"/>
      <c r="E17" s="35">
        <v>1</v>
      </c>
      <c r="F17" s="16"/>
    </row>
    <row r="18" spans="1:6" x14ac:dyDescent="0.25">
      <c r="A18" s="5" t="s">
        <v>51</v>
      </c>
      <c r="B18" s="26">
        <f>DailyStats!B74</f>
        <v>20.021000000000001</v>
      </c>
      <c r="C18" s="38">
        <f>DailyStats!D74</f>
        <v>41132</v>
      </c>
      <c r="D18" s="34"/>
      <c r="E18" s="35">
        <v>2</v>
      </c>
      <c r="F18" s="16"/>
    </row>
    <row r="19" spans="1:6" x14ac:dyDescent="0.25">
      <c r="A19" s="5" t="s">
        <v>9</v>
      </c>
      <c r="B19" s="2">
        <v>1488</v>
      </c>
      <c r="C19" s="6"/>
      <c r="E19" s="7"/>
    </row>
    <row r="20" spans="1:6" x14ac:dyDescent="0.25">
      <c r="A20" s="5" t="s">
        <v>10</v>
      </c>
      <c r="B20" s="2" t="s">
        <v>41</v>
      </c>
      <c r="C20" s="6"/>
      <c r="E20" s="7"/>
    </row>
    <row r="21" spans="1:6" x14ac:dyDescent="0.25">
      <c r="A21" s="5" t="s">
        <v>54</v>
      </c>
      <c r="B21" s="26">
        <f>MWAT!E4</f>
        <v>20.270226190474599</v>
      </c>
      <c r="C21" s="39">
        <f>MWAT!F4</f>
        <v>41138</v>
      </c>
      <c r="D21" s="34"/>
      <c r="E21" s="40">
        <v>1</v>
      </c>
      <c r="F21" s="16"/>
    </row>
    <row r="22" spans="1:6" x14ac:dyDescent="0.25">
      <c r="A22" s="5" t="s">
        <v>55</v>
      </c>
      <c r="B22" s="26">
        <f>MWMT!E4</f>
        <v>29.913</v>
      </c>
      <c r="C22" s="39">
        <f>MWMT!F4</f>
        <v>41137</v>
      </c>
      <c r="D22" s="34"/>
      <c r="E22" s="40">
        <v>2</v>
      </c>
      <c r="F22" s="16"/>
    </row>
    <row r="26" spans="1:6" x14ac:dyDescent="0.25">
      <c r="B26" s="3" t="s">
        <v>39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topLeftCell="A46" zoomScaleNormal="100" workbookViewId="0">
      <selection activeCell="H70" sqref="H70"/>
    </sheetView>
  </sheetViews>
  <sheetFormatPr defaultColWidth="8.85546875" defaultRowHeight="15" x14ac:dyDescent="0.25"/>
  <cols>
    <col min="1" max="1" width="15.85546875" customWidth="1"/>
    <col min="2" max="2" width="12.28515625" customWidth="1"/>
    <col min="3" max="3" width="12.28515625" bestFit="1" customWidth="1"/>
    <col min="4" max="4" width="10.28515625" customWidth="1"/>
    <col min="5" max="5" width="9.28515625" bestFit="1" customWidth="1"/>
    <col min="6" max="6" width="10" bestFit="1" customWidth="1"/>
    <col min="7" max="7" width="6.7109375" bestFit="1" customWidth="1"/>
    <col min="8" max="8" width="10" bestFit="1" customWidth="1"/>
    <col min="9" max="9" width="6.5703125" bestFit="1" customWidth="1"/>
  </cols>
  <sheetData>
    <row r="1" spans="1:9" ht="21" x14ac:dyDescent="0.35">
      <c r="A1" s="65" t="s">
        <v>43</v>
      </c>
      <c r="B1" s="65"/>
      <c r="C1" s="65"/>
      <c r="D1" s="65"/>
    </row>
    <row r="2" spans="1:9" x14ac:dyDescent="0.25">
      <c r="A2" t="s">
        <v>60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8" t="s">
        <v>14</v>
      </c>
      <c r="B3" s="18" t="s">
        <v>44</v>
      </c>
      <c r="C3" s="18" t="s">
        <v>45</v>
      </c>
      <c r="D3" s="18" t="s">
        <v>46</v>
      </c>
      <c r="E3" s="18" t="s">
        <v>47</v>
      </c>
      <c r="F3" s="19" t="s">
        <v>15</v>
      </c>
      <c r="G3" s="19" t="s">
        <v>16</v>
      </c>
      <c r="H3" s="19" t="s">
        <v>17</v>
      </c>
      <c r="I3" s="19" t="s">
        <v>18</v>
      </c>
    </row>
    <row r="4" spans="1:9" x14ac:dyDescent="0.25">
      <c r="A4" s="8">
        <v>41091</v>
      </c>
      <c r="B4" s="27">
        <v>14.481</v>
      </c>
      <c r="C4" s="27">
        <v>23.4</v>
      </c>
      <c r="D4" s="27">
        <v>18.451000000000001</v>
      </c>
      <c r="E4" s="27">
        <v>8.9190000000000005</v>
      </c>
      <c r="G4" s="43"/>
    </row>
    <row r="5" spans="1:9" x14ac:dyDescent="0.25">
      <c r="A5" s="8">
        <v>41092</v>
      </c>
      <c r="B5" s="27">
        <v>12.388999999999999</v>
      </c>
      <c r="C5" s="27">
        <v>20.198</v>
      </c>
      <c r="D5" s="27">
        <v>15.634</v>
      </c>
      <c r="E5" s="27">
        <v>7.8090000000000002</v>
      </c>
      <c r="G5" s="43"/>
    </row>
    <row r="6" spans="1:9" x14ac:dyDescent="0.25">
      <c r="A6" s="8">
        <v>41093</v>
      </c>
      <c r="B6" s="27">
        <v>10.32</v>
      </c>
      <c r="C6" s="27">
        <v>21.986999999999998</v>
      </c>
      <c r="D6" s="27">
        <v>15.477</v>
      </c>
      <c r="E6" s="27">
        <v>11.667</v>
      </c>
      <c r="G6" s="43"/>
    </row>
    <row r="7" spans="1:9" x14ac:dyDescent="0.25">
      <c r="A7" s="8">
        <v>41094</v>
      </c>
      <c r="B7" s="27">
        <v>9.41</v>
      </c>
      <c r="C7" s="27">
        <v>23.04</v>
      </c>
      <c r="D7" s="27">
        <v>15.353</v>
      </c>
      <c r="E7" s="27">
        <v>13.63</v>
      </c>
      <c r="G7" s="43"/>
    </row>
    <row r="8" spans="1:9" x14ac:dyDescent="0.25">
      <c r="A8" s="8">
        <v>41095</v>
      </c>
      <c r="B8" s="27">
        <v>10.148999999999999</v>
      </c>
      <c r="C8" s="27">
        <v>21.27</v>
      </c>
      <c r="D8" s="27">
        <v>14.867000000000001</v>
      </c>
      <c r="E8" s="27">
        <v>11.121</v>
      </c>
      <c r="G8" s="43"/>
    </row>
    <row r="9" spans="1:9" x14ac:dyDescent="0.25">
      <c r="A9" s="8">
        <v>41096</v>
      </c>
      <c r="B9" s="27">
        <v>12.388999999999999</v>
      </c>
      <c r="C9" s="27">
        <v>22.8</v>
      </c>
      <c r="D9" s="27">
        <v>16.233000000000001</v>
      </c>
      <c r="E9" s="27">
        <v>10.411</v>
      </c>
      <c r="G9" s="43"/>
    </row>
    <row r="10" spans="1:9" x14ac:dyDescent="0.25">
      <c r="A10" s="8">
        <v>41097</v>
      </c>
      <c r="B10" s="27">
        <v>12.388999999999999</v>
      </c>
      <c r="C10" s="27">
        <v>27.53</v>
      </c>
      <c r="D10" s="27">
        <v>18.448</v>
      </c>
      <c r="E10" s="27">
        <v>15.141</v>
      </c>
      <c r="G10" s="43"/>
    </row>
    <row r="11" spans="1:9" x14ac:dyDescent="0.25">
      <c r="A11" s="8">
        <v>41098</v>
      </c>
      <c r="B11" s="27">
        <v>12.388999999999999</v>
      </c>
      <c r="C11" s="27">
        <v>28.815999999999999</v>
      </c>
      <c r="D11" s="27">
        <v>19.088999999999999</v>
      </c>
      <c r="E11" s="27">
        <v>16.427</v>
      </c>
      <c r="G11" s="43"/>
    </row>
    <row r="12" spans="1:9" x14ac:dyDescent="0.25">
      <c r="A12" s="8">
        <v>41099</v>
      </c>
      <c r="B12" s="27">
        <v>13.353</v>
      </c>
      <c r="C12" s="27">
        <v>25.670999999999999</v>
      </c>
      <c r="D12" s="27">
        <v>17.634</v>
      </c>
      <c r="E12" s="27">
        <v>12.318</v>
      </c>
      <c r="G12" s="43"/>
    </row>
    <row r="13" spans="1:9" x14ac:dyDescent="0.25">
      <c r="A13" s="8">
        <v>41100</v>
      </c>
      <c r="B13" s="27">
        <v>13.161</v>
      </c>
      <c r="C13" s="27">
        <v>27.702000000000002</v>
      </c>
      <c r="D13" s="27">
        <v>18.827999999999999</v>
      </c>
      <c r="E13" s="27">
        <v>14.541</v>
      </c>
      <c r="G13" s="43"/>
    </row>
    <row r="14" spans="1:9" x14ac:dyDescent="0.25">
      <c r="A14" s="8">
        <v>41101</v>
      </c>
      <c r="B14" s="27">
        <v>12.484999999999999</v>
      </c>
      <c r="C14" s="27">
        <v>28.815999999999999</v>
      </c>
      <c r="D14" s="27">
        <v>19.742000000000001</v>
      </c>
      <c r="E14" s="27">
        <v>16.331</v>
      </c>
      <c r="G14" s="43"/>
    </row>
    <row r="15" spans="1:9" x14ac:dyDescent="0.25">
      <c r="A15" s="8">
        <v>41102</v>
      </c>
      <c r="B15" s="27">
        <v>11.662000000000001</v>
      </c>
      <c r="C15" s="27">
        <v>25.355</v>
      </c>
      <c r="D15" s="27">
        <v>17.495000000000001</v>
      </c>
      <c r="E15" s="27">
        <v>13.693</v>
      </c>
      <c r="G15" s="43"/>
    </row>
    <row r="16" spans="1:9" x14ac:dyDescent="0.25">
      <c r="A16" s="8">
        <v>41103</v>
      </c>
      <c r="B16" s="27">
        <v>11.686</v>
      </c>
      <c r="C16" s="27">
        <v>26.670999999999999</v>
      </c>
      <c r="D16" s="27">
        <v>17.597999999999999</v>
      </c>
      <c r="E16" s="27">
        <v>14.984999999999999</v>
      </c>
      <c r="G16" s="43"/>
    </row>
    <row r="17" spans="1:7" x14ac:dyDescent="0.25">
      <c r="A17" s="8">
        <v>41104</v>
      </c>
      <c r="B17" s="27">
        <v>11.662000000000001</v>
      </c>
      <c r="C17" s="27">
        <v>26.695</v>
      </c>
      <c r="D17" s="27">
        <v>17.927</v>
      </c>
      <c r="E17" s="27">
        <v>15.032999999999999</v>
      </c>
      <c r="G17" s="43"/>
    </row>
    <row r="18" spans="1:7" x14ac:dyDescent="0.25">
      <c r="A18" s="8">
        <v>41105</v>
      </c>
      <c r="B18" s="27">
        <v>12.195</v>
      </c>
      <c r="C18" s="27">
        <v>25.670999999999999</v>
      </c>
      <c r="D18" s="27">
        <v>18.004000000000001</v>
      </c>
      <c r="E18" s="27">
        <v>13.476000000000001</v>
      </c>
      <c r="G18" s="43"/>
    </row>
    <row r="19" spans="1:7" x14ac:dyDescent="0.25">
      <c r="A19" s="8">
        <v>41106</v>
      </c>
      <c r="B19" s="27">
        <v>12.582000000000001</v>
      </c>
      <c r="C19" s="27">
        <v>21.556999999999999</v>
      </c>
      <c r="D19" s="27">
        <v>15.923</v>
      </c>
      <c r="E19" s="27">
        <v>8.9749999999999996</v>
      </c>
      <c r="G19" s="43"/>
    </row>
    <row r="20" spans="1:7" x14ac:dyDescent="0.25">
      <c r="A20" s="8">
        <v>41107</v>
      </c>
      <c r="B20" s="27">
        <v>12.606</v>
      </c>
      <c r="C20" s="27">
        <v>16.963000000000001</v>
      </c>
      <c r="D20" s="27">
        <v>14.118</v>
      </c>
      <c r="E20" s="27">
        <v>4.3570000000000002</v>
      </c>
      <c r="G20" s="43"/>
    </row>
    <row r="21" spans="1:7" x14ac:dyDescent="0.25">
      <c r="A21" s="8">
        <v>41108</v>
      </c>
      <c r="B21" s="27">
        <v>12.558</v>
      </c>
      <c r="C21" s="27">
        <v>21.484999999999999</v>
      </c>
      <c r="D21" s="27">
        <v>16.388999999999999</v>
      </c>
      <c r="E21" s="27">
        <v>8.9269999999999996</v>
      </c>
      <c r="G21" s="43"/>
    </row>
    <row r="22" spans="1:7" x14ac:dyDescent="0.25">
      <c r="A22" s="8">
        <v>41109</v>
      </c>
      <c r="B22" s="27">
        <v>14.433</v>
      </c>
      <c r="C22" s="27">
        <v>23.856999999999999</v>
      </c>
      <c r="D22" s="27">
        <v>17.582999999999998</v>
      </c>
      <c r="E22" s="27">
        <v>9.4239999999999995</v>
      </c>
      <c r="G22" s="43"/>
    </row>
    <row r="23" spans="1:7" x14ac:dyDescent="0.25">
      <c r="A23" s="8">
        <v>41110</v>
      </c>
      <c r="B23" s="27">
        <v>13.401</v>
      </c>
      <c r="C23" s="27">
        <v>23.954000000000001</v>
      </c>
      <c r="D23" s="27">
        <v>17.407</v>
      </c>
      <c r="E23" s="27">
        <v>10.553000000000001</v>
      </c>
      <c r="G23" s="43"/>
    </row>
    <row r="24" spans="1:7" x14ac:dyDescent="0.25">
      <c r="A24" s="8">
        <v>41111</v>
      </c>
      <c r="B24" s="27">
        <v>13.401</v>
      </c>
      <c r="C24" s="27">
        <v>25.04</v>
      </c>
      <c r="D24" s="27">
        <v>17.765999999999998</v>
      </c>
      <c r="E24" s="27">
        <v>11.638999999999999</v>
      </c>
      <c r="G24" s="43"/>
    </row>
    <row r="25" spans="1:7" x14ac:dyDescent="0.25">
      <c r="A25" s="8">
        <v>41112</v>
      </c>
      <c r="B25" s="27">
        <v>12.364000000000001</v>
      </c>
      <c r="C25" s="27">
        <v>23.832999999999998</v>
      </c>
      <c r="D25" s="27">
        <v>17.216999999999999</v>
      </c>
      <c r="E25" s="27">
        <v>11.468999999999999</v>
      </c>
      <c r="G25" s="43"/>
    </row>
    <row r="26" spans="1:7" x14ac:dyDescent="0.25">
      <c r="A26" s="8">
        <v>41113</v>
      </c>
      <c r="B26" s="27">
        <v>10.686999999999999</v>
      </c>
      <c r="C26" s="27">
        <v>26.256</v>
      </c>
      <c r="D26" s="27">
        <v>17.396999999999998</v>
      </c>
      <c r="E26" s="27">
        <v>15.569000000000001</v>
      </c>
      <c r="G26" s="43"/>
    </row>
    <row r="27" spans="1:7" x14ac:dyDescent="0.25">
      <c r="A27" s="8">
        <v>41114</v>
      </c>
      <c r="B27" s="27">
        <v>13.185</v>
      </c>
      <c r="C27" s="27">
        <v>26.646000000000001</v>
      </c>
      <c r="D27" s="27">
        <v>18.792000000000002</v>
      </c>
      <c r="E27" s="27">
        <v>13.461</v>
      </c>
      <c r="G27" s="43"/>
    </row>
    <row r="28" spans="1:7" x14ac:dyDescent="0.25">
      <c r="A28" s="8">
        <v>41115</v>
      </c>
      <c r="B28" s="27">
        <v>11.2</v>
      </c>
      <c r="C28" s="27">
        <v>26.818000000000001</v>
      </c>
      <c r="D28" s="27">
        <v>18.344999999999999</v>
      </c>
      <c r="E28" s="27">
        <v>15.618</v>
      </c>
      <c r="G28" s="43"/>
    </row>
    <row r="29" spans="1:7" x14ac:dyDescent="0.25">
      <c r="A29" s="8">
        <v>41116</v>
      </c>
      <c r="B29" s="27">
        <v>11.88</v>
      </c>
      <c r="C29" s="27">
        <v>26.085000000000001</v>
      </c>
      <c r="D29" s="27">
        <v>17.876000000000001</v>
      </c>
      <c r="E29" s="27">
        <v>14.205</v>
      </c>
      <c r="G29" s="43"/>
    </row>
    <row r="30" spans="1:7" x14ac:dyDescent="0.25">
      <c r="A30" s="8">
        <v>41117</v>
      </c>
      <c r="B30" s="27">
        <v>13.233000000000001</v>
      </c>
      <c r="C30" s="27">
        <v>23.231999999999999</v>
      </c>
      <c r="D30" s="27">
        <v>16.95</v>
      </c>
      <c r="E30" s="27">
        <v>9.9990000000000006</v>
      </c>
      <c r="G30" s="43"/>
    </row>
    <row r="31" spans="1:7" x14ac:dyDescent="0.25">
      <c r="A31" s="8">
        <v>41118</v>
      </c>
      <c r="B31" s="27">
        <v>13.161</v>
      </c>
      <c r="C31" s="27">
        <v>22.465</v>
      </c>
      <c r="D31" s="27">
        <v>16.55</v>
      </c>
      <c r="E31" s="27">
        <v>9.3040000000000003</v>
      </c>
      <c r="G31" s="43"/>
    </row>
    <row r="32" spans="1:7" x14ac:dyDescent="0.25">
      <c r="A32" s="8">
        <v>41119</v>
      </c>
      <c r="B32" s="27">
        <v>13.353</v>
      </c>
      <c r="C32" s="27">
        <v>22.657</v>
      </c>
      <c r="D32" s="27">
        <v>17.024000000000001</v>
      </c>
      <c r="E32" s="27">
        <v>9.3040000000000003</v>
      </c>
      <c r="G32" s="43"/>
    </row>
    <row r="33" spans="1:7" x14ac:dyDescent="0.25">
      <c r="A33" s="8">
        <v>41120</v>
      </c>
      <c r="B33" s="27">
        <v>12.63</v>
      </c>
      <c r="C33" s="27">
        <v>25.38</v>
      </c>
      <c r="D33" s="27">
        <v>17.773</v>
      </c>
      <c r="E33" s="27">
        <v>12.75</v>
      </c>
      <c r="G33" s="43"/>
    </row>
    <row r="34" spans="1:7" x14ac:dyDescent="0.25">
      <c r="A34" s="8">
        <v>41121</v>
      </c>
      <c r="B34" s="27">
        <v>9.2129999999999992</v>
      </c>
      <c r="C34" s="27">
        <v>26.329000000000001</v>
      </c>
      <c r="D34" s="27">
        <v>16.798999999999999</v>
      </c>
      <c r="E34" s="27">
        <v>17.116</v>
      </c>
      <c r="G34" s="43"/>
    </row>
    <row r="35" spans="1:7" x14ac:dyDescent="0.25">
      <c r="A35" s="8">
        <v>41122</v>
      </c>
      <c r="B35" s="27">
        <v>9.41</v>
      </c>
      <c r="C35" s="27">
        <v>26.451000000000001</v>
      </c>
      <c r="D35" s="27">
        <v>17.082000000000001</v>
      </c>
      <c r="E35" s="27">
        <v>17.041</v>
      </c>
      <c r="G35" s="43"/>
    </row>
    <row r="36" spans="1:7" x14ac:dyDescent="0.25">
      <c r="A36" s="8">
        <v>41123</v>
      </c>
      <c r="B36" s="27">
        <v>10.760999999999999</v>
      </c>
      <c r="C36" s="27">
        <v>27.135999999999999</v>
      </c>
      <c r="D36" s="27">
        <v>17.885000000000002</v>
      </c>
      <c r="E36" s="27">
        <v>16.375</v>
      </c>
      <c r="G36" s="43"/>
    </row>
    <row r="37" spans="1:7" x14ac:dyDescent="0.25">
      <c r="A37" s="8">
        <v>41124</v>
      </c>
      <c r="B37" s="27">
        <v>11.346</v>
      </c>
      <c r="C37" s="27">
        <v>29.215</v>
      </c>
      <c r="D37" s="27">
        <v>19.13</v>
      </c>
      <c r="E37" s="27">
        <v>17.869</v>
      </c>
      <c r="G37" s="43"/>
    </row>
    <row r="38" spans="1:7" x14ac:dyDescent="0.25">
      <c r="A38" s="8">
        <v>41125</v>
      </c>
      <c r="B38" s="27">
        <v>12.92</v>
      </c>
      <c r="C38" s="27">
        <v>28.841000000000001</v>
      </c>
      <c r="D38" s="27">
        <v>19.795999999999999</v>
      </c>
      <c r="E38" s="27">
        <v>15.920999999999999</v>
      </c>
      <c r="G38" s="43"/>
    </row>
    <row r="39" spans="1:7" x14ac:dyDescent="0.25">
      <c r="A39" s="8">
        <v>41126</v>
      </c>
      <c r="B39" s="27">
        <v>14.888</v>
      </c>
      <c r="C39" s="27">
        <v>25.21</v>
      </c>
      <c r="D39" s="27">
        <v>18.664999999999999</v>
      </c>
      <c r="E39" s="27">
        <v>10.321999999999999</v>
      </c>
      <c r="G39" s="43"/>
    </row>
    <row r="40" spans="1:7" x14ac:dyDescent="0.25">
      <c r="A40" s="8">
        <v>41127</v>
      </c>
      <c r="B40" s="27">
        <v>14.242000000000001</v>
      </c>
      <c r="C40" s="27">
        <v>24.725999999999999</v>
      </c>
      <c r="D40" s="27">
        <v>18.3</v>
      </c>
      <c r="E40" s="27">
        <v>10.484</v>
      </c>
      <c r="G40" s="43"/>
    </row>
    <row r="41" spans="1:7" x14ac:dyDescent="0.25">
      <c r="A41" s="8">
        <v>41128</v>
      </c>
      <c r="B41" s="27">
        <v>13.016</v>
      </c>
      <c r="C41" s="27">
        <v>23.954000000000001</v>
      </c>
      <c r="D41" s="27">
        <v>17.138999999999999</v>
      </c>
      <c r="E41" s="27">
        <v>10.938000000000001</v>
      </c>
      <c r="G41" s="43"/>
    </row>
    <row r="42" spans="1:7" x14ac:dyDescent="0.25">
      <c r="A42" s="8">
        <v>41129</v>
      </c>
      <c r="B42" s="27">
        <v>12.558</v>
      </c>
      <c r="C42" s="27">
        <v>26.158000000000001</v>
      </c>
      <c r="D42" s="27">
        <v>17.445</v>
      </c>
      <c r="E42" s="27">
        <v>13.6</v>
      </c>
      <c r="G42" s="43"/>
    </row>
    <row r="43" spans="1:7" x14ac:dyDescent="0.25">
      <c r="A43" s="8">
        <v>41130</v>
      </c>
      <c r="B43" s="27">
        <v>10.760999999999999</v>
      </c>
      <c r="C43" s="27">
        <v>27.677</v>
      </c>
      <c r="D43" s="27">
        <v>17.751000000000001</v>
      </c>
      <c r="E43" s="27">
        <v>16.916</v>
      </c>
      <c r="G43" s="43"/>
    </row>
    <row r="44" spans="1:7" x14ac:dyDescent="0.25">
      <c r="A44" s="8">
        <v>41131</v>
      </c>
      <c r="B44" s="27">
        <v>11.273</v>
      </c>
      <c r="C44" s="27">
        <v>27.751000000000001</v>
      </c>
      <c r="D44" s="27">
        <v>17.914000000000001</v>
      </c>
      <c r="E44" s="27">
        <v>16.478000000000002</v>
      </c>
      <c r="G44" s="43"/>
    </row>
    <row r="45" spans="1:7" x14ac:dyDescent="0.25">
      <c r="A45" s="8">
        <v>41132</v>
      </c>
      <c r="B45" s="27">
        <v>11.54</v>
      </c>
      <c r="C45" s="27">
        <v>31.561</v>
      </c>
      <c r="D45" s="27">
        <v>20.163</v>
      </c>
      <c r="E45" s="27">
        <v>20.021000000000001</v>
      </c>
      <c r="G45" s="43"/>
    </row>
    <row r="46" spans="1:7" x14ac:dyDescent="0.25">
      <c r="A46" s="8">
        <v>41133</v>
      </c>
      <c r="B46" s="27">
        <v>13.233000000000001</v>
      </c>
      <c r="C46" s="27">
        <v>31.306000000000001</v>
      </c>
      <c r="D46" s="27">
        <v>20.623000000000001</v>
      </c>
      <c r="E46" s="27">
        <v>18.073</v>
      </c>
      <c r="G46" s="43"/>
    </row>
    <row r="47" spans="1:7" x14ac:dyDescent="0.25">
      <c r="A47" s="8">
        <v>41134</v>
      </c>
      <c r="B47" s="27">
        <v>12.243</v>
      </c>
      <c r="C47" s="27">
        <v>32.226999999999997</v>
      </c>
      <c r="D47" s="27">
        <v>20.68</v>
      </c>
      <c r="E47" s="27">
        <v>19.984000000000002</v>
      </c>
      <c r="G47" s="43"/>
    </row>
    <row r="48" spans="1:7" x14ac:dyDescent="0.25">
      <c r="A48" s="8">
        <v>41135</v>
      </c>
      <c r="B48" s="27">
        <v>14.84</v>
      </c>
      <c r="C48" s="27">
        <v>31.331</v>
      </c>
      <c r="D48" s="27">
        <v>21.745999999999999</v>
      </c>
      <c r="E48" s="27">
        <v>16.491</v>
      </c>
      <c r="G48" s="43"/>
    </row>
    <row r="49" spans="1:7" x14ac:dyDescent="0.25">
      <c r="A49" s="8">
        <v>41136</v>
      </c>
      <c r="B49" s="27">
        <v>16.248999999999999</v>
      </c>
      <c r="C49" s="27">
        <v>26.524000000000001</v>
      </c>
      <c r="D49" s="27">
        <v>20.544</v>
      </c>
      <c r="E49" s="27">
        <v>10.275</v>
      </c>
      <c r="G49" s="43"/>
    </row>
    <row r="50" spans="1:7" x14ac:dyDescent="0.25">
      <c r="A50" s="8">
        <v>41137</v>
      </c>
      <c r="B50" s="27">
        <v>12.944000000000001</v>
      </c>
      <c r="C50" s="27">
        <v>28.295000000000002</v>
      </c>
      <c r="D50" s="27">
        <v>19.428999999999998</v>
      </c>
      <c r="E50" s="27">
        <v>15.351000000000001</v>
      </c>
      <c r="G50" s="43"/>
    </row>
    <row r="51" spans="1:7" x14ac:dyDescent="0.25">
      <c r="A51" s="8">
        <v>41138</v>
      </c>
      <c r="B51" s="27">
        <v>12.847</v>
      </c>
      <c r="C51" s="27">
        <v>28.146999999999998</v>
      </c>
      <c r="D51" s="27">
        <v>18.706</v>
      </c>
      <c r="E51" s="27">
        <v>15.3</v>
      </c>
      <c r="G51" s="43"/>
    </row>
    <row r="52" spans="1:7" x14ac:dyDescent="0.25">
      <c r="A52" s="8">
        <v>41139</v>
      </c>
      <c r="B52" s="27">
        <v>11.54</v>
      </c>
      <c r="C52" s="27">
        <v>27.062999999999999</v>
      </c>
      <c r="D52" s="27">
        <v>17.77</v>
      </c>
      <c r="E52" s="27">
        <v>15.523</v>
      </c>
      <c r="G52" s="43"/>
    </row>
    <row r="53" spans="1:7" x14ac:dyDescent="0.25">
      <c r="A53" s="8">
        <v>41140</v>
      </c>
      <c r="B53" s="27">
        <v>10.492000000000001</v>
      </c>
      <c r="C53" s="27">
        <v>25.914000000000001</v>
      </c>
      <c r="D53" s="27">
        <v>16.797999999999998</v>
      </c>
      <c r="E53" s="27">
        <v>15.422000000000001</v>
      </c>
      <c r="G53" s="43"/>
    </row>
    <row r="54" spans="1:7" x14ac:dyDescent="0.25">
      <c r="A54" s="8">
        <v>41141</v>
      </c>
      <c r="B54" s="27">
        <v>8.9649999999999999</v>
      </c>
      <c r="C54" s="27">
        <v>27.85</v>
      </c>
      <c r="D54" s="27">
        <v>16.725000000000001</v>
      </c>
      <c r="E54" s="27">
        <v>18.885000000000002</v>
      </c>
      <c r="G54" s="43"/>
    </row>
    <row r="55" spans="1:7" x14ac:dyDescent="0.25">
      <c r="A55" s="8">
        <v>41142</v>
      </c>
      <c r="B55" s="27">
        <v>11.102</v>
      </c>
      <c r="C55" s="27">
        <v>25.38</v>
      </c>
      <c r="D55" s="27">
        <v>16.596</v>
      </c>
      <c r="E55" s="27">
        <v>14.278</v>
      </c>
      <c r="G55" s="43"/>
    </row>
    <row r="56" spans="1:7" x14ac:dyDescent="0.25">
      <c r="A56" s="8">
        <v>41143</v>
      </c>
      <c r="B56" s="27">
        <v>10.148999999999999</v>
      </c>
      <c r="C56" s="27">
        <v>28.716999999999999</v>
      </c>
      <c r="D56" s="27">
        <v>17.649999999999999</v>
      </c>
      <c r="E56" s="27">
        <v>18.568000000000001</v>
      </c>
      <c r="G56" s="43"/>
    </row>
    <row r="57" spans="1:7" x14ac:dyDescent="0.25">
      <c r="A57" s="8">
        <v>41144</v>
      </c>
      <c r="B57" s="27">
        <v>10.882999999999999</v>
      </c>
      <c r="C57" s="27">
        <v>26.646000000000001</v>
      </c>
      <c r="D57" s="27">
        <v>17.062000000000001</v>
      </c>
      <c r="E57" s="27">
        <v>15.763</v>
      </c>
      <c r="G57" s="43"/>
    </row>
    <row r="58" spans="1:7" x14ac:dyDescent="0.25">
      <c r="A58" s="8">
        <v>41145</v>
      </c>
      <c r="B58" s="27">
        <v>9.1880000000000006</v>
      </c>
      <c r="C58" s="27">
        <v>27.161000000000001</v>
      </c>
      <c r="D58" s="27">
        <v>17.068999999999999</v>
      </c>
      <c r="E58" s="27">
        <v>17.972999999999999</v>
      </c>
      <c r="G58" s="43"/>
    </row>
    <row r="59" spans="1:7" x14ac:dyDescent="0.25">
      <c r="A59" s="8">
        <v>41146</v>
      </c>
      <c r="B59" s="27">
        <v>9.6820000000000004</v>
      </c>
      <c r="C59" s="27">
        <v>25.404</v>
      </c>
      <c r="D59" s="27">
        <v>16.042999999999999</v>
      </c>
      <c r="E59" s="27">
        <v>15.722</v>
      </c>
      <c r="G59" s="43"/>
    </row>
    <row r="60" spans="1:7" x14ac:dyDescent="0.25">
      <c r="A60" s="8">
        <v>41147</v>
      </c>
      <c r="B60" s="27">
        <v>12.678000000000001</v>
      </c>
      <c r="C60" s="27">
        <v>23.978000000000002</v>
      </c>
      <c r="D60" s="27">
        <v>15.711</v>
      </c>
      <c r="E60" s="27">
        <v>11.3</v>
      </c>
      <c r="G60" s="43"/>
    </row>
    <row r="61" spans="1:7" x14ac:dyDescent="0.25">
      <c r="A61" s="8">
        <v>41148</v>
      </c>
      <c r="B61" s="27">
        <v>12.509</v>
      </c>
      <c r="C61" s="27">
        <v>23.184000000000001</v>
      </c>
      <c r="D61" s="27">
        <v>16.87</v>
      </c>
      <c r="E61" s="27">
        <v>10.675000000000001</v>
      </c>
      <c r="G61" s="43"/>
    </row>
    <row r="62" spans="1:7" x14ac:dyDescent="0.25">
      <c r="A62" s="8">
        <v>41149</v>
      </c>
      <c r="B62" s="27">
        <v>10.882999999999999</v>
      </c>
      <c r="C62" s="27">
        <v>24.001999999999999</v>
      </c>
      <c r="D62" s="27">
        <v>16.408000000000001</v>
      </c>
      <c r="E62" s="27">
        <v>13.119</v>
      </c>
      <c r="G62" s="43"/>
    </row>
    <row r="63" spans="1:7" x14ac:dyDescent="0.25">
      <c r="A63" s="8">
        <v>41150</v>
      </c>
      <c r="B63" s="27">
        <v>6.99</v>
      </c>
      <c r="C63" s="27">
        <v>24.968</v>
      </c>
      <c r="D63" s="27">
        <v>14.827999999999999</v>
      </c>
      <c r="E63" s="27">
        <v>17.978000000000002</v>
      </c>
      <c r="G63" s="43"/>
    </row>
    <row r="64" spans="1:7" x14ac:dyDescent="0.25">
      <c r="A64" s="8">
        <v>41151</v>
      </c>
      <c r="B64" s="27">
        <v>8.891</v>
      </c>
      <c r="C64" s="27">
        <v>25.355</v>
      </c>
      <c r="D64" s="27">
        <v>15.52</v>
      </c>
      <c r="E64" s="27">
        <v>16.463999999999999</v>
      </c>
      <c r="G64" s="43"/>
    </row>
    <row r="65" spans="1:10" x14ac:dyDescent="0.25">
      <c r="A65" s="8">
        <v>41152</v>
      </c>
      <c r="B65" s="27">
        <v>12.654</v>
      </c>
      <c r="C65" s="27">
        <v>19.96</v>
      </c>
      <c r="D65" s="27">
        <v>14.893000000000001</v>
      </c>
      <c r="E65" s="27">
        <v>7.306</v>
      </c>
      <c r="G65" s="43"/>
    </row>
    <row r="68" spans="1:10" x14ac:dyDescent="0.25">
      <c r="F68" s="9" t="s">
        <v>19</v>
      </c>
      <c r="G68" s="10">
        <f>SUM(G4:G65)</f>
        <v>0</v>
      </c>
      <c r="H68" s="9" t="s">
        <v>19</v>
      </c>
      <c r="I68" s="10">
        <f>SUM(I4:I65)</f>
        <v>0</v>
      </c>
    </row>
    <row r="69" spans="1:10" x14ac:dyDescent="0.25">
      <c r="D69" s="1" t="s">
        <v>20</v>
      </c>
    </row>
    <row r="70" spans="1:10" x14ac:dyDescent="0.25">
      <c r="A70" s="11" t="s">
        <v>21</v>
      </c>
      <c r="B70" s="12">
        <f>MIN(B4:B65)</f>
        <v>6.99</v>
      </c>
      <c r="C70" s="13" t="s">
        <v>22</v>
      </c>
      <c r="D70" s="31">
        <v>41150.291666666664</v>
      </c>
      <c r="E70" s="31"/>
      <c r="F70" s="20"/>
      <c r="G70" s="21"/>
      <c r="H70" s="42"/>
      <c r="I70" s="22"/>
      <c r="J70" s="3"/>
    </row>
    <row r="71" spans="1:10" x14ac:dyDescent="0.25">
      <c r="A71" s="11" t="s">
        <v>23</v>
      </c>
      <c r="B71" s="12">
        <f>MAX(C4:C65)</f>
        <v>32.226999999999997</v>
      </c>
      <c r="C71" s="13" t="s">
        <v>22</v>
      </c>
      <c r="D71" s="31">
        <v>41134.625</v>
      </c>
      <c r="E71" s="31"/>
      <c r="F71" s="20"/>
      <c r="G71" s="22"/>
      <c r="H71" s="22"/>
      <c r="I71" s="22"/>
    </row>
    <row r="72" spans="1:10" x14ac:dyDescent="0.25">
      <c r="A72" s="11" t="s">
        <v>24</v>
      </c>
      <c r="B72" s="12">
        <f>AVERAGE(D4:D65)</f>
        <v>17.542419354838703</v>
      </c>
      <c r="C72" s="13" t="s">
        <v>22</v>
      </c>
      <c r="D72" s="31"/>
      <c r="E72" s="31"/>
      <c r="F72" s="20"/>
      <c r="G72" s="21"/>
      <c r="H72" s="22"/>
      <c r="I72" s="22"/>
    </row>
    <row r="73" spans="1:10" x14ac:dyDescent="0.25">
      <c r="A73" s="11" t="s">
        <v>26</v>
      </c>
      <c r="B73" s="12">
        <f>MIN(E4:E65)</f>
        <v>4.3570000000000002</v>
      </c>
      <c r="C73" s="13" t="s">
        <v>22</v>
      </c>
      <c r="D73" s="32">
        <v>41107</v>
      </c>
      <c r="E73" s="32"/>
      <c r="F73" s="23"/>
      <c r="G73" s="24"/>
      <c r="H73" s="25"/>
      <c r="I73" s="25"/>
    </row>
    <row r="74" spans="1:10" x14ac:dyDescent="0.25">
      <c r="A74" s="11" t="s">
        <v>25</v>
      </c>
      <c r="B74" s="12">
        <f>MAX(E4:E65)</f>
        <v>20.021000000000001</v>
      </c>
      <c r="C74" s="13" t="s">
        <v>22</v>
      </c>
      <c r="D74" s="32">
        <v>41132</v>
      </c>
      <c r="E74" s="32">
        <v>41134</v>
      </c>
      <c r="F74" s="23"/>
      <c r="G74" s="24"/>
      <c r="H74" s="25"/>
      <c r="I74" s="25"/>
    </row>
    <row r="75" spans="1:10" x14ac:dyDescent="0.25">
      <c r="A75" s="11" t="s">
        <v>27</v>
      </c>
      <c r="B75" s="12">
        <f>SUM(G4:G65)</f>
        <v>0</v>
      </c>
      <c r="C75" s="11" t="s">
        <v>28</v>
      </c>
      <c r="D75" s="14"/>
      <c r="E75" s="14"/>
      <c r="F75" s="14"/>
      <c r="G75" s="14"/>
      <c r="H75" s="14"/>
      <c r="I75" s="14"/>
    </row>
    <row r="76" spans="1:10" x14ac:dyDescent="0.25">
      <c r="A76" s="11" t="s">
        <v>29</v>
      </c>
      <c r="B76" s="12">
        <f>SUM(I4:I65)</f>
        <v>0</v>
      </c>
      <c r="C76" s="11" t="s">
        <v>28</v>
      </c>
      <c r="D76" s="14"/>
      <c r="E76" s="14"/>
      <c r="F76" s="14"/>
      <c r="G76" s="14"/>
      <c r="H76" s="14"/>
      <c r="I76" s="14"/>
    </row>
    <row r="79" spans="1:10" x14ac:dyDescent="0.25">
      <c r="B79" s="3" t="s">
        <v>40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F16" sqref="F1:F1048576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G4" sqref="G4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30</v>
      </c>
      <c r="B1" t="s">
        <v>33</v>
      </c>
      <c r="D1" s="1" t="s">
        <v>35</v>
      </c>
    </row>
    <row r="2" spans="1:8" x14ac:dyDescent="0.25">
      <c r="A2" t="s">
        <v>31</v>
      </c>
      <c r="B2" t="s">
        <v>61</v>
      </c>
    </row>
    <row r="3" spans="1:8" x14ac:dyDescent="0.25">
      <c r="A3" t="s">
        <v>32</v>
      </c>
      <c r="B3" t="s">
        <v>34</v>
      </c>
      <c r="F3" s="15" t="s">
        <v>36</v>
      </c>
    </row>
    <row r="4" spans="1:8" x14ac:dyDescent="0.25">
      <c r="A4" s="8">
        <v>41091</v>
      </c>
      <c r="D4" s="5" t="s">
        <v>37</v>
      </c>
      <c r="E4" s="26">
        <f>MAX(B10:B65)</f>
        <v>20.270226190474599</v>
      </c>
      <c r="F4" s="17">
        <v>41138</v>
      </c>
      <c r="G4" s="28"/>
      <c r="H4" s="4"/>
    </row>
    <row r="5" spans="1:8" x14ac:dyDescent="0.25">
      <c r="A5" s="8">
        <v>41092</v>
      </c>
      <c r="F5" s="17"/>
    </row>
    <row r="6" spans="1:8" x14ac:dyDescent="0.25">
      <c r="A6" s="8">
        <v>41093</v>
      </c>
      <c r="F6" s="17"/>
    </row>
    <row r="7" spans="1:8" x14ac:dyDescent="0.25">
      <c r="A7" s="8">
        <v>41094</v>
      </c>
      <c r="F7" s="17"/>
    </row>
    <row r="8" spans="1:8" x14ac:dyDescent="0.25">
      <c r="A8" s="8">
        <v>41095</v>
      </c>
      <c r="F8" s="2"/>
    </row>
    <row r="9" spans="1:8" x14ac:dyDescent="0.25">
      <c r="A9" s="8">
        <v>41096</v>
      </c>
      <c r="F9" s="2"/>
    </row>
    <row r="10" spans="1:8" x14ac:dyDescent="0.25">
      <c r="A10" s="8">
        <v>41097</v>
      </c>
      <c r="B10" s="27">
        <v>16.351645833334398</v>
      </c>
      <c r="F10" s="2"/>
    </row>
    <row r="11" spans="1:8" x14ac:dyDescent="0.25">
      <c r="A11" s="8">
        <v>41098</v>
      </c>
      <c r="B11" s="27">
        <v>16.442738095239001</v>
      </c>
    </row>
    <row r="12" spans="1:8" x14ac:dyDescent="0.25">
      <c r="A12" s="8">
        <v>41099</v>
      </c>
      <c r="B12" s="27">
        <v>16.728437500000702</v>
      </c>
    </row>
    <row r="13" spans="1:8" x14ac:dyDescent="0.25">
      <c r="A13" s="8">
        <v>41100</v>
      </c>
      <c r="B13" s="27">
        <v>17.207226190477201</v>
      </c>
    </row>
    <row r="14" spans="1:8" x14ac:dyDescent="0.25">
      <c r="A14" s="8">
        <v>41101</v>
      </c>
      <c r="B14" s="27">
        <v>17.834336309525099</v>
      </c>
    </row>
    <row r="15" spans="1:8" x14ac:dyDescent="0.25">
      <c r="A15" s="8">
        <v>41102</v>
      </c>
      <c r="B15" s="27">
        <v>18.209645833334999</v>
      </c>
    </row>
    <row r="16" spans="1:8" x14ac:dyDescent="0.25">
      <c r="A16" s="8">
        <v>41103</v>
      </c>
      <c r="B16" s="27">
        <v>18.404767857144801</v>
      </c>
    </row>
    <row r="17" spans="1:2" x14ac:dyDescent="0.25">
      <c r="A17" s="8">
        <v>41104</v>
      </c>
      <c r="B17" s="27">
        <v>18.3303720238114</v>
      </c>
    </row>
    <row r="18" spans="1:2" x14ac:dyDescent="0.25">
      <c r="A18" s="8">
        <v>41105</v>
      </c>
      <c r="B18" s="27">
        <v>18.175410714287299</v>
      </c>
    </row>
    <row r="19" spans="1:2" x14ac:dyDescent="0.25">
      <c r="A19" s="8">
        <v>41106</v>
      </c>
      <c r="B19" s="27">
        <v>17.931032738097102</v>
      </c>
    </row>
    <row r="20" spans="1:2" x14ac:dyDescent="0.25">
      <c r="A20" s="8">
        <v>41107</v>
      </c>
      <c r="B20" s="27">
        <v>17.258208333335201</v>
      </c>
    </row>
    <row r="21" spans="1:2" x14ac:dyDescent="0.25">
      <c r="A21" s="8">
        <v>41108</v>
      </c>
      <c r="B21" s="27">
        <v>16.7791339285729</v>
      </c>
    </row>
    <row r="22" spans="1:2" x14ac:dyDescent="0.25">
      <c r="A22" s="8">
        <v>41109</v>
      </c>
      <c r="B22" s="27">
        <v>16.7916994047632</v>
      </c>
    </row>
    <row r="23" spans="1:2" x14ac:dyDescent="0.25">
      <c r="A23" s="8">
        <v>41110</v>
      </c>
      <c r="B23" s="27">
        <v>16.764291666667599</v>
      </c>
    </row>
    <row r="24" spans="1:2" x14ac:dyDescent="0.25">
      <c r="A24" s="8">
        <v>41111</v>
      </c>
      <c r="B24" s="27">
        <v>16.7412946428583</v>
      </c>
    </row>
    <row r="25" spans="1:2" x14ac:dyDescent="0.25">
      <c r="A25" s="8">
        <v>41112</v>
      </c>
      <c r="B25" s="27">
        <v>16.628913690477798</v>
      </c>
    </row>
    <row r="26" spans="1:2" x14ac:dyDescent="0.25">
      <c r="A26" s="8">
        <v>41113</v>
      </c>
      <c r="B26" s="27">
        <v>16.839485119048899</v>
      </c>
    </row>
    <row r="27" spans="1:2" x14ac:dyDescent="0.25">
      <c r="A27" s="8">
        <v>41114</v>
      </c>
      <c r="B27" s="27">
        <v>17.507110119048502</v>
      </c>
    </row>
    <row r="28" spans="1:2" x14ac:dyDescent="0.25">
      <c r="A28" s="8">
        <v>41115</v>
      </c>
      <c r="B28" s="27">
        <v>17.786556547619799</v>
      </c>
    </row>
    <row r="29" spans="1:2" x14ac:dyDescent="0.25">
      <c r="A29" s="8">
        <v>41116</v>
      </c>
      <c r="B29" s="27">
        <v>17.8284523809528</v>
      </c>
    </row>
    <row r="30" spans="1:2" x14ac:dyDescent="0.25">
      <c r="A30" s="8">
        <v>41117</v>
      </c>
      <c r="B30" s="27">
        <v>17.763264880952701</v>
      </c>
    </row>
    <row r="31" spans="1:2" x14ac:dyDescent="0.25">
      <c r="A31" s="8">
        <v>41118</v>
      </c>
      <c r="B31" s="27">
        <v>17.589568452381201</v>
      </c>
    </row>
    <row r="32" spans="1:2" x14ac:dyDescent="0.25">
      <c r="A32" s="8">
        <v>41119</v>
      </c>
      <c r="B32" s="27">
        <v>17.561928571428702</v>
      </c>
    </row>
    <row r="33" spans="1:2" x14ac:dyDescent="0.25">
      <c r="A33" s="8">
        <v>41120</v>
      </c>
      <c r="B33" s="27">
        <v>17.6155833333342</v>
      </c>
    </row>
    <row r="34" spans="1:2" x14ac:dyDescent="0.25">
      <c r="A34" s="8">
        <v>41121</v>
      </c>
      <c r="B34" s="27">
        <v>17.330901785715</v>
      </c>
    </row>
    <row r="35" spans="1:2" x14ac:dyDescent="0.25">
      <c r="A35" s="8">
        <v>41122</v>
      </c>
      <c r="B35" s="27">
        <v>17.150535714286601</v>
      </c>
    </row>
    <row r="36" spans="1:2" x14ac:dyDescent="0.25">
      <c r="A36" s="8">
        <v>41123</v>
      </c>
      <c r="B36" s="27">
        <v>17.151872023810601</v>
      </c>
    </row>
    <row r="37" spans="1:2" x14ac:dyDescent="0.25">
      <c r="A37" s="8">
        <v>41124</v>
      </c>
      <c r="B37" s="27">
        <v>17.463261904762501</v>
      </c>
    </row>
    <row r="38" spans="1:2" x14ac:dyDescent="0.25">
      <c r="A38" s="8">
        <v>41125</v>
      </c>
      <c r="B38" s="27">
        <v>17.926952380952301</v>
      </c>
    </row>
    <row r="39" spans="1:2" x14ac:dyDescent="0.25">
      <c r="A39" s="8">
        <v>41126</v>
      </c>
      <c r="B39" s="27">
        <v>18.161410714284798</v>
      </c>
    </row>
    <row r="40" spans="1:2" x14ac:dyDescent="0.25">
      <c r="A40" s="8">
        <v>41127</v>
      </c>
      <c r="B40" s="27">
        <v>18.2367678571411</v>
      </c>
    </row>
    <row r="41" spans="1:2" x14ac:dyDescent="0.25">
      <c r="A41" s="8">
        <v>41128</v>
      </c>
      <c r="B41" s="27">
        <v>18.285354166665201</v>
      </c>
    </row>
    <row r="42" spans="1:2" x14ac:dyDescent="0.25">
      <c r="A42" s="8">
        <v>41129</v>
      </c>
      <c r="B42" s="27">
        <v>18.3371249999987</v>
      </c>
    </row>
    <row r="43" spans="1:2" x14ac:dyDescent="0.25">
      <c r="A43" s="8">
        <v>41130</v>
      </c>
      <c r="B43" s="27">
        <v>18.317973214283999</v>
      </c>
    </row>
    <row r="44" spans="1:2" x14ac:dyDescent="0.25">
      <c r="A44" s="8">
        <v>41131</v>
      </c>
      <c r="B44" s="27">
        <v>18.144318452379199</v>
      </c>
    </row>
    <row r="45" spans="1:2" x14ac:dyDescent="0.25">
      <c r="A45" s="8">
        <v>41132</v>
      </c>
      <c r="B45" s="27">
        <v>18.196711309521699</v>
      </c>
    </row>
    <row r="46" spans="1:2" x14ac:dyDescent="0.25">
      <c r="A46" s="8">
        <v>41133</v>
      </c>
      <c r="B46" s="27">
        <v>18.4764642857123</v>
      </c>
    </row>
    <row r="47" spans="1:2" x14ac:dyDescent="0.25">
      <c r="A47" s="8">
        <v>41134</v>
      </c>
      <c r="B47" s="27">
        <v>18.816455357140899</v>
      </c>
    </row>
    <row r="48" spans="1:2" x14ac:dyDescent="0.25">
      <c r="A48" s="8">
        <v>41135</v>
      </c>
      <c r="B48" s="27">
        <v>19.474559523806999</v>
      </c>
    </row>
    <row r="49" spans="1:2" x14ac:dyDescent="0.25">
      <c r="A49" s="8">
        <v>41136</v>
      </c>
      <c r="B49" s="27">
        <v>19.917306547616999</v>
      </c>
    </row>
    <row r="50" spans="1:2" x14ac:dyDescent="0.25">
      <c r="A50" s="8">
        <v>41137</v>
      </c>
      <c r="B50" s="27">
        <v>20.157080357141201</v>
      </c>
    </row>
    <row r="51" spans="1:2" x14ac:dyDescent="0.25">
      <c r="A51" s="8">
        <v>41138</v>
      </c>
      <c r="B51" s="27">
        <v>20.270226190474599</v>
      </c>
    </row>
    <row r="52" spans="1:2" x14ac:dyDescent="0.25">
      <c r="A52" s="8">
        <v>41139</v>
      </c>
      <c r="B52" s="27">
        <v>19.928502976189399</v>
      </c>
    </row>
    <row r="53" spans="1:2" x14ac:dyDescent="0.25">
      <c r="A53" s="8">
        <v>41140</v>
      </c>
      <c r="B53" s="27">
        <v>19.382110119047301</v>
      </c>
    </row>
    <row r="54" spans="1:2" x14ac:dyDescent="0.25">
      <c r="A54" s="8">
        <v>41141</v>
      </c>
      <c r="B54" s="27">
        <v>18.817014880951699</v>
      </c>
    </row>
    <row r="55" spans="1:2" x14ac:dyDescent="0.25">
      <c r="A55" s="8">
        <v>41142</v>
      </c>
      <c r="B55" s="27">
        <v>18.081312499999498</v>
      </c>
    </row>
    <row r="56" spans="1:2" x14ac:dyDescent="0.25">
      <c r="A56" s="8">
        <v>41143</v>
      </c>
      <c r="B56" s="27">
        <v>17.667836309522301</v>
      </c>
    </row>
    <row r="57" spans="1:2" x14ac:dyDescent="0.25">
      <c r="A57" s="8">
        <v>41144</v>
      </c>
      <c r="B57" s="27">
        <v>17.329610119045899</v>
      </c>
    </row>
    <row r="58" spans="1:2" x14ac:dyDescent="0.25">
      <c r="A58" s="8">
        <v>41145</v>
      </c>
      <c r="B58" s="27">
        <v>17.095755952379299</v>
      </c>
    </row>
    <row r="59" spans="1:2" x14ac:dyDescent="0.25">
      <c r="A59" s="8">
        <v>41146</v>
      </c>
      <c r="B59" s="27">
        <v>16.8490267857117</v>
      </c>
    </row>
    <row r="60" spans="1:2" x14ac:dyDescent="0.25">
      <c r="A60" s="8">
        <v>41147</v>
      </c>
      <c r="B60" s="27">
        <v>16.693622023806</v>
      </c>
    </row>
    <row r="61" spans="1:2" x14ac:dyDescent="0.25">
      <c r="A61" s="8">
        <v>41148</v>
      </c>
      <c r="B61" s="27">
        <v>16.714339285710899</v>
      </c>
    </row>
    <row r="62" spans="1:2" x14ac:dyDescent="0.25">
      <c r="A62" s="8">
        <v>41149</v>
      </c>
      <c r="B62" s="27">
        <v>16.687452380949299</v>
      </c>
    </row>
    <row r="63" spans="1:2" x14ac:dyDescent="0.25">
      <c r="A63" s="8">
        <v>41150</v>
      </c>
      <c r="B63" s="27">
        <v>16.284309523806598</v>
      </c>
    </row>
    <row r="64" spans="1:2" x14ac:dyDescent="0.25">
      <c r="A64" s="8">
        <v>41151</v>
      </c>
      <c r="B64" s="27">
        <v>16.064029761902201</v>
      </c>
    </row>
    <row r="65" spans="1:2" x14ac:dyDescent="0.25">
      <c r="A65" s="8">
        <v>41152</v>
      </c>
      <c r="B65" s="27">
        <v>15.753145833330599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C9" sqref="C9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30</v>
      </c>
      <c r="B1" t="s">
        <v>33</v>
      </c>
      <c r="D1" s="1" t="s">
        <v>38</v>
      </c>
    </row>
    <row r="2" spans="1:7" x14ac:dyDescent="0.25">
      <c r="A2" t="s">
        <v>31</v>
      </c>
      <c r="B2" t="s">
        <v>62</v>
      </c>
    </row>
    <row r="3" spans="1:7" x14ac:dyDescent="0.25">
      <c r="A3" t="s">
        <v>32</v>
      </c>
      <c r="B3" t="s">
        <v>34</v>
      </c>
      <c r="F3" s="15" t="s">
        <v>36</v>
      </c>
    </row>
    <row r="4" spans="1:7" x14ac:dyDescent="0.25">
      <c r="A4" s="8">
        <v>41091</v>
      </c>
      <c r="D4" s="9" t="s">
        <v>37</v>
      </c>
      <c r="E4" s="26">
        <f>MAX(B10:B65)</f>
        <v>29.913</v>
      </c>
      <c r="F4" s="17">
        <v>41137</v>
      </c>
      <c r="G4" s="28"/>
    </row>
    <row r="5" spans="1:7" x14ac:dyDescent="0.25">
      <c r="A5" s="8">
        <v>41092</v>
      </c>
      <c r="F5" s="17">
        <v>41138</v>
      </c>
    </row>
    <row r="6" spans="1:7" x14ac:dyDescent="0.25">
      <c r="A6" s="8">
        <v>41093</v>
      </c>
      <c r="F6" s="17"/>
    </row>
    <row r="7" spans="1:7" x14ac:dyDescent="0.25">
      <c r="A7" s="8">
        <v>41094</v>
      </c>
      <c r="F7" s="17"/>
    </row>
    <row r="8" spans="1:7" x14ac:dyDescent="0.25">
      <c r="A8" s="8">
        <v>41095</v>
      </c>
      <c r="F8" s="17"/>
    </row>
    <row r="9" spans="1:7" x14ac:dyDescent="0.25">
      <c r="A9" s="8">
        <v>41096</v>
      </c>
      <c r="F9" s="17"/>
    </row>
    <row r="10" spans="1:7" x14ac:dyDescent="0.25">
      <c r="A10" s="8">
        <v>41097</v>
      </c>
      <c r="B10" s="27">
        <v>22.889285714285698</v>
      </c>
      <c r="F10" s="2"/>
    </row>
    <row r="11" spans="1:7" x14ac:dyDescent="0.25">
      <c r="A11" s="8">
        <v>41098</v>
      </c>
      <c r="B11" s="27">
        <v>23.663</v>
      </c>
    </row>
    <row r="12" spans="1:7" x14ac:dyDescent="0.25">
      <c r="A12" s="8">
        <v>41099</v>
      </c>
      <c r="B12" s="27">
        <v>24.444857142857099</v>
      </c>
    </row>
    <row r="13" spans="1:7" x14ac:dyDescent="0.25">
      <c r="A13" s="8">
        <v>41100</v>
      </c>
      <c r="B13" s="27">
        <v>25.261285714285702</v>
      </c>
    </row>
    <row r="14" spans="1:7" x14ac:dyDescent="0.25">
      <c r="A14" s="8">
        <v>41101</v>
      </c>
      <c r="B14" s="27">
        <v>26.086428571428598</v>
      </c>
    </row>
    <row r="15" spans="1:7" x14ac:dyDescent="0.25">
      <c r="A15" s="8">
        <v>41102</v>
      </c>
      <c r="B15" s="27">
        <v>26.67</v>
      </c>
    </row>
    <row r="16" spans="1:7" x14ac:dyDescent="0.25">
      <c r="A16" s="8">
        <v>41103</v>
      </c>
      <c r="B16" s="27">
        <v>27.222999999999999</v>
      </c>
    </row>
    <row r="17" spans="1:2" x14ac:dyDescent="0.25">
      <c r="A17" s="8">
        <v>41104</v>
      </c>
      <c r="B17" s="27">
        <v>27.1037142857143</v>
      </c>
    </row>
    <row r="18" spans="1:2" x14ac:dyDescent="0.25">
      <c r="A18" s="8">
        <v>41105</v>
      </c>
      <c r="B18" s="27">
        <v>26.6544285714286</v>
      </c>
    </row>
    <row r="19" spans="1:2" x14ac:dyDescent="0.25">
      <c r="A19" s="8">
        <v>41106</v>
      </c>
      <c r="B19" s="27">
        <v>26.066714285714301</v>
      </c>
    </row>
    <row r="20" spans="1:2" x14ac:dyDescent="0.25">
      <c r="A20" s="8">
        <v>41107</v>
      </c>
      <c r="B20" s="27">
        <v>24.532571428571401</v>
      </c>
    </row>
    <row r="21" spans="1:2" x14ac:dyDescent="0.25">
      <c r="A21" s="8">
        <v>41108</v>
      </c>
      <c r="B21" s="27">
        <v>23.485285714285698</v>
      </c>
    </row>
    <row r="22" spans="1:2" x14ac:dyDescent="0.25">
      <c r="A22" s="8">
        <v>41109</v>
      </c>
      <c r="B22" s="27">
        <v>23.2712857142857</v>
      </c>
    </row>
    <row r="23" spans="1:2" x14ac:dyDescent="0.25">
      <c r="A23" s="8">
        <v>41110</v>
      </c>
      <c r="B23" s="27">
        <v>22.8831428571429</v>
      </c>
    </row>
    <row r="24" spans="1:2" x14ac:dyDescent="0.25">
      <c r="A24" s="8">
        <v>41111</v>
      </c>
      <c r="B24" s="27">
        <v>22.6467142857143</v>
      </c>
    </row>
    <row r="25" spans="1:2" x14ac:dyDescent="0.25">
      <c r="A25" s="8">
        <v>41112</v>
      </c>
      <c r="B25" s="27">
        <v>22.384142857142901</v>
      </c>
    </row>
    <row r="26" spans="1:2" x14ac:dyDescent="0.25">
      <c r="A26" s="8">
        <v>41113</v>
      </c>
      <c r="B26" s="27">
        <v>23.0554285714286</v>
      </c>
    </row>
    <row r="27" spans="1:2" x14ac:dyDescent="0.25">
      <c r="A27" s="8">
        <v>41114</v>
      </c>
      <c r="B27" s="27">
        <v>24.438714285714301</v>
      </c>
    </row>
    <row r="28" spans="1:2" x14ac:dyDescent="0.25">
      <c r="A28" s="8">
        <v>41115</v>
      </c>
      <c r="B28" s="27">
        <v>25.200571428571401</v>
      </c>
    </row>
    <row r="29" spans="1:2" x14ac:dyDescent="0.25">
      <c r="A29" s="8">
        <v>41116</v>
      </c>
      <c r="B29" s="27">
        <v>25.518857142857101</v>
      </c>
    </row>
    <row r="30" spans="1:2" x14ac:dyDescent="0.25">
      <c r="A30" s="8">
        <v>41117</v>
      </c>
      <c r="B30" s="27">
        <v>25.415714285714301</v>
      </c>
    </row>
    <row r="31" spans="1:2" x14ac:dyDescent="0.25">
      <c r="A31" s="8">
        <v>41118</v>
      </c>
      <c r="B31" s="27">
        <v>25.047857142857101</v>
      </c>
    </row>
    <row r="32" spans="1:2" x14ac:dyDescent="0.25">
      <c r="A32" s="8">
        <v>41119</v>
      </c>
      <c r="B32" s="27">
        <v>24.879857142857102</v>
      </c>
    </row>
    <row r="33" spans="1:2" x14ac:dyDescent="0.25">
      <c r="A33" s="8">
        <v>41120</v>
      </c>
      <c r="B33" s="27">
        <v>24.7547142857143</v>
      </c>
    </row>
    <row r="34" spans="1:2" x14ac:dyDescent="0.25">
      <c r="A34" s="8">
        <v>41121</v>
      </c>
      <c r="B34" s="27">
        <v>24.709428571428599</v>
      </c>
    </row>
    <row r="35" spans="1:2" x14ac:dyDescent="0.25">
      <c r="A35" s="8">
        <v>41122</v>
      </c>
      <c r="B35" s="27">
        <v>24.657</v>
      </c>
    </row>
    <row r="36" spans="1:2" x14ac:dyDescent="0.25">
      <c r="A36" s="8">
        <v>41123</v>
      </c>
      <c r="B36" s="27">
        <v>24.8071428571429</v>
      </c>
    </row>
    <row r="37" spans="1:2" x14ac:dyDescent="0.25">
      <c r="A37" s="8">
        <v>41124</v>
      </c>
      <c r="B37" s="27">
        <v>25.661857142857102</v>
      </c>
    </row>
    <row r="38" spans="1:2" x14ac:dyDescent="0.25">
      <c r="A38" s="8">
        <v>41125</v>
      </c>
      <c r="B38" s="27">
        <v>26.572714285714301</v>
      </c>
    </row>
    <row r="39" spans="1:2" x14ac:dyDescent="0.25">
      <c r="A39" s="8">
        <v>41126</v>
      </c>
      <c r="B39" s="27">
        <v>26.937428571428601</v>
      </c>
    </row>
    <row r="40" spans="1:2" x14ac:dyDescent="0.25">
      <c r="A40" s="8">
        <v>41127</v>
      </c>
      <c r="B40" s="27">
        <v>26.844000000000001</v>
      </c>
    </row>
    <row r="41" spans="1:2" x14ac:dyDescent="0.25">
      <c r="A41" s="8">
        <v>41128</v>
      </c>
      <c r="B41" s="27">
        <v>26.5047142857143</v>
      </c>
    </row>
    <row r="42" spans="1:2" x14ac:dyDescent="0.25">
      <c r="A42" s="8">
        <v>41129</v>
      </c>
      <c r="B42" s="27">
        <v>26.4628571428571</v>
      </c>
    </row>
    <row r="43" spans="1:2" x14ac:dyDescent="0.25">
      <c r="A43" s="8">
        <v>41130</v>
      </c>
      <c r="B43" s="27">
        <v>26.5401428571429</v>
      </c>
    </row>
    <row r="44" spans="1:2" x14ac:dyDescent="0.25">
      <c r="A44" s="8">
        <v>41131</v>
      </c>
      <c r="B44" s="27">
        <v>26.331</v>
      </c>
    </row>
    <row r="45" spans="1:2" x14ac:dyDescent="0.25">
      <c r="A45" s="8">
        <v>41132</v>
      </c>
      <c r="B45" s="27">
        <v>26.719571428571399</v>
      </c>
    </row>
    <row r="46" spans="1:2" x14ac:dyDescent="0.25">
      <c r="A46" s="8">
        <v>41133</v>
      </c>
      <c r="B46" s="27">
        <v>27.5904285714286</v>
      </c>
    </row>
    <row r="47" spans="1:2" x14ac:dyDescent="0.25">
      <c r="A47" s="8">
        <v>41134</v>
      </c>
      <c r="B47" s="27">
        <v>28.661999999999999</v>
      </c>
    </row>
    <row r="48" spans="1:2" x14ac:dyDescent="0.25">
      <c r="A48" s="8">
        <v>41135</v>
      </c>
      <c r="B48" s="27">
        <v>29.7158571428571</v>
      </c>
    </row>
    <row r="49" spans="1:2" x14ac:dyDescent="0.25">
      <c r="A49" s="8">
        <v>41136</v>
      </c>
      <c r="B49" s="27">
        <v>29.768142857142902</v>
      </c>
    </row>
    <row r="50" spans="1:2" x14ac:dyDescent="0.25">
      <c r="A50" s="8">
        <v>41137</v>
      </c>
      <c r="B50" s="27">
        <v>29.856428571428602</v>
      </c>
    </row>
    <row r="51" spans="1:2" x14ac:dyDescent="0.25">
      <c r="A51" s="8">
        <v>41138</v>
      </c>
      <c r="B51" s="27">
        <v>29.913</v>
      </c>
    </row>
    <row r="52" spans="1:2" x14ac:dyDescent="0.25">
      <c r="A52" s="8">
        <v>41139</v>
      </c>
      <c r="B52" s="27">
        <v>29.270428571428599</v>
      </c>
    </row>
    <row r="53" spans="1:2" x14ac:dyDescent="0.25">
      <c r="A53" s="8">
        <v>41140</v>
      </c>
      <c r="B53" s="27">
        <v>28.500142857142901</v>
      </c>
    </row>
    <row r="54" spans="1:2" x14ac:dyDescent="0.25">
      <c r="A54" s="8">
        <v>41141</v>
      </c>
      <c r="B54" s="27">
        <v>27.874857142857099</v>
      </c>
    </row>
    <row r="55" spans="1:2" x14ac:dyDescent="0.25">
      <c r="A55" s="8">
        <v>41142</v>
      </c>
      <c r="B55" s="27">
        <v>27.0247142857143</v>
      </c>
    </row>
    <row r="56" spans="1:2" x14ac:dyDescent="0.25">
      <c r="A56" s="8">
        <v>41143</v>
      </c>
      <c r="B56" s="27">
        <v>27.338000000000001</v>
      </c>
    </row>
    <row r="57" spans="1:2" x14ac:dyDescent="0.25">
      <c r="A57" s="8">
        <v>41144</v>
      </c>
      <c r="B57" s="27">
        <v>27.1024285714286</v>
      </c>
    </row>
    <row r="58" spans="1:2" x14ac:dyDescent="0.25">
      <c r="A58" s="8">
        <v>41145</v>
      </c>
      <c r="B58" s="27">
        <v>26.9615714285714</v>
      </c>
    </row>
    <row r="59" spans="1:2" x14ac:dyDescent="0.25">
      <c r="A59" s="8">
        <v>41146</v>
      </c>
      <c r="B59" s="27">
        <v>26.724571428571402</v>
      </c>
    </row>
    <row r="60" spans="1:2" x14ac:dyDescent="0.25">
      <c r="A60" s="8">
        <v>41147</v>
      </c>
      <c r="B60" s="27">
        <v>26.448</v>
      </c>
    </row>
    <row r="61" spans="1:2" x14ac:dyDescent="0.25">
      <c r="A61" s="8">
        <v>41148</v>
      </c>
      <c r="B61" s="27">
        <v>25.781428571428599</v>
      </c>
    </row>
    <row r="62" spans="1:2" x14ac:dyDescent="0.25">
      <c r="A62" s="8">
        <v>41149</v>
      </c>
      <c r="B62" s="27">
        <v>25.584571428571401</v>
      </c>
    </row>
    <row r="63" spans="1:2" x14ac:dyDescent="0.25">
      <c r="A63" s="8">
        <v>41150</v>
      </c>
      <c r="B63" s="27">
        <v>25.048999999999999</v>
      </c>
    </row>
    <row r="64" spans="1:2" x14ac:dyDescent="0.25">
      <c r="A64" s="8">
        <v>41151</v>
      </c>
      <c r="B64" s="27">
        <v>24.864571428571399</v>
      </c>
    </row>
    <row r="65" spans="1:2" x14ac:dyDescent="0.25">
      <c r="A65" s="8">
        <v>41152</v>
      </c>
      <c r="B65" s="27">
        <v>23.835857142857101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2"/>
  <sheetViews>
    <sheetView workbookViewId="0">
      <selection activeCell="AR16" sqref="AR16"/>
    </sheetView>
  </sheetViews>
  <sheetFormatPr defaultRowHeight="15" x14ac:dyDescent="0.25"/>
  <cols>
    <col min="2" max="2" width="12.4257812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2.140625" customWidth="1"/>
    <col min="7" max="7" width="10.85546875" customWidth="1"/>
    <col min="8" max="8" width="10.42578125" bestFit="1" customWidth="1"/>
    <col min="9" max="9" width="10.85546875" bestFit="1" customWidth="1"/>
    <col min="10" max="10" width="14" bestFit="1" customWidth="1"/>
    <col min="11" max="11" width="18.140625" customWidth="1"/>
    <col min="12" max="12" width="15.140625" bestFit="1" customWidth="1"/>
    <col min="13" max="13" width="15.7109375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bestFit="1" customWidth="1"/>
    <col min="18" max="18" width="14.5703125" customWidth="1"/>
    <col min="19" max="19" width="18" bestFit="1" customWidth="1"/>
    <col min="20" max="20" width="21" bestFit="1" customWidth="1"/>
    <col min="21" max="21" width="26.28515625" bestFit="1" customWidth="1"/>
    <col min="22" max="23" width="22.140625" bestFit="1" customWidth="1"/>
    <col min="24" max="24" width="17.7109375" bestFit="1" customWidth="1"/>
    <col min="25" max="25" width="20.7109375" bestFit="1" customWidth="1"/>
    <col min="26" max="26" width="25" bestFit="1" customWidth="1"/>
    <col min="27" max="28" width="21.85546875" bestFit="1" customWidth="1"/>
    <col min="29" max="29" width="8" bestFit="1" customWidth="1"/>
    <col min="30" max="30" width="11.5703125" customWidth="1"/>
    <col min="31" max="31" width="14.140625" customWidth="1"/>
    <col min="32" max="32" width="14.28515625" customWidth="1"/>
    <col min="33" max="36" width="12.42578125" customWidth="1"/>
    <col min="37" max="37" width="9.28515625" bestFit="1" customWidth="1"/>
    <col min="38" max="38" width="12.5703125" bestFit="1" customWidth="1"/>
    <col min="39" max="39" width="15.42578125" bestFit="1" customWidth="1"/>
    <col min="40" max="40" width="16.85546875" bestFit="1" customWidth="1"/>
    <col min="41" max="41" width="13.7109375" bestFit="1" customWidth="1"/>
    <col min="42" max="43" width="12.42578125" bestFit="1" customWidth="1"/>
    <col min="44" max="44" width="12.42578125" customWidth="1"/>
    <col min="45" max="45" width="8.85546875" bestFit="1" customWidth="1"/>
    <col min="46" max="46" width="9.28515625" bestFit="1" customWidth="1"/>
  </cols>
  <sheetData>
    <row r="1" spans="1:73" x14ac:dyDescent="0.25">
      <c r="A1" s="44" t="s">
        <v>64</v>
      </c>
      <c r="B1" s="44" t="s">
        <v>65</v>
      </c>
      <c r="C1" s="44" t="s">
        <v>66</v>
      </c>
      <c r="D1" s="44" t="s">
        <v>67</v>
      </c>
      <c r="E1" s="44" t="s">
        <v>68</v>
      </c>
      <c r="F1" s="44" t="s">
        <v>69</v>
      </c>
      <c r="G1" s="44" t="s">
        <v>70</v>
      </c>
      <c r="H1" s="44" t="s">
        <v>71</v>
      </c>
      <c r="I1" s="44" t="s">
        <v>72</v>
      </c>
      <c r="J1" s="44" t="s">
        <v>73</v>
      </c>
      <c r="K1" s="44" t="s">
        <v>74</v>
      </c>
      <c r="L1" s="44" t="s">
        <v>75</v>
      </c>
      <c r="M1" s="44" t="s">
        <v>76</v>
      </c>
      <c r="N1" s="44" t="s">
        <v>77</v>
      </c>
      <c r="O1" s="44" t="s">
        <v>78</v>
      </c>
      <c r="P1" s="44" t="s">
        <v>79</v>
      </c>
      <c r="Q1" s="44" t="s">
        <v>80</v>
      </c>
      <c r="R1" s="45" t="s">
        <v>81</v>
      </c>
      <c r="S1" s="44" t="s">
        <v>82</v>
      </c>
      <c r="T1" s="44" t="s">
        <v>83</v>
      </c>
      <c r="U1" s="44" t="s">
        <v>84</v>
      </c>
      <c r="V1" s="45" t="s">
        <v>85</v>
      </c>
      <c r="W1" s="45" t="s">
        <v>86</v>
      </c>
      <c r="X1" s="44" t="s">
        <v>87</v>
      </c>
      <c r="Y1" s="44" t="s">
        <v>88</v>
      </c>
      <c r="Z1" s="44" t="s">
        <v>89</v>
      </c>
      <c r="AA1" s="44" t="s">
        <v>90</v>
      </c>
      <c r="AB1" s="44" t="s">
        <v>91</v>
      </c>
      <c r="AC1" s="44" t="s">
        <v>92</v>
      </c>
      <c r="AD1" s="44" t="s">
        <v>93</v>
      </c>
      <c r="AE1" s="44" t="s">
        <v>94</v>
      </c>
      <c r="AF1" s="44" t="s">
        <v>95</v>
      </c>
      <c r="AG1" s="44" t="s">
        <v>96</v>
      </c>
      <c r="AH1" s="45" t="s">
        <v>97</v>
      </c>
      <c r="AI1" s="45" t="s">
        <v>98</v>
      </c>
      <c r="AJ1" s="45" t="s">
        <v>99</v>
      </c>
      <c r="AK1" s="44" t="s">
        <v>100</v>
      </c>
      <c r="AL1" s="44" t="s">
        <v>101</v>
      </c>
      <c r="AM1" s="44" t="s">
        <v>102</v>
      </c>
      <c r="AN1" s="44" t="s">
        <v>103</v>
      </c>
      <c r="AO1" s="44" t="s">
        <v>104</v>
      </c>
      <c r="AP1" s="45" t="s">
        <v>105</v>
      </c>
      <c r="AQ1" s="45" t="s">
        <v>106</v>
      </c>
      <c r="AR1" s="45" t="s">
        <v>107</v>
      </c>
      <c r="AS1" s="44" t="s">
        <v>108</v>
      </c>
      <c r="AT1" s="44" t="s">
        <v>109</v>
      </c>
      <c r="AU1" s="44" t="s">
        <v>110</v>
      </c>
      <c r="AV1" s="44" t="s">
        <v>111</v>
      </c>
      <c r="AW1" s="44" t="s">
        <v>112</v>
      </c>
      <c r="AX1" s="44" t="s">
        <v>113</v>
      </c>
      <c r="AY1" s="44" t="s">
        <v>114</v>
      </c>
      <c r="AZ1" s="44" t="s">
        <v>115</v>
      </c>
      <c r="BA1" s="44" t="s">
        <v>116</v>
      </c>
      <c r="BB1" s="44" t="s">
        <v>117</v>
      </c>
      <c r="BC1" s="44" t="s">
        <v>118</v>
      </c>
      <c r="BD1" s="44" t="s">
        <v>119</v>
      </c>
      <c r="BE1" s="44" t="s">
        <v>120</v>
      </c>
      <c r="BF1" s="44" t="s">
        <v>121</v>
      </c>
      <c r="BG1" s="44" t="s">
        <v>122</v>
      </c>
      <c r="BH1" s="44" t="s">
        <v>123</v>
      </c>
      <c r="BI1" s="44" t="s">
        <v>124</v>
      </c>
      <c r="BJ1" s="44" t="s">
        <v>125</v>
      </c>
      <c r="BK1" s="44" t="s">
        <v>126</v>
      </c>
      <c r="BL1" s="44" t="s">
        <v>127</v>
      </c>
      <c r="BM1" s="44" t="s">
        <v>128</v>
      </c>
      <c r="BN1" s="44" t="s">
        <v>129</v>
      </c>
      <c r="BO1" s="44" t="s">
        <v>130</v>
      </c>
      <c r="BP1" s="44" t="s">
        <v>131</v>
      </c>
      <c r="BQ1" s="44" t="s">
        <v>132</v>
      </c>
      <c r="BR1" s="44" t="s">
        <v>133</v>
      </c>
      <c r="BS1" s="44" t="s">
        <v>134</v>
      </c>
      <c r="BT1" s="44" t="s">
        <v>135</v>
      </c>
      <c r="BU1" s="44" t="s">
        <v>136</v>
      </c>
    </row>
    <row r="2" spans="1:73" s="60" customFormat="1" ht="60" x14ac:dyDescent="0.25">
      <c r="A2" s="46" t="str">
        <f>StatSummary!$B$3</f>
        <v>RVFT</v>
      </c>
      <c r="B2" s="46" t="str">
        <f>StatSummary!$B$7</f>
        <v>RVFT12a_1150635_TempSummary_2012</v>
      </c>
      <c r="C2" s="46" t="str">
        <f>StatSummary!$B$2</f>
        <v>Redwood Valley Fish Trap</v>
      </c>
      <c r="D2" s="46">
        <f>StatSummary!$A$1</f>
        <v>2012</v>
      </c>
      <c r="E2" s="46" t="str">
        <f>StatSummary!$B$4</f>
        <v>air</v>
      </c>
      <c r="F2" s="47">
        <f>StatSummary!$B$9</f>
        <v>41091</v>
      </c>
      <c r="G2" s="48">
        <f>StatSummary!$C$9</f>
        <v>41152</v>
      </c>
      <c r="H2" s="49">
        <f>StatSummary!$B$16</f>
        <v>17.542419354838703</v>
      </c>
      <c r="I2" s="49">
        <f>DailyStats!$B$71</f>
        <v>32.226999999999997</v>
      </c>
      <c r="J2" s="50">
        <f>DailyStats!$D$71</f>
        <v>41134.625</v>
      </c>
      <c r="K2" s="51">
        <f>StatSummary!$E$15</f>
        <v>1</v>
      </c>
      <c r="L2" s="52">
        <f>DailyStats!$E$71</f>
        <v>0</v>
      </c>
      <c r="M2" s="52">
        <f>DailyStats!$F$71</f>
        <v>0</v>
      </c>
      <c r="N2" s="53">
        <f>DailyStats!$B$70</f>
        <v>6.99</v>
      </c>
      <c r="O2" s="54">
        <f>DailyStats!$D$70</f>
        <v>41150.291666666664</v>
      </c>
      <c r="P2" s="51">
        <f>StatSummary!$E$14</f>
        <v>1</v>
      </c>
      <c r="Q2" s="55">
        <f>DailyStats!$E$70</f>
        <v>0</v>
      </c>
      <c r="R2" s="56">
        <f>DailyStats!$F$70</f>
        <v>0</v>
      </c>
      <c r="S2" s="49">
        <f>DailyStats!$B$74</f>
        <v>20.021000000000001</v>
      </c>
      <c r="T2" s="48">
        <f>DailyStats!$D$74</f>
        <v>41132</v>
      </c>
      <c r="U2" s="51">
        <f>StatSummary!$E$18</f>
        <v>2</v>
      </c>
      <c r="V2" s="48">
        <f>DailyStats!$E$74</f>
        <v>41134</v>
      </c>
      <c r="W2" s="48">
        <f>DailyStats!$F$74</f>
        <v>0</v>
      </c>
      <c r="X2" s="49">
        <f>DailyStats!$B$73</f>
        <v>4.3570000000000002</v>
      </c>
      <c r="Y2" s="57">
        <f>DailyStats!$D$73</f>
        <v>41107</v>
      </c>
      <c r="Z2" s="51">
        <f>StatSummary!$E$17</f>
        <v>1</v>
      </c>
      <c r="AA2" s="58">
        <f>DailyStats!$E$73</f>
        <v>0</v>
      </c>
      <c r="AB2" s="59">
        <f>DailyStats!$F$73</f>
        <v>0</v>
      </c>
      <c r="AC2" s="49">
        <f>StatSummary!$B$21</f>
        <v>20.270226190474599</v>
      </c>
      <c r="AE2" s="61">
        <f>MWAT!$F$4</f>
        <v>41138</v>
      </c>
      <c r="AF2" s="51">
        <f>StatSummary!$E$21</f>
        <v>1</v>
      </c>
      <c r="AG2" s="59">
        <f>MWAT!$F$5</f>
        <v>0</v>
      </c>
      <c r="AH2" s="59">
        <f>MWAT!$F$6</f>
        <v>0</v>
      </c>
      <c r="AI2" s="59">
        <f>MWAT!$F$7</f>
        <v>0</v>
      </c>
      <c r="AJ2" s="59">
        <f>MWAT!$F$8</f>
        <v>0</v>
      </c>
      <c r="AK2" s="49">
        <f>StatSummary!$B$22</f>
        <v>29.913</v>
      </c>
      <c r="AL2" s="59"/>
      <c r="AM2" s="59">
        <f>MWMT!$F$4</f>
        <v>41137</v>
      </c>
      <c r="AN2" s="51">
        <f>StatSummary!$E$22</f>
        <v>2</v>
      </c>
      <c r="AO2" s="59">
        <f>MWMT!$F$5</f>
        <v>41138</v>
      </c>
      <c r="AP2" s="17">
        <f>MWMT!$F$6</f>
        <v>0</v>
      </c>
      <c r="AQ2" s="59">
        <f>MWMT!$F$7</f>
        <v>0</v>
      </c>
      <c r="AR2" s="59">
        <f>MWMT!$F$8</f>
        <v>0</v>
      </c>
      <c r="AS2" s="63">
        <f>DailyStats!$B$76</f>
        <v>0</v>
      </c>
      <c r="AT2" s="63">
        <f>DailyStats!$B$75</f>
        <v>0</v>
      </c>
      <c r="AU2" s="46" t="s">
        <v>137</v>
      </c>
      <c r="AV2" s="62"/>
      <c r="AW2" s="46" t="s">
        <v>137</v>
      </c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  <c r="BM2" s="62"/>
      <c r="BN2" s="62"/>
      <c r="BO2" s="62"/>
      <c r="BP2" s="62"/>
      <c r="BQ2" s="46" t="s">
        <v>137</v>
      </c>
      <c r="BR2" s="46" t="s">
        <v>137</v>
      </c>
      <c r="BS2" s="62"/>
      <c r="BT2" s="62"/>
      <c r="BU2" s="6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Ozaki, Vicki</cp:lastModifiedBy>
  <cp:lastPrinted>2014-04-24T16:20:36Z</cp:lastPrinted>
  <dcterms:created xsi:type="dcterms:W3CDTF">2014-04-10T19:57:54Z</dcterms:created>
  <dcterms:modified xsi:type="dcterms:W3CDTF">2015-07-21T18:11:45Z</dcterms:modified>
</cp:coreProperties>
</file>