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795" windowWidth="24780" windowHeight="847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4" l="1"/>
  <c r="E4" i="5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<sst xmlns="http://schemas.openxmlformats.org/spreadsheetml/2006/main" count="154" uniqueCount="137">
  <si>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</si>
  <si>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</si>
  <si>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</si>
  <si>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</si>
  <si>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</si>
  <si>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</si>
  <si>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</si>
  <si>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</si>
  <si>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</si>
  <si>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</si>
  <si>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</si>
  <si>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</si>
  <si>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</si>
  <si>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</si>
  <si>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</si>
  <si>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</si>
  <si>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</si>
  <si>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</si>
  <si>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</si>
  <si>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</si>
  <si>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</si>
  <si>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</si>
  <si>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</si>
  <si>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</si>
  <si>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</si>
  <si>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</si>
  <si>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</si>
  <si>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</si>
  <si>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</si>
  <si>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</si>
  <si>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</si>
  <si>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</si>
  <si>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</si>
  <si>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</si>
  <si>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</si>
  <si>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</si>
  <si>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</si>
  <si>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</si>
  <si>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</si>
  <si>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</si>
  <si>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</si>
  <si>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</si>
  <si>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</si>
  <si>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</si>
  <si>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</si>
  <si>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</si>
  <si>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</si>
  <si>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</si>
  <si>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</si>
  <si>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</si>
  <si>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</si>
  <si>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</si>
  <si>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</si>
  <si>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</si>
  <si>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</si>
  <si>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</si>
  <si>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</si>
  <si>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Temp.lmum14w1_10404735.csv Datalogged</t>
  </si>
  <si>
    <t>Water Temp.lmum14w1_10404735.csv Datalogged - [Corrected - Daily - Mean]</t>
  </si>
  <si>
    <t>Water Temp.lmum14w1_10404735.csv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</si>
  <si>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</si>
  <si>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</si>
  <si>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</si>
  <si>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</si>
  <si>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</si>
  <si>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</si>
  <si>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</si>
  <si>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</si>
  <si>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</si>
  <si>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</si>
  <si>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</si>
  <si>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</si>
  <si>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</si>
  <si>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</si>
  <si>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</si>
  <si>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</si>
  <si>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</si>
  <si>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</si>
  <si>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</si>
  <si>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</si>
  <si>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</si>
  <si>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</si>
  <si>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</si>
  <si>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</si>
  <si>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</si>
  <si>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</si>
  <si>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</si>
  <si>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</si>
  <si>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</si>
  <si>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</si>
  <si>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</si>
  <si>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</si>
  <si>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</si>
  <si>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</si>
  <si>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</si>
  <si>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</si>
  <si>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</si>
  <si>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</si>
  <si>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</si>
  <si>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</si>
  <si>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</si>
  <si>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</si>
  <si>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</si>
  <si>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</si>
  <si>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</si>
  <si>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</si>
  <si>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</si>
  <si>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</si>
  <si>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</si>
  <si>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</si>
  <si>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</si>
  <si>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</si>
  <si>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</si>
  <si>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</si>
  <si>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</si>
  <si>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</si>
  <si>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</si>
  <si>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</si>
  <si>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</si>
  <si>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</si>
  <si>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</si>
  <si>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</si>
  <si>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</si>
  <si>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</si>
  <si>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</si>
  <si>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</si>
  <si>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</si>
  <si>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</si>
  <si>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</si>
  <si>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</si>
  <si>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</si>
  <si>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</si>
  <si>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</si>
  <si>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LMUM14w1_10404735_Temp_Summary_2014</t>
  </si>
  <si>
    <t>LMUM</t>
  </si>
  <si>
    <t>Mult occurences: MWAT 9x Aug 2-30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</si>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</sst>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12.992000000000001</c:v>
                </c:pt>
                <c:pt idx="1">
                  <c:v>12.727</c:v>
                </c:pt>
                <c:pt idx="2">
                  <c:v>12.654</c:v>
                </c:pt>
                <c:pt idx="3">
                  <c:v>12.509</c:v>
                </c:pt>
                <c:pt idx="4">
                  <c:v>12.509</c:v>
                </c:pt>
                <c:pt idx="5">
                  <c:v>12.606</c:v>
                </c:pt>
                <c:pt idx="6">
                  <c:v>12.871</c:v>
                </c:pt>
                <c:pt idx="7">
                  <c:v>12.871</c:v>
                </c:pt>
                <c:pt idx="8">
                  <c:v>13.209</c:v>
                </c:pt>
                <c:pt idx="9">
                  <c:v>13.016</c:v>
                </c:pt>
                <c:pt idx="10">
                  <c:v>12.582000000000001</c:v>
                </c:pt>
                <c:pt idx="11">
                  <c:v>12.484999999999999</c:v>
                </c:pt>
                <c:pt idx="12">
                  <c:v>12.243</c:v>
                </c:pt>
                <c:pt idx="13">
                  <c:v>12.896000000000001</c:v>
                </c:pt>
                <c:pt idx="14">
                  <c:v>13.233000000000001</c:v>
                </c:pt>
                <c:pt idx="15">
                  <c:v>13.233000000000001</c:v>
                </c:pt>
                <c:pt idx="16">
                  <c:v>13.353</c:v>
                </c:pt>
                <c:pt idx="17">
                  <c:v>12.992000000000001</c:v>
                </c:pt>
                <c:pt idx="18">
                  <c:v>13.233000000000001</c:v>
                </c:pt>
                <c:pt idx="19">
                  <c:v>13.185</c:v>
                </c:pt>
                <c:pt idx="20">
                  <c:v>13.016</c:v>
                </c:pt>
                <c:pt idx="21">
                  <c:v>13.112</c:v>
                </c:pt>
                <c:pt idx="22">
                  <c:v>12.896000000000001</c:v>
                </c:pt>
                <c:pt idx="23">
                  <c:v>12.847</c:v>
                </c:pt>
                <c:pt idx="24">
                  <c:v>13.137</c:v>
                </c:pt>
                <c:pt idx="25">
                  <c:v>13.112</c:v>
                </c:pt>
                <c:pt idx="26">
                  <c:v>13.401</c:v>
                </c:pt>
                <c:pt idx="27">
                  <c:v>13.618</c:v>
                </c:pt>
                <c:pt idx="28">
                  <c:v>13.353</c:v>
                </c:pt>
                <c:pt idx="29">
                  <c:v>13.281000000000001</c:v>
                </c:pt>
                <c:pt idx="30">
                  <c:v>13.522</c:v>
                </c:pt>
                <c:pt idx="31">
                  <c:v>13.401</c:v>
                </c:pt>
                <c:pt idx="32">
                  <c:v>13.281000000000001</c:v>
                </c:pt>
                <c:pt idx="33">
                  <c:v>13.305</c:v>
                </c:pt>
                <c:pt idx="34">
                  <c:v>13.209</c:v>
                </c:pt>
                <c:pt idx="35">
                  <c:v>13.233000000000001</c:v>
                </c:pt>
                <c:pt idx="36">
                  <c:v>13.305</c:v>
                </c:pt>
                <c:pt idx="37">
                  <c:v>13.112</c:v>
                </c:pt>
                <c:pt idx="38">
                  <c:v>12.968</c:v>
                </c:pt>
                <c:pt idx="39">
                  <c:v>12.896000000000001</c:v>
                </c:pt>
                <c:pt idx="40">
                  <c:v>13.185</c:v>
                </c:pt>
                <c:pt idx="41">
                  <c:v>13.016</c:v>
                </c:pt>
                <c:pt idx="42">
                  <c:v>12.727</c:v>
                </c:pt>
                <c:pt idx="43">
                  <c:v>12.944000000000001</c:v>
                </c:pt>
                <c:pt idx="44">
                  <c:v>13.112</c:v>
                </c:pt>
                <c:pt idx="45">
                  <c:v>13.281000000000001</c:v>
                </c:pt>
                <c:pt idx="46">
                  <c:v>13.329000000000001</c:v>
                </c:pt>
                <c:pt idx="47">
                  <c:v>13.257</c:v>
                </c:pt>
                <c:pt idx="48">
                  <c:v>13.209</c:v>
                </c:pt>
                <c:pt idx="49">
                  <c:v>13.257</c:v>
                </c:pt>
                <c:pt idx="50">
                  <c:v>13.377000000000001</c:v>
                </c:pt>
                <c:pt idx="51">
                  <c:v>13.353</c:v>
                </c:pt>
                <c:pt idx="52">
                  <c:v>13.161</c:v>
                </c:pt>
                <c:pt idx="53">
                  <c:v>13.522</c:v>
                </c:pt>
                <c:pt idx="54">
                  <c:v>13.473000000000001</c:v>
                </c:pt>
                <c:pt idx="55">
                  <c:v>13.185</c:v>
                </c:pt>
                <c:pt idx="56">
                  <c:v>13.04</c:v>
                </c:pt>
                <c:pt idx="57">
                  <c:v>13.185</c:v>
                </c:pt>
                <c:pt idx="58">
                  <c:v>13.353</c:v>
                </c:pt>
                <c:pt idx="59">
                  <c:v>13.257</c:v>
                </c:pt>
                <c:pt idx="60">
                  <c:v>13.425000000000001</c:v>
                </c:pt>
                <c:pt idx="61">
                  <c:v>13.305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12.61</c:v>
                </c:pt>
                <c:pt idx="1">
                  <c:v>12.521000000000001</c:v>
                </c:pt>
                <c:pt idx="2">
                  <c:v>12.352</c:v>
                </c:pt>
                <c:pt idx="3">
                  <c:v>12.125</c:v>
                </c:pt>
                <c:pt idx="4">
                  <c:v>12.067</c:v>
                </c:pt>
                <c:pt idx="5">
                  <c:v>12.148999999999999</c:v>
                </c:pt>
                <c:pt idx="6">
                  <c:v>12.374000000000001</c:v>
                </c:pt>
                <c:pt idx="7">
                  <c:v>12.56</c:v>
                </c:pt>
                <c:pt idx="8">
                  <c:v>12.813000000000001</c:v>
                </c:pt>
                <c:pt idx="9">
                  <c:v>12.685</c:v>
                </c:pt>
                <c:pt idx="10">
                  <c:v>12.409000000000001</c:v>
                </c:pt>
                <c:pt idx="11">
                  <c:v>12.271000000000001</c:v>
                </c:pt>
                <c:pt idx="12">
                  <c:v>12.131</c:v>
                </c:pt>
                <c:pt idx="13">
                  <c:v>12.467000000000001</c:v>
                </c:pt>
                <c:pt idx="14">
                  <c:v>12.898999999999999</c:v>
                </c:pt>
                <c:pt idx="15">
                  <c:v>12.98</c:v>
                </c:pt>
                <c:pt idx="16">
                  <c:v>13.035</c:v>
                </c:pt>
                <c:pt idx="17">
                  <c:v>12.736000000000001</c:v>
                </c:pt>
                <c:pt idx="18">
                  <c:v>12.859</c:v>
                </c:pt>
                <c:pt idx="19">
                  <c:v>12.811</c:v>
                </c:pt>
                <c:pt idx="20">
                  <c:v>12.746</c:v>
                </c:pt>
                <c:pt idx="21">
                  <c:v>12.776999999999999</c:v>
                </c:pt>
                <c:pt idx="22">
                  <c:v>12.801</c:v>
                </c:pt>
                <c:pt idx="23">
                  <c:v>12.513999999999999</c:v>
                </c:pt>
                <c:pt idx="24">
                  <c:v>12.742000000000001</c:v>
                </c:pt>
                <c:pt idx="25">
                  <c:v>12.628</c:v>
                </c:pt>
                <c:pt idx="26">
                  <c:v>13.016999999999999</c:v>
                </c:pt>
                <c:pt idx="27">
                  <c:v>13.292999999999999</c:v>
                </c:pt>
                <c:pt idx="28">
                  <c:v>13.023</c:v>
                </c:pt>
                <c:pt idx="29">
                  <c:v>12.901999999999999</c:v>
                </c:pt>
                <c:pt idx="30">
                  <c:v>13.135</c:v>
                </c:pt>
                <c:pt idx="31">
                  <c:v>13.067</c:v>
                </c:pt>
                <c:pt idx="32">
                  <c:v>12.955</c:v>
                </c:pt>
                <c:pt idx="33">
                  <c:v>12.978</c:v>
                </c:pt>
                <c:pt idx="34">
                  <c:v>12.935</c:v>
                </c:pt>
                <c:pt idx="35">
                  <c:v>12.983000000000001</c:v>
                </c:pt>
                <c:pt idx="36">
                  <c:v>13.023</c:v>
                </c:pt>
                <c:pt idx="37">
                  <c:v>12.858000000000001</c:v>
                </c:pt>
                <c:pt idx="38">
                  <c:v>12.673</c:v>
                </c:pt>
                <c:pt idx="39">
                  <c:v>12.577999999999999</c:v>
                </c:pt>
                <c:pt idx="40">
                  <c:v>12.840999999999999</c:v>
                </c:pt>
                <c:pt idx="41">
                  <c:v>12.773999999999999</c:v>
                </c:pt>
                <c:pt idx="42">
                  <c:v>12.477</c:v>
                </c:pt>
                <c:pt idx="43">
                  <c:v>12.715</c:v>
                </c:pt>
                <c:pt idx="44">
                  <c:v>12.805999999999999</c:v>
                </c:pt>
                <c:pt idx="45">
                  <c:v>13.045999999999999</c:v>
                </c:pt>
                <c:pt idx="46">
                  <c:v>13.064</c:v>
                </c:pt>
                <c:pt idx="47">
                  <c:v>13.019</c:v>
                </c:pt>
                <c:pt idx="48">
                  <c:v>13.005000000000001</c:v>
                </c:pt>
                <c:pt idx="49">
                  <c:v>13.012</c:v>
                </c:pt>
                <c:pt idx="50">
                  <c:v>13.141999999999999</c:v>
                </c:pt>
                <c:pt idx="51">
                  <c:v>13.112</c:v>
                </c:pt>
                <c:pt idx="52">
                  <c:v>12.898999999999999</c:v>
                </c:pt>
                <c:pt idx="53">
                  <c:v>13.202</c:v>
                </c:pt>
                <c:pt idx="54">
                  <c:v>13.305</c:v>
                </c:pt>
                <c:pt idx="55">
                  <c:v>12.984999999999999</c:v>
                </c:pt>
                <c:pt idx="56">
                  <c:v>12.86</c:v>
                </c:pt>
                <c:pt idx="57">
                  <c:v>12.887</c:v>
                </c:pt>
                <c:pt idx="58">
                  <c:v>13.108000000000001</c:v>
                </c:pt>
                <c:pt idx="59">
                  <c:v>13.074</c:v>
                </c:pt>
                <c:pt idx="60">
                  <c:v>13.214</c:v>
                </c:pt>
                <c:pt idx="61">
                  <c:v>13.073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12.243</c:v>
                </c:pt>
                <c:pt idx="1">
                  <c:v>12.364000000000001</c:v>
                </c:pt>
                <c:pt idx="2">
                  <c:v>12.147</c:v>
                </c:pt>
                <c:pt idx="3">
                  <c:v>11.734</c:v>
                </c:pt>
                <c:pt idx="4">
                  <c:v>11.589</c:v>
                </c:pt>
                <c:pt idx="5">
                  <c:v>11.637</c:v>
                </c:pt>
                <c:pt idx="6">
                  <c:v>11.929</c:v>
                </c:pt>
                <c:pt idx="7">
                  <c:v>12.292</c:v>
                </c:pt>
                <c:pt idx="8">
                  <c:v>12.436999999999999</c:v>
                </c:pt>
                <c:pt idx="9">
                  <c:v>12.316000000000001</c:v>
                </c:pt>
                <c:pt idx="10">
                  <c:v>12.243</c:v>
                </c:pt>
                <c:pt idx="11">
                  <c:v>12.074</c:v>
                </c:pt>
                <c:pt idx="12">
                  <c:v>11.952999999999999</c:v>
                </c:pt>
                <c:pt idx="13">
                  <c:v>12.098000000000001</c:v>
                </c:pt>
                <c:pt idx="14">
                  <c:v>12.509</c:v>
                </c:pt>
                <c:pt idx="15">
                  <c:v>12.775</c:v>
                </c:pt>
                <c:pt idx="16">
                  <c:v>12.775</c:v>
                </c:pt>
                <c:pt idx="17">
                  <c:v>12.461</c:v>
                </c:pt>
                <c:pt idx="18">
                  <c:v>12.534000000000001</c:v>
                </c:pt>
                <c:pt idx="19">
                  <c:v>12.436999999999999</c:v>
                </c:pt>
                <c:pt idx="20">
                  <c:v>12.484999999999999</c:v>
                </c:pt>
                <c:pt idx="21">
                  <c:v>12.484999999999999</c:v>
                </c:pt>
                <c:pt idx="22">
                  <c:v>12.702999999999999</c:v>
                </c:pt>
                <c:pt idx="23">
                  <c:v>12.074</c:v>
                </c:pt>
                <c:pt idx="24">
                  <c:v>12.388999999999999</c:v>
                </c:pt>
                <c:pt idx="25">
                  <c:v>12.170999999999999</c:v>
                </c:pt>
                <c:pt idx="26">
                  <c:v>12.702999999999999</c:v>
                </c:pt>
                <c:pt idx="27">
                  <c:v>12.92</c:v>
                </c:pt>
                <c:pt idx="28">
                  <c:v>12.63</c:v>
                </c:pt>
                <c:pt idx="29">
                  <c:v>12.461</c:v>
                </c:pt>
                <c:pt idx="30">
                  <c:v>12.727</c:v>
                </c:pt>
                <c:pt idx="31">
                  <c:v>12.678000000000001</c:v>
                </c:pt>
                <c:pt idx="32">
                  <c:v>12.582000000000001</c:v>
                </c:pt>
                <c:pt idx="33">
                  <c:v>12.63</c:v>
                </c:pt>
                <c:pt idx="34">
                  <c:v>12.606</c:v>
                </c:pt>
                <c:pt idx="35">
                  <c:v>12.775</c:v>
                </c:pt>
                <c:pt idx="36">
                  <c:v>12.775</c:v>
                </c:pt>
                <c:pt idx="37">
                  <c:v>12.534000000000001</c:v>
                </c:pt>
                <c:pt idx="38">
                  <c:v>12.388999999999999</c:v>
                </c:pt>
                <c:pt idx="39">
                  <c:v>12.243</c:v>
                </c:pt>
                <c:pt idx="40">
                  <c:v>12.484999999999999</c:v>
                </c:pt>
                <c:pt idx="41">
                  <c:v>12.461</c:v>
                </c:pt>
                <c:pt idx="42">
                  <c:v>12.218999999999999</c:v>
                </c:pt>
                <c:pt idx="43">
                  <c:v>12.534000000000001</c:v>
                </c:pt>
                <c:pt idx="44">
                  <c:v>12.484999999999999</c:v>
                </c:pt>
                <c:pt idx="45">
                  <c:v>12.775</c:v>
                </c:pt>
                <c:pt idx="46">
                  <c:v>12.798999999999999</c:v>
                </c:pt>
                <c:pt idx="47">
                  <c:v>12.727</c:v>
                </c:pt>
                <c:pt idx="48">
                  <c:v>12.775</c:v>
                </c:pt>
                <c:pt idx="49">
                  <c:v>12.727</c:v>
                </c:pt>
                <c:pt idx="50">
                  <c:v>12.896000000000001</c:v>
                </c:pt>
                <c:pt idx="51">
                  <c:v>12.871</c:v>
                </c:pt>
                <c:pt idx="52">
                  <c:v>12.606</c:v>
                </c:pt>
                <c:pt idx="53">
                  <c:v>12.92</c:v>
                </c:pt>
                <c:pt idx="54">
                  <c:v>13.137</c:v>
                </c:pt>
                <c:pt idx="55">
                  <c:v>12.702999999999999</c:v>
                </c:pt>
                <c:pt idx="56">
                  <c:v>12.63</c:v>
                </c:pt>
                <c:pt idx="57">
                  <c:v>12.558</c:v>
                </c:pt>
                <c:pt idx="58">
                  <c:v>12.847</c:v>
                </c:pt>
                <c:pt idx="59">
                  <c:v>12.798999999999999</c:v>
                </c:pt>
                <c:pt idx="60">
                  <c:v>13.016</c:v>
                </c:pt>
                <c:pt idx="61">
                  <c:v>12.823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58592"/>
        <c:axId val="256515072"/>
      </c:scatterChart>
      <c:valAx>
        <c:axId val="18735859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6515072"/>
        <c:crosses val="autoZero"/>
        <c:crossBetween val="midCat"/>
      </c:valAx>
      <c:valAx>
        <c:axId val="25651507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35859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0.749</c:v>
                </c:pt>
                <c:pt idx="1">
                  <c:v>0.36299999999999999</c:v>
                </c:pt>
                <c:pt idx="2">
                  <c:v>0.50700000000000001</c:v>
                </c:pt>
                <c:pt idx="3">
                  <c:v>0.77500000000000002</c:v>
                </c:pt>
                <c:pt idx="4">
                  <c:v>0.92</c:v>
                </c:pt>
                <c:pt idx="5">
                  <c:v>0.96899999999999997</c:v>
                </c:pt>
                <c:pt idx="6">
                  <c:v>0.94199999999999995</c:v>
                </c:pt>
                <c:pt idx="7">
                  <c:v>0.57899999999999996</c:v>
                </c:pt>
                <c:pt idx="8">
                  <c:v>0.77200000000000002</c:v>
                </c:pt>
                <c:pt idx="9">
                  <c:v>0.7</c:v>
                </c:pt>
                <c:pt idx="10">
                  <c:v>0.33900000000000002</c:v>
                </c:pt>
                <c:pt idx="11">
                  <c:v>0.41099999999999998</c:v>
                </c:pt>
                <c:pt idx="12">
                  <c:v>0.28999999999999998</c:v>
                </c:pt>
                <c:pt idx="13">
                  <c:v>0.79800000000000004</c:v>
                </c:pt>
                <c:pt idx="14">
                  <c:v>0.72399999999999998</c:v>
                </c:pt>
                <c:pt idx="15">
                  <c:v>0.45800000000000002</c:v>
                </c:pt>
                <c:pt idx="16">
                  <c:v>0.57799999999999996</c:v>
                </c:pt>
                <c:pt idx="17">
                  <c:v>0.53100000000000003</c:v>
                </c:pt>
                <c:pt idx="18">
                  <c:v>0.69899999999999995</c:v>
                </c:pt>
                <c:pt idx="19">
                  <c:v>0.748</c:v>
                </c:pt>
                <c:pt idx="20">
                  <c:v>0.53100000000000003</c:v>
                </c:pt>
                <c:pt idx="21">
                  <c:v>0.627</c:v>
                </c:pt>
                <c:pt idx="22">
                  <c:v>0.193</c:v>
                </c:pt>
                <c:pt idx="23">
                  <c:v>0.77300000000000002</c:v>
                </c:pt>
                <c:pt idx="24">
                  <c:v>0.748</c:v>
                </c:pt>
                <c:pt idx="25">
                  <c:v>0.94099999999999995</c:v>
                </c:pt>
                <c:pt idx="26">
                  <c:v>0.69799999999999995</c:v>
                </c:pt>
                <c:pt idx="27">
                  <c:v>0.69799999999999995</c:v>
                </c:pt>
                <c:pt idx="28">
                  <c:v>0.72299999999999998</c:v>
                </c:pt>
                <c:pt idx="29">
                  <c:v>0.82</c:v>
                </c:pt>
                <c:pt idx="30">
                  <c:v>0.79500000000000004</c:v>
                </c:pt>
                <c:pt idx="31">
                  <c:v>0.72299999999999998</c:v>
                </c:pt>
                <c:pt idx="32">
                  <c:v>0.69899999999999995</c:v>
                </c:pt>
                <c:pt idx="33">
                  <c:v>0.67500000000000004</c:v>
                </c:pt>
                <c:pt idx="34">
                  <c:v>0.60299999999999998</c:v>
                </c:pt>
                <c:pt idx="35">
                  <c:v>0.45800000000000002</c:v>
                </c:pt>
                <c:pt idx="36">
                  <c:v>0.53</c:v>
                </c:pt>
                <c:pt idx="37">
                  <c:v>0.57799999999999996</c:v>
                </c:pt>
                <c:pt idx="38">
                  <c:v>0.57899999999999996</c:v>
                </c:pt>
                <c:pt idx="39">
                  <c:v>0.65300000000000002</c:v>
                </c:pt>
                <c:pt idx="40">
                  <c:v>0.7</c:v>
                </c:pt>
                <c:pt idx="41">
                  <c:v>0.55500000000000005</c:v>
                </c:pt>
                <c:pt idx="42">
                  <c:v>0.50800000000000001</c:v>
                </c:pt>
                <c:pt idx="43">
                  <c:v>0.41</c:v>
                </c:pt>
                <c:pt idx="44">
                  <c:v>0.627</c:v>
                </c:pt>
                <c:pt idx="45">
                  <c:v>0.50600000000000001</c:v>
                </c:pt>
                <c:pt idx="46">
                  <c:v>0.53</c:v>
                </c:pt>
                <c:pt idx="47">
                  <c:v>0.53</c:v>
                </c:pt>
                <c:pt idx="48">
                  <c:v>0.434</c:v>
                </c:pt>
                <c:pt idx="49">
                  <c:v>0.53</c:v>
                </c:pt>
                <c:pt idx="50">
                  <c:v>0.48099999999999998</c:v>
                </c:pt>
                <c:pt idx="51">
                  <c:v>0.48199999999999998</c:v>
                </c:pt>
                <c:pt idx="52">
                  <c:v>0.55500000000000005</c:v>
                </c:pt>
                <c:pt idx="53">
                  <c:v>0.60199999999999998</c:v>
                </c:pt>
                <c:pt idx="54">
                  <c:v>0.33600000000000002</c:v>
                </c:pt>
                <c:pt idx="55">
                  <c:v>0.48199999999999998</c:v>
                </c:pt>
                <c:pt idx="56">
                  <c:v>0.41</c:v>
                </c:pt>
                <c:pt idx="57">
                  <c:v>0.627</c:v>
                </c:pt>
                <c:pt idx="58">
                  <c:v>0.50600000000000001</c:v>
                </c:pt>
                <c:pt idx="59">
                  <c:v>0.45800000000000002</c:v>
                </c:pt>
                <c:pt idx="60">
                  <c:v>0.40899999999999997</c:v>
                </c:pt>
                <c:pt idx="61">
                  <c:v>0.48199999999999998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76032"/>
        <c:axId val="95277824"/>
      </c:scatterChart>
      <c:valAx>
        <c:axId val="9527603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277824"/>
        <c:crosses val="autoZero"/>
        <c:crossBetween val="midCat"/>
      </c:valAx>
      <c:valAx>
        <c:axId val="95277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27603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12.6954285714286</c:v>
                </c:pt>
                <c:pt idx="7">
                  <c:v>12.6781428571429</c:v>
                </c:pt>
                <c:pt idx="8">
                  <c:v>12.747</c:v>
                </c:pt>
                <c:pt idx="9">
                  <c:v>12.798714285714301</c:v>
                </c:pt>
                <c:pt idx="10">
                  <c:v>12.8091428571429</c:v>
                </c:pt>
                <c:pt idx="11">
                  <c:v>12.8057142857143</c:v>
                </c:pt>
                <c:pt idx="12">
                  <c:v>12.7538571428571</c:v>
                </c:pt>
                <c:pt idx="13">
                  <c:v>12.7574285714286</c:v>
                </c:pt>
                <c:pt idx="14">
                  <c:v>12.8091428571429</c:v>
                </c:pt>
                <c:pt idx="15">
                  <c:v>12.812571428571401</c:v>
                </c:pt>
                <c:pt idx="16">
                  <c:v>12.8607142857143</c:v>
                </c:pt>
                <c:pt idx="17">
                  <c:v>12.919285714285699</c:v>
                </c:pt>
                <c:pt idx="18">
                  <c:v>13.026142857142901</c:v>
                </c:pt>
                <c:pt idx="19">
                  <c:v>13.160714285714301</c:v>
                </c:pt>
                <c:pt idx="20">
                  <c:v>13.1778571428571</c:v>
                </c:pt>
                <c:pt idx="21">
                  <c:v>13.1605714285714</c:v>
                </c:pt>
                <c:pt idx="22">
                  <c:v>13.1124285714286</c:v>
                </c:pt>
                <c:pt idx="23">
                  <c:v>13.0401428571429</c:v>
                </c:pt>
                <c:pt idx="24">
                  <c:v>13.060857142857101</c:v>
                </c:pt>
                <c:pt idx="25">
                  <c:v>13.043571428571401</c:v>
                </c:pt>
                <c:pt idx="26">
                  <c:v>13.0744285714286</c:v>
                </c:pt>
                <c:pt idx="27">
                  <c:v>13.1604285714286</c:v>
                </c:pt>
                <c:pt idx="28">
                  <c:v>13.194857142857099</c:v>
                </c:pt>
                <c:pt idx="29">
                  <c:v>13.249857142857101</c:v>
                </c:pt>
                <c:pt idx="30">
                  <c:v>13.346285714285701</c:v>
                </c:pt>
                <c:pt idx="31">
                  <c:v>13.384</c:v>
                </c:pt>
                <c:pt idx="32">
                  <c:v>13.4081428571429</c:v>
                </c:pt>
                <c:pt idx="33">
                  <c:v>13.3944285714286</c:v>
                </c:pt>
                <c:pt idx="34">
                  <c:v>13.336</c:v>
                </c:pt>
                <c:pt idx="35">
                  <c:v>13.3188571428571</c:v>
                </c:pt>
                <c:pt idx="36">
                  <c:v>13.3222857142857</c:v>
                </c:pt>
                <c:pt idx="37">
                  <c:v>13.2637142857143</c:v>
                </c:pt>
                <c:pt idx="38">
                  <c:v>13.201857142857101</c:v>
                </c:pt>
                <c:pt idx="39">
                  <c:v>13.146857142857099</c:v>
                </c:pt>
                <c:pt idx="40">
                  <c:v>13.1297142857143</c:v>
                </c:pt>
                <c:pt idx="41">
                  <c:v>13.1021428571429</c:v>
                </c:pt>
                <c:pt idx="42">
                  <c:v>13.0298571428571</c:v>
                </c:pt>
                <c:pt idx="43">
                  <c:v>12.9782857142857</c:v>
                </c:pt>
                <c:pt idx="44">
                  <c:v>12.9782857142857</c:v>
                </c:pt>
                <c:pt idx="45">
                  <c:v>13.023</c:v>
                </c:pt>
                <c:pt idx="46">
                  <c:v>13.0848571428571</c:v>
                </c:pt>
                <c:pt idx="47">
                  <c:v>13.0951428571429</c:v>
                </c:pt>
                <c:pt idx="48">
                  <c:v>13.1227142857143</c:v>
                </c:pt>
                <c:pt idx="49">
                  <c:v>13.1984285714286</c:v>
                </c:pt>
                <c:pt idx="50">
                  <c:v>13.2602857142857</c:v>
                </c:pt>
                <c:pt idx="51">
                  <c:v>13.294714285714299</c:v>
                </c:pt>
                <c:pt idx="52">
                  <c:v>13.277571428571401</c:v>
                </c:pt>
                <c:pt idx="53">
                  <c:v>13.305142857142901</c:v>
                </c:pt>
                <c:pt idx="54">
                  <c:v>13.336</c:v>
                </c:pt>
                <c:pt idx="55">
                  <c:v>13.3325714285714</c:v>
                </c:pt>
                <c:pt idx="56">
                  <c:v>13.3015714285714</c:v>
                </c:pt>
                <c:pt idx="57">
                  <c:v>13.2741428571429</c:v>
                </c:pt>
                <c:pt idx="58">
                  <c:v>13.2741428571429</c:v>
                </c:pt>
                <c:pt idx="59">
                  <c:v>13.287857142857099</c:v>
                </c:pt>
                <c:pt idx="60">
                  <c:v>13.273999999999999</c:v>
                </c:pt>
                <c:pt idx="61">
                  <c:v>13.25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12.3139880952381</c:v>
                </c:pt>
                <c:pt idx="7">
                  <c:v>12.3067886904762</c:v>
                </c:pt>
                <c:pt idx="8">
                  <c:v>12.3485625</c:v>
                </c:pt>
                <c:pt idx="9">
                  <c:v>12.396145833333399</c:v>
                </c:pt>
                <c:pt idx="10">
                  <c:v>12.4367142857143</c:v>
                </c:pt>
                <c:pt idx="11">
                  <c:v>12.4659345238095</c:v>
                </c:pt>
                <c:pt idx="12">
                  <c:v>12.4633720238095</c:v>
                </c:pt>
                <c:pt idx="13">
                  <c:v>12.4766785714286</c:v>
                </c:pt>
                <c:pt idx="14">
                  <c:v>12.5251636904762</c:v>
                </c:pt>
                <c:pt idx="15">
                  <c:v>12.548931547619</c:v>
                </c:pt>
                <c:pt idx="16">
                  <c:v>12.5988928571428</c:v>
                </c:pt>
                <c:pt idx="17">
                  <c:v>12.6455386904761</c:v>
                </c:pt>
                <c:pt idx="18">
                  <c:v>12.7295654761904</c:v>
                </c:pt>
                <c:pt idx="19">
                  <c:v>12.826744047619</c:v>
                </c:pt>
                <c:pt idx="20">
                  <c:v>12.866517857142799</c:v>
                </c:pt>
                <c:pt idx="21">
                  <c:v>12.848997023809501</c:v>
                </c:pt>
                <c:pt idx="22">
                  <c:v>12.823449404761901</c:v>
                </c:pt>
                <c:pt idx="23">
                  <c:v>12.749029761904801</c:v>
                </c:pt>
                <c:pt idx="24">
                  <c:v>12.749961309523799</c:v>
                </c:pt>
                <c:pt idx="25">
                  <c:v>12.7168869047619</c:v>
                </c:pt>
                <c:pt idx="26">
                  <c:v>12.746297619047599</c:v>
                </c:pt>
                <c:pt idx="27">
                  <c:v>12.8244821428571</c:v>
                </c:pt>
                <c:pt idx="28">
                  <c:v>12.8596458333333</c:v>
                </c:pt>
                <c:pt idx="29">
                  <c:v>12.874136904761899</c:v>
                </c:pt>
                <c:pt idx="30">
                  <c:v>12.9628660714285</c:v>
                </c:pt>
                <c:pt idx="31">
                  <c:v>13.0092797619047</c:v>
                </c:pt>
                <c:pt idx="32">
                  <c:v>13.055979166666701</c:v>
                </c:pt>
                <c:pt idx="33">
                  <c:v>13.050383928571399</c:v>
                </c:pt>
                <c:pt idx="34">
                  <c:v>12.9991875</c:v>
                </c:pt>
                <c:pt idx="35">
                  <c:v>12.9934642857143</c:v>
                </c:pt>
                <c:pt idx="36">
                  <c:v>13.0106815476191</c:v>
                </c:pt>
                <c:pt idx="37">
                  <c:v>12.9711190476191</c:v>
                </c:pt>
                <c:pt idx="38">
                  <c:v>12.9148809523809</c:v>
                </c:pt>
                <c:pt idx="39">
                  <c:v>12.8610238095238</c:v>
                </c:pt>
                <c:pt idx="40">
                  <c:v>12.8414345238095</c:v>
                </c:pt>
                <c:pt idx="41">
                  <c:v>12.8184672619048</c:v>
                </c:pt>
                <c:pt idx="42">
                  <c:v>12.7462142857143</c:v>
                </c:pt>
                <c:pt idx="43">
                  <c:v>12.7021815476191</c:v>
                </c:pt>
                <c:pt idx="44">
                  <c:v>12.6947648809524</c:v>
                </c:pt>
                <c:pt idx="45">
                  <c:v>12.7479404761905</c:v>
                </c:pt>
                <c:pt idx="46">
                  <c:v>12.817369047619099</c:v>
                </c:pt>
                <c:pt idx="47">
                  <c:v>12.842779761904801</c:v>
                </c:pt>
                <c:pt idx="48">
                  <c:v>12.8758005952381</c:v>
                </c:pt>
                <c:pt idx="49">
                  <c:v>12.9521488095238</c:v>
                </c:pt>
                <c:pt idx="50">
                  <c:v>13.013178571428501</c:v>
                </c:pt>
                <c:pt idx="51">
                  <c:v>13.0569702380952</c:v>
                </c:pt>
                <c:pt idx="52">
                  <c:v>13.0360178571428</c:v>
                </c:pt>
                <c:pt idx="53">
                  <c:v>13.055800595238001</c:v>
                </c:pt>
                <c:pt idx="54">
                  <c:v>13.096723214285699</c:v>
                </c:pt>
                <c:pt idx="55">
                  <c:v>13.0939345238095</c:v>
                </c:pt>
                <c:pt idx="56">
                  <c:v>13.0723244047619</c:v>
                </c:pt>
                <c:pt idx="57">
                  <c:v>13.0358303571428</c:v>
                </c:pt>
                <c:pt idx="58">
                  <c:v>13.035175595238099</c:v>
                </c:pt>
                <c:pt idx="59">
                  <c:v>13.0602172619047</c:v>
                </c:pt>
                <c:pt idx="60">
                  <c:v>13.061916666666599</c:v>
                </c:pt>
                <c:pt idx="61">
                  <c:v>13.028721014492699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938944"/>
        <c:axId val="257940480"/>
      </c:scatterChart>
      <c:valAx>
        <c:axId val="25793894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7940480"/>
        <c:crosses val="autoZero"/>
        <c:crossBetween val="midCat"/>
      </c:valAx>
      <c:valAx>
        <c:axId val="257940480"/>
        <c:scaling>
          <c:orientation val="minMax"/>
          <c:max val="14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793894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333375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10300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77</xdr:row>
      <xdr:rowOff>1</xdr:rowOff>
    </xdr:from>
    <xdr:to>
      <xdr:col>5</xdr:col>
      <xdr:colOff>352426</xdr:colOff>
      <xdr:row>91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1" y="14944726"/>
          <a:ext cx="3390900" cy="28003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8" max="8" width="9.7109375" bestFit="1" customWidth="1"/>
  </cols>
  <sheetData>
    <row r="1" spans="1:8" ht="21" x14ac:dyDescent="0.35">
      <c r="A1" s="25">
        <v>2014</v>
      </c>
      <c r="B1" s="64" t="s">
        <v>56</v>
      </c>
      <c r="C1" s="64"/>
      <c r="D1" s="64"/>
      <c r="E1" s="64"/>
      <c r="F1" s="64"/>
      <c r="G1" s="64"/>
    </row>
    <row r="2" spans="1:8" x14ac:dyDescent="0.25">
      <c r="A2" s="1" t="s">
        <v>0</v>
      </c>
      <c r="B2" s="27" t="s">
        <v>136</v>
      </c>
    </row>
    <row r="3" spans="1:8" x14ac:dyDescent="0.25">
      <c r="A3" s="1" t="s">
        <v>1</v>
      </c>
      <c r="B3" s="27" t="s">
        <v>134</v>
      </c>
    </row>
    <row r="4" spans="1:8" x14ac:dyDescent="0.25">
      <c r="A4" s="1" t="s">
        <v>2</v>
      </c>
      <c r="B4" s="27" t="s">
        <v>9</v>
      </c>
    </row>
    <row r="5" spans="1:8" x14ac:dyDescent="0.25">
      <c r="A5" s="1" t="s">
        <v>3</v>
      </c>
      <c r="B5" s="27">
        <v>10404735</v>
      </c>
    </row>
    <row r="6" spans="1:8" x14ac:dyDescent="0.25">
      <c r="A6" s="1" t="s">
        <v>4</v>
      </c>
      <c r="B6" s="27">
        <v>1154749</v>
      </c>
    </row>
    <row r="7" spans="1:8" x14ac:dyDescent="0.25">
      <c r="A7" s="1" t="s">
        <v>5</v>
      </c>
      <c r="B7" s="27" t="s">
        <v>133</v>
      </c>
    </row>
    <row r="9" spans="1:8" x14ac:dyDescent="0.25">
      <c r="A9" s="1" t="s">
        <v>6</v>
      </c>
      <c r="B9" s="45">
        <v>41821</v>
      </c>
      <c r="C9" s="6">
        <v>41882</v>
      </c>
    </row>
    <row r="10" spans="1:8" x14ac:dyDescent="0.25">
      <c r="B10" s="26" t="s">
        <v>55</v>
      </c>
      <c r="H10" s="28"/>
    </row>
    <row r="11" spans="1:8" x14ac:dyDescent="0.25">
      <c r="H11" s="28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9"/>
    </row>
    <row r="14" spans="1:8" x14ac:dyDescent="0.25">
      <c r="A14" s="5" t="s">
        <v>48</v>
      </c>
      <c r="B14" s="22">
        <f>DailyStats!B70</f>
        <v>11.589</v>
      </c>
      <c r="C14" s="31">
        <v>41825.291666666664</v>
      </c>
      <c r="D14" s="34"/>
      <c r="E14" s="35">
        <v>2</v>
      </c>
      <c r="F14" s="14"/>
    </row>
    <row r="15" spans="1:8" x14ac:dyDescent="0.25">
      <c r="A15" s="5" t="s">
        <v>52</v>
      </c>
      <c r="B15" s="22">
        <f>DailyStats!B71</f>
        <v>13.618</v>
      </c>
      <c r="C15" s="31">
        <v>41848.625</v>
      </c>
      <c r="D15" s="34"/>
      <c r="E15" s="36">
        <v>1</v>
      </c>
      <c r="F15" s="14"/>
    </row>
    <row r="16" spans="1:8" x14ac:dyDescent="0.25">
      <c r="A16" s="5" t="s">
        <v>51</v>
      </c>
      <c r="B16" s="22">
        <f>DailyStats!B72</f>
        <v>12.808096774193547</v>
      </c>
      <c r="C16" s="31"/>
      <c r="D16" s="34"/>
      <c r="E16" s="35"/>
    </row>
    <row r="17" spans="1:6" x14ac:dyDescent="0.25">
      <c r="A17" s="5" t="s">
        <v>49</v>
      </c>
      <c r="B17" s="22">
        <f>DailyStats!B73</f>
        <v>0.193</v>
      </c>
      <c r="C17" s="32">
        <v>41843</v>
      </c>
      <c r="D17" s="34"/>
      <c r="E17" s="35">
        <v>1</v>
      </c>
      <c r="F17" s="14"/>
    </row>
    <row r="18" spans="1:6" x14ac:dyDescent="0.25">
      <c r="A18" s="5" t="s">
        <v>50</v>
      </c>
      <c r="B18" s="22">
        <f>DailyStats!B74</f>
        <v>0.96899999999999997</v>
      </c>
      <c r="C18" s="32">
        <v>41826</v>
      </c>
      <c r="D18" s="34"/>
      <c r="E18" s="35">
        <v>1</v>
      </c>
      <c r="F18" s="14"/>
    </row>
    <row r="19" spans="1:6" x14ac:dyDescent="0.25">
      <c r="A19" s="5" t="s">
        <v>10</v>
      </c>
      <c r="B19" s="2">
        <v>1488</v>
      </c>
      <c r="C19" s="37"/>
      <c r="D19" s="34"/>
      <c r="E19" s="38"/>
    </row>
    <row r="20" spans="1:6" x14ac:dyDescent="0.25">
      <c r="A20" s="5" t="s">
        <v>11</v>
      </c>
      <c r="B20" s="2" t="s">
        <v>40</v>
      </c>
      <c r="C20" s="37"/>
      <c r="D20" s="34"/>
      <c r="E20" s="38"/>
    </row>
    <row r="21" spans="1:6" x14ac:dyDescent="0.25">
      <c r="A21" s="5" t="s">
        <v>53</v>
      </c>
      <c r="B21" s="22">
        <f>MWAT!E4</f>
        <v>13.096723214285699</v>
      </c>
      <c r="C21" s="39">
        <v>41853</v>
      </c>
      <c r="D21" s="34"/>
      <c r="E21" s="40">
        <v>9</v>
      </c>
      <c r="F21" s="14"/>
    </row>
    <row r="22" spans="1:6" x14ac:dyDescent="0.25">
      <c r="A22" s="5" t="s">
        <v>54</v>
      </c>
      <c r="B22" s="22">
        <f>MWMT!E4</f>
        <v>13.4081428571429</v>
      </c>
      <c r="C22" s="39">
        <v>41852</v>
      </c>
      <c r="D22" s="34"/>
      <c r="E22" s="40">
        <v>3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2708333333333331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" customWidth="1"/>
    <col min="2" max="2" width="13.28515625" customWidth="1"/>
    <col min="3" max="3" width="12.28515625" bestFit="1" customWidth="1"/>
    <col min="4" max="4" width="10.85546875" customWidth="1"/>
    <col min="5" max="5" width="9.28515625" customWidth="1"/>
    <col min="6" max="6" width="10.140625" bestFit="1" customWidth="1"/>
    <col min="7" max="7" width="7.5703125" customWidth="1"/>
    <col min="8" max="8" width="10" bestFit="1" customWidth="1"/>
    <col min="9" max="9" width="6.85546875" customWidth="1"/>
  </cols>
  <sheetData>
    <row r="1" spans="1:9" ht="21" x14ac:dyDescent="0.35">
      <c r="A1" s="65" t="s">
        <v>42</v>
      </c>
      <c r="B1" s="65"/>
      <c r="C1" s="65"/>
      <c r="D1" s="65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3">
        <v>12.243</v>
      </c>
      <c r="C4" s="23">
        <v>12.992000000000001</v>
      </c>
      <c r="D4" s="23">
        <v>12.61</v>
      </c>
      <c r="E4" s="23">
        <v>0.749</v>
      </c>
      <c r="F4" s="23">
        <v>0</v>
      </c>
      <c r="G4" s="23">
        <v>0</v>
      </c>
      <c r="H4" s="23">
        <v>24</v>
      </c>
      <c r="I4" s="23">
        <v>1</v>
      </c>
    </row>
    <row r="5" spans="1:9" x14ac:dyDescent="0.25">
      <c r="A5" s="6">
        <v>41822</v>
      </c>
      <c r="B5" s="23">
        <v>12.364000000000001</v>
      </c>
      <c r="C5" s="23">
        <v>12.727</v>
      </c>
      <c r="D5" s="23">
        <v>12.521000000000001</v>
      </c>
      <c r="E5" s="23">
        <v>0.36299999999999999</v>
      </c>
      <c r="F5" s="23">
        <v>0</v>
      </c>
      <c r="G5" s="23">
        <v>0</v>
      </c>
      <c r="H5" s="23">
        <v>24</v>
      </c>
      <c r="I5" s="23">
        <v>1</v>
      </c>
    </row>
    <row r="6" spans="1:9" x14ac:dyDescent="0.25">
      <c r="A6" s="6">
        <v>41823</v>
      </c>
      <c r="B6" s="23">
        <v>12.147</v>
      </c>
      <c r="C6" s="23">
        <v>12.654</v>
      </c>
      <c r="D6" s="23">
        <v>12.352</v>
      </c>
      <c r="E6" s="23">
        <v>0.50700000000000001</v>
      </c>
      <c r="F6" s="23">
        <v>0</v>
      </c>
      <c r="G6" s="23">
        <v>0</v>
      </c>
      <c r="H6" s="23">
        <v>24</v>
      </c>
      <c r="I6" s="23">
        <v>1</v>
      </c>
    </row>
    <row r="7" spans="1:9" x14ac:dyDescent="0.25">
      <c r="A7" s="6">
        <v>41824</v>
      </c>
      <c r="B7" s="23">
        <v>11.734</v>
      </c>
      <c r="C7" s="23">
        <v>12.509</v>
      </c>
      <c r="D7" s="23">
        <v>12.125</v>
      </c>
      <c r="E7" s="23">
        <v>0.77500000000000002</v>
      </c>
      <c r="F7" s="23">
        <v>0</v>
      </c>
      <c r="G7" s="23">
        <v>0</v>
      </c>
      <c r="H7" s="23">
        <v>24</v>
      </c>
      <c r="I7" s="23">
        <v>1</v>
      </c>
    </row>
    <row r="8" spans="1:9" x14ac:dyDescent="0.25">
      <c r="A8" s="6">
        <v>41825</v>
      </c>
      <c r="B8" s="23">
        <v>11.589</v>
      </c>
      <c r="C8" s="23">
        <v>12.509</v>
      </c>
      <c r="D8" s="23">
        <v>12.067</v>
      </c>
      <c r="E8" s="23">
        <v>0.92</v>
      </c>
      <c r="F8" s="23">
        <v>0</v>
      </c>
      <c r="G8" s="23">
        <v>0</v>
      </c>
      <c r="H8" s="23">
        <v>24</v>
      </c>
      <c r="I8" s="23">
        <v>1</v>
      </c>
    </row>
    <row r="9" spans="1:9" x14ac:dyDescent="0.25">
      <c r="A9" s="6">
        <v>41826</v>
      </c>
      <c r="B9" s="23">
        <v>11.637</v>
      </c>
      <c r="C9" s="23">
        <v>12.606</v>
      </c>
      <c r="D9" s="23">
        <v>12.148999999999999</v>
      </c>
      <c r="E9" s="23">
        <v>0.96899999999999997</v>
      </c>
      <c r="F9" s="23">
        <v>0</v>
      </c>
      <c r="G9" s="23">
        <v>0</v>
      </c>
      <c r="H9" s="23">
        <v>24</v>
      </c>
      <c r="I9" s="23">
        <v>1</v>
      </c>
    </row>
    <row r="10" spans="1:9" x14ac:dyDescent="0.25">
      <c r="A10" s="6">
        <v>41827</v>
      </c>
      <c r="B10" s="23">
        <v>11.929</v>
      </c>
      <c r="C10" s="23">
        <v>12.871</v>
      </c>
      <c r="D10" s="23">
        <v>12.374000000000001</v>
      </c>
      <c r="E10" s="23">
        <v>0.94199999999999995</v>
      </c>
      <c r="F10" s="23">
        <v>0</v>
      </c>
      <c r="G10" s="23">
        <v>0</v>
      </c>
      <c r="H10" s="23">
        <v>24</v>
      </c>
      <c r="I10" s="23">
        <v>1</v>
      </c>
    </row>
    <row r="11" spans="1:9" x14ac:dyDescent="0.25">
      <c r="A11" s="6">
        <v>41828</v>
      </c>
      <c r="B11" s="23">
        <v>12.292</v>
      </c>
      <c r="C11" s="23">
        <v>12.871</v>
      </c>
      <c r="D11" s="23">
        <v>12.56</v>
      </c>
      <c r="E11" s="23">
        <v>0.57899999999999996</v>
      </c>
      <c r="F11" s="23">
        <v>0</v>
      </c>
      <c r="G11" s="23">
        <v>0</v>
      </c>
      <c r="H11" s="23">
        <v>24</v>
      </c>
      <c r="I11" s="23">
        <v>1</v>
      </c>
    </row>
    <row r="12" spans="1:9" x14ac:dyDescent="0.25">
      <c r="A12" s="6">
        <v>41829</v>
      </c>
      <c r="B12" s="23">
        <v>12.436999999999999</v>
      </c>
      <c r="C12" s="23">
        <v>13.209</v>
      </c>
      <c r="D12" s="23">
        <v>12.813000000000001</v>
      </c>
      <c r="E12" s="23">
        <v>0.77200000000000002</v>
      </c>
      <c r="F12" s="23">
        <v>0</v>
      </c>
      <c r="G12" s="23">
        <v>0</v>
      </c>
      <c r="H12" s="23">
        <v>24</v>
      </c>
      <c r="I12" s="23">
        <v>1</v>
      </c>
    </row>
    <row r="13" spans="1:9" x14ac:dyDescent="0.25">
      <c r="A13" s="6">
        <v>41830</v>
      </c>
      <c r="B13" s="23">
        <v>12.316000000000001</v>
      </c>
      <c r="C13" s="23">
        <v>13.016</v>
      </c>
      <c r="D13" s="23">
        <v>12.685</v>
      </c>
      <c r="E13" s="23">
        <v>0.7</v>
      </c>
      <c r="F13" s="23">
        <v>0</v>
      </c>
      <c r="G13" s="23">
        <v>0</v>
      </c>
      <c r="H13" s="23">
        <v>24</v>
      </c>
      <c r="I13" s="23">
        <v>1</v>
      </c>
    </row>
    <row r="14" spans="1:9" x14ac:dyDescent="0.25">
      <c r="A14" s="6">
        <v>41831</v>
      </c>
      <c r="B14" s="23">
        <v>12.243</v>
      </c>
      <c r="C14" s="23">
        <v>12.582000000000001</v>
      </c>
      <c r="D14" s="23">
        <v>12.409000000000001</v>
      </c>
      <c r="E14" s="23">
        <v>0.33900000000000002</v>
      </c>
      <c r="F14" s="23">
        <v>0</v>
      </c>
      <c r="G14" s="23">
        <v>0</v>
      </c>
      <c r="H14" s="23">
        <v>24</v>
      </c>
      <c r="I14" s="23">
        <v>1</v>
      </c>
    </row>
    <row r="15" spans="1:9" x14ac:dyDescent="0.25">
      <c r="A15" s="6">
        <v>41832</v>
      </c>
      <c r="B15" s="23">
        <v>12.074</v>
      </c>
      <c r="C15" s="23">
        <v>12.484999999999999</v>
      </c>
      <c r="D15" s="23">
        <v>12.271000000000001</v>
      </c>
      <c r="E15" s="23">
        <v>0.41099999999999998</v>
      </c>
      <c r="F15" s="23">
        <v>0</v>
      </c>
      <c r="G15" s="23">
        <v>0</v>
      </c>
      <c r="H15" s="23">
        <v>24</v>
      </c>
      <c r="I15" s="23">
        <v>1</v>
      </c>
    </row>
    <row r="16" spans="1:9" x14ac:dyDescent="0.25">
      <c r="A16" s="6">
        <v>41833</v>
      </c>
      <c r="B16" s="23">
        <v>11.952999999999999</v>
      </c>
      <c r="C16" s="23">
        <v>12.243</v>
      </c>
      <c r="D16" s="23">
        <v>12.131</v>
      </c>
      <c r="E16" s="23">
        <v>0.28999999999999998</v>
      </c>
      <c r="F16" s="23">
        <v>0</v>
      </c>
      <c r="G16" s="23">
        <v>0</v>
      </c>
      <c r="H16" s="23">
        <v>24</v>
      </c>
      <c r="I16" s="23">
        <v>1</v>
      </c>
    </row>
    <row r="17" spans="1:9" x14ac:dyDescent="0.25">
      <c r="A17" s="6">
        <v>41834</v>
      </c>
      <c r="B17" s="23">
        <v>12.098000000000001</v>
      </c>
      <c r="C17" s="23">
        <v>12.896000000000001</v>
      </c>
      <c r="D17" s="23">
        <v>12.467000000000001</v>
      </c>
      <c r="E17" s="23">
        <v>0.79800000000000004</v>
      </c>
      <c r="F17" s="23">
        <v>0</v>
      </c>
      <c r="G17" s="23">
        <v>0</v>
      </c>
      <c r="H17" s="23">
        <v>24</v>
      </c>
      <c r="I17" s="23">
        <v>1</v>
      </c>
    </row>
    <row r="18" spans="1:9" x14ac:dyDescent="0.25">
      <c r="A18" s="6">
        <v>41835</v>
      </c>
      <c r="B18" s="23">
        <v>12.509</v>
      </c>
      <c r="C18" s="23">
        <v>13.233000000000001</v>
      </c>
      <c r="D18" s="23">
        <v>12.898999999999999</v>
      </c>
      <c r="E18" s="23">
        <v>0.72399999999999998</v>
      </c>
      <c r="F18" s="23">
        <v>0</v>
      </c>
      <c r="G18" s="23">
        <v>0</v>
      </c>
      <c r="H18" s="23">
        <v>24</v>
      </c>
      <c r="I18" s="23">
        <v>1</v>
      </c>
    </row>
    <row r="19" spans="1:9" x14ac:dyDescent="0.25">
      <c r="A19" s="6">
        <v>41836</v>
      </c>
      <c r="B19" s="23">
        <v>12.775</v>
      </c>
      <c r="C19" s="23">
        <v>13.233000000000001</v>
      </c>
      <c r="D19" s="23">
        <v>12.98</v>
      </c>
      <c r="E19" s="23">
        <v>0.45800000000000002</v>
      </c>
      <c r="F19" s="23">
        <v>0</v>
      </c>
      <c r="G19" s="23">
        <v>0</v>
      </c>
      <c r="H19" s="23">
        <v>24</v>
      </c>
      <c r="I19" s="23">
        <v>1</v>
      </c>
    </row>
    <row r="20" spans="1:9" x14ac:dyDescent="0.25">
      <c r="A20" s="6">
        <v>41837</v>
      </c>
      <c r="B20" s="23">
        <v>12.775</v>
      </c>
      <c r="C20" s="23">
        <v>13.353</v>
      </c>
      <c r="D20" s="23">
        <v>13.035</v>
      </c>
      <c r="E20" s="23">
        <v>0.57799999999999996</v>
      </c>
      <c r="F20" s="23">
        <v>0</v>
      </c>
      <c r="G20" s="23">
        <v>0</v>
      </c>
      <c r="H20" s="23">
        <v>24</v>
      </c>
      <c r="I20" s="23">
        <v>1</v>
      </c>
    </row>
    <row r="21" spans="1:9" x14ac:dyDescent="0.25">
      <c r="A21" s="6">
        <v>41838</v>
      </c>
      <c r="B21" s="23">
        <v>12.461</v>
      </c>
      <c r="C21" s="23">
        <v>12.992000000000001</v>
      </c>
      <c r="D21" s="23">
        <v>12.736000000000001</v>
      </c>
      <c r="E21" s="23">
        <v>0.53100000000000003</v>
      </c>
      <c r="F21" s="23">
        <v>0</v>
      </c>
      <c r="G21" s="23">
        <v>0</v>
      </c>
      <c r="H21" s="23">
        <v>24</v>
      </c>
      <c r="I21" s="23">
        <v>1</v>
      </c>
    </row>
    <row r="22" spans="1:9" x14ac:dyDescent="0.25">
      <c r="A22" s="6">
        <v>41839</v>
      </c>
      <c r="B22" s="23">
        <v>12.534000000000001</v>
      </c>
      <c r="C22" s="23">
        <v>13.233000000000001</v>
      </c>
      <c r="D22" s="23">
        <v>12.859</v>
      </c>
      <c r="E22" s="23">
        <v>0.69899999999999995</v>
      </c>
      <c r="F22" s="23">
        <v>0</v>
      </c>
      <c r="G22" s="23">
        <v>0</v>
      </c>
      <c r="H22" s="23">
        <v>24</v>
      </c>
      <c r="I22" s="23">
        <v>1</v>
      </c>
    </row>
    <row r="23" spans="1:9" x14ac:dyDescent="0.25">
      <c r="A23" s="6">
        <v>41840</v>
      </c>
      <c r="B23" s="23">
        <v>12.436999999999999</v>
      </c>
      <c r="C23" s="23">
        <v>13.185</v>
      </c>
      <c r="D23" s="23">
        <v>12.811</v>
      </c>
      <c r="E23" s="23">
        <v>0.748</v>
      </c>
      <c r="F23" s="23">
        <v>0</v>
      </c>
      <c r="G23" s="23">
        <v>0</v>
      </c>
      <c r="H23" s="23">
        <v>24</v>
      </c>
      <c r="I23" s="23">
        <v>1</v>
      </c>
    </row>
    <row r="24" spans="1:9" x14ac:dyDescent="0.25">
      <c r="A24" s="6">
        <v>41841</v>
      </c>
      <c r="B24" s="23">
        <v>12.484999999999999</v>
      </c>
      <c r="C24" s="23">
        <v>13.016</v>
      </c>
      <c r="D24" s="23">
        <v>12.746</v>
      </c>
      <c r="E24" s="23">
        <v>0.53100000000000003</v>
      </c>
      <c r="F24" s="23">
        <v>0</v>
      </c>
      <c r="G24" s="23">
        <v>0</v>
      </c>
      <c r="H24" s="23">
        <v>24</v>
      </c>
      <c r="I24" s="23">
        <v>1</v>
      </c>
    </row>
    <row r="25" spans="1:9" x14ac:dyDescent="0.25">
      <c r="A25" s="6">
        <v>41842</v>
      </c>
      <c r="B25" s="23">
        <v>12.484999999999999</v>
      </c>
      <c r="C25" s="23">
        <v>13.112</v>
      </c>
      <c r="D25" s="23">
        <v>12.776999999999999</v>
      </c>
      <c r="E25" s="23">
        <v>0.627</v>
      </c>
      <c r="F25" s="23">
        <v>0</v>
      </c>
      <c r="G25" s="23">
        <v>0</v>
      </c>
      <c r="H25" s="23">
        <v>24</v>
      </c>
      <c r="I25" s="23">
        <v>1</v>
      </c>
    </row>
    <row r="26" spans="1:9" x14ac:dyDescent="0.25">
      <c r="A26" s="6">
        <v>41843</v>
      </c>
      <c r="B26" s="23">
        <v>12.702999999999999</v>
      </c>
      <c r="C26" s="23">
        <v>12.896000000000001</v>
      </c>
      <c r="D26" s="23">
        <v>12.801</v>
      </c>
      <c r="E26" s="23">
        <v>0.193</v>
      </c>
      <c r="F26" s="23">
        <v>0</v>
      </c>
      <c r="G26" s="23">
        <v>0</v>
      </c>
      <c r="H26" s="23">
        <v>24</v>
      </c>
      <c r="I26" s="23">
        <v>1</v>
      </c>
    </row>
    <row r="27" spans="1:9" x14ac:dyDescent="0.25">
      <c r="A27" s="6">
        <v>41844</v>
      </c>
      <c r="B27" s="23">
        <v>12.074</v>
      </c>
      <c r="C27" s="23">
        <v>12.847</v>
      </c>
      <c r="D27" s="23">
        <v>12.513999999999999</v>
      </c>
      <c r="E27" s="23">
        <v>0.77300000000000002</v>
      </c>
      <c r="F27" s="23">
        <v>0</v>
      </c>
      <c r="G27" s="23">
        <v>0</v>
      </c>
      <c r="H27" s="23">
        <v>24</v>
      </c>
      <c r="I27" s="23">
        <v>1</v>
      </c>
    </row>
    <row r="28" spans="1:9" x14ac:dyDescent="0.25">
      <c r="A28" s="6">
        <v>41845</v>
      </c>
      <c r="B28" s="23">
        <v>12.388999999999999</v>
      </c>
      <c r="C28" s="23">
        <v>13.137</v>
      </c>
      <c r="D28" s="23">
        <v>12.742000000000001</v>
      </c>
      <c r="E28" s="23">
        <v>0.748</v>
      </c>
      <c r="F28" s="23">
        <v>0</v>
      </c>
      <c r="G28" s="23">
        <v>0</v>
      </c>
      <c r="H28" s="23">
        <v>24</v>
      </c>
      <c r="I28" s="23">
        <v>1</v>
      </c>
    </row>
    <row r="29" spans="1:9" x14ac:dyDescent="0.25">
      <c r="A29" s="6">
        <v>41846</v>
      </c>
      <c r="B29" s="23">
        <v>12.170999999999999</v>
      </c>
      <c r="C29" s="23">
        <v>13.112</v>
      </c>
      <c r="D29" s="23">
        <v>12.628</v>
      </c>
      <c r="E29" s="23">
        <v>0.94099999999999995</v>
      </c>
      <c r="F29" s="23">
        <v>0</v>
      </c>
      <c r="G29" s="23">
        <v>0</v>
      </c>
      <c r="H29" s="23">
        <v>24</v>
      </c>
      <c r="I29" s="23">
        <v>1</v>
      </c>
    </row>
    <row r="30" spans="1:9" x14ac:dyDescent="0.25">
      <c r="A30" s="6">
        <v>41847</v>
      </c>
      <c r="B30" s="23">
        <v>12.702999999999999</v>
      </c>
      <c r="C30" s="23">
        <v>13.401</v>
      </c>
      <c r="D30" s="23">
        <v>13.016999999999999</v>
      </c>
      <c r="E30" s="23">
        <v>0.69799999999999995</v>
      </c>
      <c r="F30" s="23">
        <v>0</v>
      </c>
      <c r="G30" s="23">
        <v>0</v>
      </c>
      <c r="H30" s="23">
        <v>24</v>
      </c>
      <c r="I30" s="23">
        <v>1</v>
      </c>
    </row>
    <row r="31" spans="1:9" x14ac:dyDescent="0.25">
      <c r="A31" s="6">
        <v>41848</v>
      </c>
      <c r="B31" s="23">
        <v>12.92</v>
      </c>
      <c r="C31" s="23">
        <v>13.618</v>
      </c>
      <c r="D31" s="23">
        <v>13.292999999999999</v>
      </c>
      <c r="E31" s="23">
        <v>0.69799999999999995</v>
      </c>
      <c r="F31" s="23">
        <v>0</v>
      </c>
      <c r="G31" s="23">
        <v>0</v>
      </c>
      <c r="H31" s="23">
        <v>24</v>
      </c>
      <c r="I31" s="23">
        <v>1</v>
      </c>
    </row>
    <row r="32" spans="1:9" x14ac:dyDescent="0.25">
      <c r="A32" s="6">
        <v>41849</v>
      </c>
      <c r="B32" s="23">
        <v>12.63</v>
      </c>
      <c r="C32" s="23">
        <v>13.353</v>
      </c>
      <c r="D32" s="23">
        <v>13.023</v>
      </c>
      <c r="E32" s="23">
        <v>0.72299999999999998</v>
      </c>
      <c r="F32" s="23">
        <v>0</v>
      </c>
      <c r="G32" s="23">
        <v>0</v>
      </c>
      <c r="H32" s="23">
        <v>24</v>
      </c>
      <c r="I32" s="23">
        <v>1</v>
      </c>
    </row>
    <row r="33" spans="1:9" x14ac:dyDescent="0.25">
      <c r="A33" s="6">
        <v>41850</v>
      </c>
      <c r="B33" s="23">
        <v>12.461</v>
      </c>
      <c r="C33" s="23">
        <v>13.281000000000001</v>
      </c>
      <c r="D33" s="23">
        <v>12.901999999999999</v>
      </c>
      <c r="E33" s="23">
        <v>0.82</v>
      </c>
      <c r="F33" s="23">
        <v>0</v>
      </c>
      <c r="G33" s="23">
        <v>0</v>
      </c>
      <c r="H33" s="23">
        <v>24</v>
      </c>
      <c r="I33" s="23">
        <v>1</v>
      </c>
    </row>
    <row r="34" spans="1:9" x14ac:dyDescent="0.25">
      <c r="A34" s="6">
        <v>41851</v>
      </c>
      <c r="B34" s="23">
        <v>12.727</v>
      </c>
      <c r="C34" s="23">
        <v>13.522</v>
      </c>
      <c r="D34" s="23">
        <v>13.135</v>
      </c>
      <c r="E34" s="23">
        <v>0.79500000000000004</v>
      </c>
      <c r="F34" s="23">
        <v>0</v>
      </c>
      <c r="G34" s="23">
        <v>0</v>
      </c>
      <c r="H34" s="23">
        <v>24</v>
      </c>
      <c r="I34" s="23">
        <v>1</v>
      </c>
    </row>
    <row r="35" spans="1:9" x14ac:dyDescent="0.25">
      <c r="A35" s="6">
        <v>41852</v>
      </c>
      <c r="B35" s="23">
        <v>12.678000000000001</v>
      </c>
      <c r="C35" s="23">
        <v>13.401</v>
      </c>
      <c r="D35" s="23">
        <v>13.067</v>
      </c>
      <c r="E35" s="23">
        <v>0.72299999999999998</v>
      </c>
      <c r="F35" s="23">
        <v>0</v>
      </c>
      <c r="G35" s="23">
        <v>0</v>
      </c>
      <c r="H35" s="23">
        <v>24</v>
      </c>
      <c r="I35" s="23">
        <v>1</v>
      </c>
    </row>
    <row r="36" spans="1:9" x14ac:dyDescent="0.25">
      <c r="A36" s="6">
        <v>41853</v>
      </c>
      <c r="B36" s="23">
        <v>12.582000000000001</v>
      </c>
      <c r="C36" s="23">
        <v>13.281000000000001</v>
      </c>
      <c r="D36" s="23">
        <v>12.955</v>
      </c>
      <c r="E36" s="23">
        <v>0.69899999999999995</v>
      </c>
      <c r="F36" s="23">
        <v>0</v>
      </c>
      <c r="G36" s="23">
        <v>0</v>
      </c>
      <c r="H36" s="23">
        <v>24</v>
      </c>
      <c r="I36" s="23">
        <v>1</v>
      </c>
    </row>
    <row r="37" spans="1:9" x14ac:dyDescent="0.25">
      <c r="A37" s="6">
        <v>41854</v>
      </c>
      <c r="B37" s="23">
        <v>12.63</v>
      </c>
      <c r="C37" s="23">
        <v>13.305</v>
      </c>
      <c r="D37" s="23">
        <v>12.978</v>
      </c>
      <c r="E37" s="23">
        <v>0.67500000000000004</v>
      </c>
      <c r="F37" s="23">
        <v>0</v>
      </c>
      <c r="G37" s="23">
        <v>0</v>
      </c>
      <c r="H37" s="23">
        <v>24</v>
      </c>
      <c r="I37" s="23">
        <v>1</v>
      </c>
    </row>
    <row r="38" spans="1:9" x14ac:dyDescent="0.25">
      <c r="A38" s="6">
        <v>41855</v>
      </c>
      <c r="B38" s="23">
        <v>12.606</v>
      </c>
      <c r="C38" s="23">
        <v>13.209</v>
      </c>
      <c r="D38" s="23">
        <v>12.935</v>
      </c>
      <c r="E38" s="23">
        <v>0.60299999999999998</v>
      </c>
      <c r="F38" s="23">
        <v>0</v>
      </c>
      <c r="G38" s="23">
        <v>0</v>
      </c>
      <c r="H38" s="23">
        <v>24</v>
      </c>
      <c r="I38" s="23">
        <v>1</v>
      </c>
    </row>
    <row r="39" spans="1:9" x14ac:dyDescent="0.25">
      <c r="A39" s="6">
        <v>41856</v>
      </c>
      <c r="B39" s="23">
        <v>12.775</v>
      </c>
      <c r="C39" s="23">
        <v>13.233000000000001</v>
      </c>
      <c r="D39" s="23">
        <v>12.983000000000001</v>
      </c>
      <c r="E39" s="23">
        <v>0.45800000000000002</v>
      </c>
      <c r="F39" s="23">
        <v>0</v>
      </c>
      <c r="G39" s="23">
        <v>0</v>
      </c>
      <c r="H39" s="23">
        <v>24</v>
      </c>
      <c r="I39" s="23">
        <v>1</v>
      </c>
    </row>
    <row r="40" spans="1:9" x14ac:dyDescent="0.25">
      <c r="A40" s="6">
        <v>41857</v>
      </c>
      <c r="B40" s="23">
        <v>12.775</v>
      </c>
      <c r="C40" s="23">
        <v>13.305</v>
      </c>
      <c r="D40" s="23">
        <v>13.023</v>
      </c>
      <c r="E40" s="23">
        <v>0.53</v>
      </c>
      <c r="F40" s="23">
        <v>0</v>
      </c>
      <c r="G40" s="23">
        <v>0</v>
      </c>
      <c r="H40" s="23">
        <v>24</v>
      </c>
      <c r="I40" s="23">
        <v>1</v>
      </c>
    </row>
    <row r="41" spans="1:9" x14ac:dyDescent="0.25">
      <c r="A41" s="6">
        <v>41858</v>
      </c>
      <c r="B41" s="23">
        <v>12.534000000000001</v>
      </c>
      <c r="C41" s="23">
        <v>13.112</v>
      </c>
      <c r="D41" s="23">
        <v>12.858000000000001</v>
      </c>
      <c r="E41" s="23">
        <v>0.57799999999999996</v>
      </c>
      <c r="F41" s="23">
        <v>0</v>
      </c>
      <c r="G41" s="23">
        <v>0</v>
      </c>
      <c r="H41" s="23">
        <v>24</v>
      </c>
      <c r="I41" s="23">
        <v>1</v>
      </c>
    </row>
    <row r="42" spans="1:9" x14ac:dyDescent="0.25">
      <c r="A42" s="6">
        <v>41859</v>
      </c>
      <c r="B42" s="23">
        <v>12.388999999999999</v>
      </c>
      <c r="C42" s="23">
        <v>12.968</v>
      </c>
      <c r="D42" s="23">
        <v>12.673</v>
      </c>
      <c r="E42" s="23">
        <v>0.57899999999999996</v>
      </c>
      <c r="F42" s="23">
        <v>0</v>
      </c>
      <c r="G42" s="23">
        <v>0</v>
      </c>
      <c r="H42" s="23">
        <v>24</v>
      </c>
      <c r="I42" s="23">
        <v>1</v>
      </c>
    </row>
    <row r="43" spans="1:9" x14ac:dyDescent="0.25">
      <c r="A43" s="6">
        <v>41860</v>
      </c>
      <c r="B43" s="23">
        <v>12.243</v>
      </c>
      <c r="C43" s="23">
        <v>12.896000000000001</v>
      </c>
      <c r="D43" s="23">
        <v>12.577999999999999</v>
      </c>
      <c r="E43" s="23">
        <v>0.65300000000000002</v>
      </c>
      <c r="F43" s="23">
        <v>0</v>
      </c>
      <c r="G43" s="23">
        <v>0</v>
      </c>
      <c r="H43" s="23">
        <v>24</v>
      </c>
      <c r="I43" s="23">
        <v>1</v>
      </c>
    </row>
    <row r="44" spans="1:9" x14ac:dyDescent="0.25">
      <c r="A44" s="6">
        <v>41861</v>
      </c>
      <c r="B44" s="23">
        <v>12.484999999999999</v>
      </c>
      <c r="C44" s="23">
        <v>13.185</v>
      </c>
      <c r="D44" s="23">
        <v>12.840999999999999</v>
      </c>
      <c r="E44" s="23">
        <v>0.7</v>
      </c>
      <c r="F44" s="23">
        <v>0</v>
      </c>
      <c r="G44" s="23">
        <v>0</v>
      </c>
      <c r="H44" s="23">
        <v>24</v>
      </c>
      <c r="I44" s="23">
        <v>1</v>
      </c>
    </row>
    <row r="45" spans="1:9" x14ac:dyDescent="0.25">
      <c r="A45" s="6">
        <v>41862</v>
      </c>
      <c r="B45" s="23">
        <v>12.461</v>
      </c>
      <c r="C45" s="23">
        <v>13.016</v>
      </c>
      <c r="D45" s="23">
        <v>12.773999999999999</v>
      </c>
      <c r="E45" s="23">
        <v>0.55500000000000005</v>
      </c>
      <c r="F45" s="23">
        <v>0</v>
      </c>
      <c r="G45" s="23">
        <v>0</v>
      </c>
      <c r="H45" s="23">
        <v>24</v>
      </c>
      <c r="I45" s="23">
        <v>1</v>
      </c>
    </row>
    <row r="46" spans="1:9" x14ac:dyDescent="0.25">
      <c r="A46" s="6">
        <v>41863</v>
      </c>
      <c r="B46" s="23">
        <v>12.218999999999999</v>
      </c>
      <c r="C46" s="23">
        <v>12.727</v>
      </c>
      <c r="D46" s="23">
        <v>12.477</v>
      </c>
      <c r="E46" s="23">
        <v>0.50800000000000001</v>
      </c>
      <c r="F46" s="23">
        <v>0</v>
      </c>
      <c r="G46" s="23">
        <v>0</v>
      </c>
      <c r="H46" s="23">
        <v>24</v>
      </c>
      <c r="I46" s="23">
        <v>1</v>
      </c>
    </row>
    <row r="47" spans="1:9" x14ac:dyDescent="0.25">
      <c r="A47" s="6">
        <v>41864</v>
      </c>
      <c r="B47" s="23">
        <v>12.534000000000001</v>
      </c>
      <c r="C47" s="23">
        <v>12.944000000000001</v>
      </c>
      <c r="D47" s="23">
        <v>12.715</v>
      </c>
      <c r="E47" s="23">
        <v>0.41</v>
      </c>
      <c r="F47" s="23">
        <v>0</v>
      </c>
      <c r="G47" s="23">
        <v>0</v>
      </c>
      <c r="H47" s="23">
        <v>24</v>
      </c>
      <c r="I47" s="23">
        <v>1</v>
      </c>
    </row>
    <row r="48" spans="1:9" x14ac:dyDescent="0.25">
      <c r="A48" s="6">
        <v>41865</v>
      </c>
      <c r="B48" s="23">
        <v>12.484999999999999</v>
      </c>
      <c r="C48" s="23">
        <v>13.112</v>
      </c>
      <c r="D48" s="23">
        <v>12.805999999999999</v>
      </c>
      <c r="E48" s="23">
        <v>0.627</v>
      </c>
      <c r="F48" s="23">
        <v>0</v>
      </c>
      <c r="G48" s="23">
        <v>0</v>
      </c>
      <c r="H48" s="23">
        <v>24</v>
      </c>
      <c r="I48" s="23">
        <v>1</v>
      </c>
    </row>
    <row r="49" spans="1:9" x14ac:dyDescent="0.25">
      <c r="A49" s="6">
        <v>41866</v>
      </c>
      <c r="B49" s="23">
        <v>12.775</v>
      </c>
      <c r="C49" s="23">
        <v>13.281000000000001</v>
      </c>
      <c r="D49" s="23">
        <v>13.045999999999999</v>
      </c>
      <c r="E49" s="23">
        <v>0.50600000000000001</v>
      </c>
      <c r="F49" s="23">
        <v>0</v>
      </c>
      <c r="G49" s="23">
        <v>0</v>
      </c>
      <c r="H49" s="23">
        <v>24</v>
      </c>
      <c r="I49" s="23">
        <v>1</v>
      </c>
    </row>
    <row r="50" spans="1:9" x14ac:dyDescent="0.25">
      <c r="A50" s="6">
        <v>41867</v>
      </c>
      <c r="B50" s="23">
        <v>12.798999999999999</v>
      </c>
      <c r="C50" s="23">
        <v>13.329000000000001</v>
      </c>
      <c r="D50" s="23">
        <v>13.064</v>
      </c>
      <c r="E50" s="23">
        <v>0.53</v>
      </c>
      <c r="F50" s="23">
        <v>0</v>
      </c>
      <c r="G50" s="23">
        <v>0</v>
      </c>
      <c r="H50" s="23">
        <v>24</v>
      </c>
      <c r="I50" s="23">
        <v>1</v>
      </c>
    </row>
    <row r="51" spans="1:9" x14ac:dyDescent="0.25">
      <c r="A51" s="6">
        <v>41868</v>
      </c>
      <c r="B51" s="23">
        <v>12.727</v>
      </c>
      <c r="C51" s="23">
        <v>13.257</v>
      </c>
      <c r="D51" s="23">
        <v>13.019</v>
      </c>
      <c r="E51" s="23">
        <v>0.53</v>
      </c>
      <c r="F51" s="23">
        <v>0</v>
      </c>
      <c r="G51" s="23">
        <v>0</v>
      </c>
      <c r="H51" s="23">
        <v>24</v>
      </c>
      <c r="I51" s="23">
        <v>1</v>
      </c>
    </row>
    <row r="52" spans="1:9" x14ac:dyDescent="0.25">
      <c r="A52" s="6">
        <v>41869</v>
      </c>
      <c r="B52" s="23">
        <v>12.775</v>
      </c>
      <c r="C52" s="23">
        <v>13.209</v>
      </c>
      <c r="D52" s="23">
        <v>13.005000000000001</v>
      </c>
      <c r="E52" s="23">
        <v>0.434</v>
      </c>
      <c r="F52" s="23">
        <v>0</v>
      </c>
      <c r="G52" s="23">
        <v>0</v>
      </c>
      <c r="H52" s="23">
        <v>24</v>
      </c>
      <c r="I52" s="23">
        <v>1</v>
      </c>
    </row>
    <row r="53" spans="1:9" x14ac:dyDescent="0.25">
      <c r="A53" s="6">
        <v>41870</v>
      </c>
      <c r="B53" s="23">
        <v>12.727</v>
      </c>
      <c r="C53" s="23">
        <v>13.257</v>
      </c>
      <c r="D53" s="23">
        <v>13.012</v>
      </c>
      <c r="E53" s="23">
        <v>0.53</v>
      </c>
      <c r="F53" s="23">
        <v>0</v>
      </c>
      <c r="G53" s="23">
        <v>0</v>
      </c>
      <c r="H53" s="23">
        <v>24</v>
      </c>
      <c r="I53" s="23">
        <v>1</v>
      </c>
    </row>
    <row r="54" spans="1:9" x14ac:dyDescent="0.25">
      <c r="A54" s="6">
        <v>41871</v>
      </c>
      <c r="B54" s="23">
        <v>12.896000000000001</v>
      </c>
      <c r="C54" s="23">
        <v>13.377000000000001</v>
      </c>
      <c r="D54" s="23">
        <v>13.141999999999999</v>
      </c>
      <c r="E54" s="23">
        <v>0.48099999999999998</v>
      </c>
      <c r="F54" s="23">
        <v>0</v>
      </c>
      <c r="G54" s="23">
        <v>0</v>
      </c>
      <c r="H54" s="23">
        <v>24</v>
      </c>
      <c r="I54" s="23">
        <v>1</v>
      </c>
    </row>
    <row r="55" spans="1:9" x14ac:dyDescent="0.25">
      <c r="A55" s="6">
        <v>41872</v>
      </c>
      <c r="B55" s="23">
        <v>12.871</v>
      </c>
      <c r="C55" s="23">
        <v>13.353</v>
      </c>
      <c r="D55" s="23">
        <v>13.112</v>
      </c>
      <c r="E55" s="23">
        <v>0.48199999999999998</v>
      </c>
      <c r="F55" s="23">
        <v>0</v>
      </c>
      <c r="G55" s="23">
        <v>0</v>
      </c>
      <c r="H55" s="23">
        <v>24</v>
      </c>
      <c r="I55" s="23">
        <v>1</v>
      </c>
    </row>
    <row r="56" spans="1:9" x14ac:dyDescent="0.25">
      <c r="A56" s="6">
        <v>41873</v>
      </c>
      <c r="B56" s="23">
        <v>12.606</v>
      </c>
      <c r="C56" s="23">
        <v>13.161</v>
      </c>
      <c r="D56" s="23">
        <v>12.898999999999999</v>
      </c>
      <c r="E56" s="23">
        <v>0.55500000000000005</v>
      </c>
      <c r="F56" s="23">
        <v>0</v>
      </c>
      <c r="G56" s="23">
        <v>0</v>
      </c>
      <c r="H56" s="23">
        <v>24</v>
      </c>
      <c r="I56" s="23">
        <v>1</v>
      </c>
    </row>
    <row r="57" spans="1:9" x14ac:dyDescent="0.25">
      <c r="A57" s="6">
        <v>41874</v>
      </c>
      <c r="B57" s="23">
        <v>12.92</v>
      </c>
      <c r="C57" s="23">
        <v>13.522</v>
      </c>
      <c r="D57" s="23">
        <v>13.202</v>
      </c>
      <c r="E57" s="23">
        <v>0.60199999999999998</v>
      </c>
      <c r="F57" s="23">
        <v>0</v>
      </c>
      <c r="G57" s="23">
        <v>0</v>
      </c>
      <c r="H57" s="23">
        <v>24</v>
      </c>
      <c r="I57" s="23">
        <v>1</v>
      </c>
    </row>
    <row r="58" spans="1:9" x14ac:dyDescent="0.25">
      <c r="A58" s="6">
        <v>41875</v>
      </c>
      <c r="B58" s="23">
        <v>13.137</v>
      </c>
      <c r="C58" s="23">
        <v>13.473000000000001</v>
      </c>
      <c r="D58" s="23">
        <v>13.305</v>
      </c>
      <c r="E58" s="23">
        <v>0.33600000000000002</v>
      </c>
      <c r="F58" s="23">
        <v>0</v>
      </c>
      <c r="G58" s="23">
        <v>0</v>
      </c>
      <c r="H58" s="23">
        <v>24</v>
      </c>
      <c r="I58" s="23">
        <v>1</v>
      </c>
    </row>
    <row r="59" spans="1:9" x14ac:dyDescent="0.25">
      <c r="A59" s="6">
        <v>41876</v>
      </c>
      <c r="B59" s="23">
        <v>12.702999999999999</v>
      </c>
      <c r="C59" s="23">
        <v>13.185</v>
      </c>
      <c r="D59" s="23">
        <v>12.984999999999999</v>
      </c>
      <c r="E59" s="23">
        <v>0.48199999999999998</v>
      </c>
      <c r="F59" s="23">
        <v>0</v>
      </c>
      <c r="G59" s="23">
        <v>0</v>
      </c>
      <c r="H59" s="23">
        <v>24</v>
      </c>
      <c r="I59" s="23">
        <v>1</v>
      </c>
    </row>
    <row r="60" spans="1:9" x14ac:dyDescent="0.25">
      <c r="A60" s="6">
        <v>41877</v>
      </c>
      <c r="B60" s="23">
        <v>12.63</v>
      </c>
      <c r="C60" s="23">
        <v>13.04</v>
      </c>
      <c r="D60" s="23">
        <v>12.86</v>
      </c>
      <c r="E60" s="23">
        <v>0.41</v>
      </c>
      <c r="F60" s="23">
        <v>0</v>
      </c>
      <c r="G60" s="23">
        <v>0</v>
      </c>
      <c r="H60" s="23">
        <v>24</v>
      </c>
      <c r="I60" s="23">
        <v>1</v>
      </c>
    </row>
    <row r="61" spans="1:9" x14ac:dyDescent="0.25">
      <c r="A61" s="6">
        <v>41878</v>
      </c>
      <c r="B61" s="23">
        <v>12.558</v>
      </c>
      <c r="C61" s="23">
        <v>13.185</v>
      </c>
      <c r="D61" s="23">
        <v>12.887</v>
      </c>
      <c r="E61" s="23">
        <v>0.627</v>
      </c>
      <c r="F61" s="23">
        <v>0</v>
      </c>
      <c r="G61" s="23">
        <v>0</v>
      </c>
      <c r="H61" s="23">
        <v>24</v>
      </c>
      <c r="I61" s="23">
        <v>1</v>
      </c>
    </row>
    <row r="62" spans="1:9" x14ac:dyDescent="0.25">
      <c r="A62" s="6">
        <v>41879</v>
      </c>
      <c r="B62" s="23">
        <v>12.847</v>
      </c>
      <c r="C62" s="23">
        <v>13.353</v>
      </c>
      <c r="D62" s="23">
        <v>13.108000000000001</v>
      </c>
      <c r="E62" s="23">
        <v>0.50600000000000001</v>
      </c>
      <c r="F62" s="23">
        <v>0</v>
      </c>
      <c r="G62" s="23">
        <v>0</v>
      </c>
      <c r="H62" s="23">
        <v>24</v>
      </c>
      <c r="I62" s="23">
        <v>1</v>
      </c>
    </row>
    <row r="63" spans="1:9" x14ac:dyDescent="0.25">
      <c r="A63" s="6">
        <v>41880</v>
      </c>
      <c r="B63" s="23">
        <v>12.798999999999999</v>
      </c>
      <c r="C63" s="23">
        <v>13.257</v>
      </c>
      <c r="D63" s="23">
        <v>13.074</v>
      </c>
      <c r="E63" s="23">
        <v>0.45800000000000002</v>
      </c>
      <c r="F63" s="23">
        <v>0</v>
      </c>
      <c r="G63" s="23">
        <v>0</v>
      </c>
      <c r="H63" s="23">
        <v>24</v>
      </c>
      <c r="I63" s="23">
        <v>1</v>
      </c>
    </row>
    <row r="64" spans="1:9" x14ac:dyDescent="0.25">
      <c r="A64" s="6">
        <v>41881</v>
      </c>
      <c r="B64" s="23">
        <v>13.016</v>
      </c>
      <c r="C64" s="23">
        <v>13.425000000000001</v>
      </c>
      <c r="D64" s="23">
        <v>13.214</v>
      </c>
      <c r="E64" s="23">
        <v>0.40899999999999997</v>
      </c>
      <c r="F64" s="23">
        <v>0</v>
      </c>
      <c r="G64" s="23">
        <v>0</v>
      </c>
      <c r="H64" s="23">
        <v>24</v>
      </c>
      <c r="I64" s="23">
        <v>1</v>
      </c>
    </row>
    <row r="65" spans="1:10" x14ac:dyDescent="0.25">
      <c r="A65" s="6">
        <v>41882</v>
      </c>
      <c r="B65" s="23">
        <v>12.823</v>
      </c>
      <c r="C65" s="23">
        <v>13.305</v>
      </c>
      <c r="D65" s="23">
        <v>13.073</v>
      </c>
      <c r="E65" s="23">
        <v>0.48199999999999998</v>
      </c>
      <c r="F65" s="23">
        <v>0</v>
      </c>
      <c r="G65" s="23">
        <v>0</v>
      </c>
      <c r="H65" s="23">
        <v>24</v>
      </c>
      <c r="I65" s="23">
        <v>0.95799999999999996</v>
      </c>
    </row>
    <row r="68" spans="1:10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61.957999999999998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11.589</v>
      </c>
      <c r="C70" s="11" t="s">
        <v>23</v>
      </c>
      <c r="D70" s="41">
        <v>41825.291666666664</v>
      </c>
      <c r="E70" s="41">
        <v>41826.333333333336</v>
      </c>
      <c r="F70" s="29"/>
      <c r="G70" s="18"/>
      <c r="H70" s="19"/>
      <c r="I70" s="19"/>
      <c r="J70" s="3"/>
    </row>
    <row r="71" spans="1:10" x14ac:dyDescent="0.25">
      <c r="A71" s="9" t="s">
        <v>24</v>
      </c>
      <c r="B71" s="10">
        <f>MAX(C4:C65)</f>
        <v>13.618</v>
      </c>
      <c r="C71" s="11" t="s">
        <v>23</v>
      </c>
      <c r="D71" s="41">
        <v>41848.625</v>
      </c>
      <c r="E71" s="41"/>
      <c r="F71" s="29"/>
      <c r="G71" s="19"/>
      <c r="H71" s="19"/>
      <c r="I71" s="19"/>
    </row>
    <row r="72" spans="1:10" x14ac:dyDescent="0.25">
      <c r="A72" s="9" t="s">
        <v>25</v>
      </c>
      <c r="B72" s="10">
        <f>AVERAGE(D4:D65)</f>
        <v>12.808096774193547</v>
      </c>
      <c r="C72" s="11" t="s">
        <v>23</v>
      </c>
      <c r="D72" s="41"/>
      <c r="E72" s="41"/>
      <c r="F72" s="29"/>
      <c r="G72" s="18"/>
      <c r="H72" s="19"/>
      <c r="I72" s="19"/>
    </row>
    <row r="73" spans="1:10" x14ac:dyDescent="0.25">
      <c r="A73" s="9" t="s">
        <v>27</v>
      </c>
      <c r="B73" s="10">
        <f>MIN(E4:E65)</f>
        <v>0.193</v>
      </c>
      <c r="C73" s="11" t="s">
        <v>23</v>
      </c>
      <c r="D73" s="42">
        <v>41843</v>
      </c>
      <c r="E73" s="42"/>
      <c r="F73" s="30"/>
      <c r="G73" s="20"/>
      <c r="H73" s="21"/>
      <c r="I73" s="21"/>
    </row>
    <row r="74" spans="1:10" x14ac:dyDescent="0.25">
      <c r="A74" s="9" t="s">
        <v>26</v>
      </c>
      <c r="B74" s="10">
        <f>MAX(E4:E65)</f>
        <v>0.96899999999999997</v>
      </c>
      <c r="C74" s="11" t="s">
        <v>23</v>
      </c>
      <c r="D74" s="42">
        <v>41826</v>
      </c>
      <c r="E74" s="42"/>
      <c r="F74" s="30"/>
      <c r="G74" s="20"/>
      <c r="H74" s="21"/>
      <c r="I74" s="21"/>
    </row>
    <row r="75" spans="1:10" x14ac:dyDescent="0.25">
      <c r="A75" s="9" t="s">
        <v>28</v>
      </c>
      <c r="B75" s="10">
        <f>SUM(G4:G65)</f>
        <v>0</v>
      </c>
      <c r="C75" s="9" t="s">
        <v>29</v>
      </c>
      <c r="D75" s="12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61.957999999999998</v>
      </c>
      <c r="C76" s="9" t="s">
        <v>29</v>
      </c>
      <c r="D76" s="33"/>
      <c r="E76" s="12"/>
      <c r="F76" s="12"/>
      <c r="G76" s="12"/>
      <c r="H76" s="12"/>
      <c r="I76" s="12"/>
    </row>
    <row r="79" spans="1:10" x14ac:dyDescent="0.25">
      <c r="B79" s="3"/>
    </row>
  </sheetData>
  <mergeCells count="1">
    <mergeCell ref="A1:D1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P37" sqref="P3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H24" sqref="H24"/>
    </sheetView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3"/>
      <c r="D4" s="7" t="s">
        <v>38</v>
      </c>
      <c r="E4" s="22">
        <f>MAX(B4:B65)</f>
        <v>13.096723214285699</v>
      </c>
      <c r="F4" s="43">
        <v>41853</v>
      </c>
      <c r="G4" s="24"/>
      <c r="H4" s="4"/>
    </row>
    <row r="5" spans="1:8" x14ac:dyDescent="0.25">
      <c r="A5" s="6">
        <v>41822</v>
      </c>
      <c r="B5" s="23"/>
      <c r="F5" s="43">
        <v>41854</v>
      </c>
    </row>
    <row r="6" spans="1:8" x14ac:dyDescent="0.25">
      <c r="A6" s="6">
        <v>41823</v>
      </c>
      <c r="B6" s="23"/>
      <c r="F6" s="43">
        <v>41872</v>
      </c>
    </row>
    <row r="7" spans="1:8" x14ac:dyDescent="0.25">
      <c r="A7" s="6">
        <v>41824</v>
      </c>
      <c r="B7" s="23"/>
      <c r="F7" s="43">
        <v>41874</v>
      </c>
    </row>
    <row r="8" spans="1:8" x14ac:dyDescent="0.25">
      <c r="A8" s="6">
        <v>41825</v>
      </c>
      <c r="B8" s="23"/>
      <c r="F8" s="44">
        <v>41875</v>
      </c>
    </row>
    <row r="9" spans="1:8" x14ac:dyDescent="0.25">
      <c r="A9" s="6">
        <v>41826</v>
      </c>
      <c r="B9" s="23"/>
      <c r="F9" s="44">
        <v>41876</v>
      </c>
    </row>
    <row r="10" spans="1:8" x14ac:dyDescent="0.25">
      <c r="A10" s="6">
        <v>41827</v>
      </c>
      <c r="B10" s="23">
        <v>12.3139880952381</v>
      </c>
      <c r="F10" s="44">
        <v>41877</v>
      </c>
    </row>
    <row r="11" spans="1:8" x14ac:dyDescent="0.25">
      <c r="A11" s="6">
        <v>41828</v>
      </c>
      <c r="B11" s="23">
        <v>12.3067886904762</v>
      </c>
      <c r="F11" s="44">
        <v>41880</v>
      </c>
    </row>
    <row r="12" spans="1:8" x14ac:dyDescent="0.25">
      <c r="A12" s="6">
        <v>41829</v>
      </c>
      <c r="B12" s="23">
        <v>12.3485625</v>
      </c>
      <c r="F12" s="44">
        <v>41881</v>
      </c>
    </row>
    <row r="13" spans="1:8" x14ac:dyDescent="0.25">
      <c r="A13" s="6">
        <v>41830</v>
      </c>
      <c r="B13" s="23">
        <v>12.396145833333399</v>
      </c>
      <c r="F13" s="34"/>
    </row>
    <row r="14" spans="1:8" x14ac:dyDescent="0.25">
      <c r="A14" s="6">
        <v>41831</v>
      </c>
      <c r="B14" s="23">
        <v>12.4367142857143</v>
      </c>
    </row>
    <row r="15" spans="1:8" x14ac:dyDescent="0.25">
      <c r="A15" s="6">
        <v>41832</v>
      </c>
      <c r="B15" s="23">
        <v>12.4659345238095</v>
      </c>
    </row>
    <row r="16" spans="1:8" x14ac:dyDescent="0.25">
      <c r="A16" s="6">
        <v>41833</v>
      </c>
      <c r="B16" s="23">
        <v>12.4633720238095</v>
      </c>
    </row>
    <row r="17" spans="1:2" x14ac:dyDescent="0.25">
      <c r="A17" s="6">
        <v>41834</v>
      </c>
      <c r="B17" s="23">
        <v>12.4766785714286</v>
      </c>
    </row>
    <row r="18" spans="1:2" x14ac:dyDescent="0.25">
      <c r="A18" s="6">
        <v>41835</v>
      </c>
      <c r="B18" s="23">
        <v>12.5251636904762</v>
      </c>
    </row>
    <row r="19" spans="1:2" x14ac:dyDescent="0.25">
      <c r="A19" s="6">
        <v>41836</v>
      </c>
      <c r="B19" s="23">
        <v>12.548931547619</v>
      </c>
    </row>
    <row r="20" spans="1:2" x14ac:dyDescent="0.25">
      <c r="A20" s="6">
        <v>41837</v>
      </c>
      <c r="B20" s="23">
        <v>12.5988928571428</v>
      </c>
    </row>
    <row r="21" spans="1:2" x14ac:dyDescent="0.25">
      <c r="A21" s="6">
        <v>41838</v>
      </c>
      <c r="B21" s="23">
        <v>12.6455386904761</v>
      </c>
    </row>
    <row r="22" spans="1:2" x14ac:dyDescent="0.25">
      <c r="A22" s="6">
        <v>41839</v>
      </c>
      <c r="B22" s="23">
        <v>12.7295654761904</v>
      </c>
    </row>
    <row r="23" spans="1:2" x14ac:dyDescent="0.25">
      <c r="A23" s="6">
        <v>41840</v>
      </c>
      <c r="B23" s="23">
        <v>12.826744047619</v>
      </c>
    </row>
    <row r="24" spans="1:2" x14ac:dyDescent="0.25">
      <c r="A24" s="6">
        <v>41841</v>
      </c>
      <c r="B24" s="23">
        <v>12.866517857142799</v>
      </c>
    </row>
    <row r="25" spans="1:2" x14ac:dyDescent="0.25">
      <c r="A25" s="6">
        <v>41842</v>
      </c>
      <c r="B25" s="23">
        <v>12.848997023809501</v>
      </c>
    </row>
    <row r="26" spans="1:2" x14ac:dyDescent="0.25">
      <c r="A26" s="6">
        <v>41843</v>
      </c>
      <c r="B26" s="23">
        <v>12.823449404761901</v>
      </c>
    </row>
    <row r="27" spans="1:2" x14ac:dyDescent="0.25">
      <c r="A27" s="6">
        <v>41844</v>
      </c>
      <c r="B27" s="23">
        <v>12.749029761904801</v>
      </c>
    </row>
    <row r="28" spans="1:2" x14ac:dyDescent="0.25">
      <c r="A28" s="6">
        <v>41845</v>
      </c>
      <c r="B28" s="23">
        <v>12.749961309523799</v>
      </c>
    </row>
    <row r="29" spans="1:2" x14ac:dyDescent="0.25">
      <c r="A29" s="6">
        <v>41846</v>
      </c>
      <c r="B29" s="23">
        <v>12.7168869047619</v>
      </c>
    </row>
    <row r="30" spans="1:2" x14ac:dyDescent="0.25">
      <c r="A30" s="6">
        <v>41847</v>
      </c>
      <c r="B30" s="23">
        <v>12.746297619047599</v>
      </c>
    </row>
    <row r="31" spans="1:2" x14ac:dyDescent="0.25">
      <c r="A31" s="6">
        <v>41848</v>
      </c>
      <c r="B31" s="23">
        <v>12.8244821428571</v>
      </c>
    </row>
    <row r="32" spans="1:2" x14ac:dyDescent="0.25">
      <c r="A32" s="6">
        <v>41849</v>
      </c>
      <c r="B32" s="23">
        <v>12.8596458333333</v>
      </c>
    </row>
    <row r="33" spans="1:2" x14ac:dyDescent="0.25">
      <c r="A33" s="6">
        <v>41850</v>
      </c>
      <c r="B33" s="23">
        <v>12.874136904761899</v>
      </c>
    </row>
    <row r="34" spans="1:2" x14ac:dyDescent="0.25">
      <c r="A34" s="6">
        <v>41851</v>
      </c>
      <c r="B34" s="23">
        <v>12.9628660714285</v>
      </c>
    </row>
    <row r="35" spans="1:2" x14ac:dyDescent="0.25">
      <c r="A35" s="6">
        <v>41852</v>
      </c>
      <c r="B35" s="23">
        <v>13.0092797619047</v>
      </c>
    </row>
    <row r="36" spans="1:2" x14ac:dyDescent="0.25">
      <c r="A36" s="6">
        <v>41853</v>
      </c>
      <c r="B36" s="23">
        <v>13.055979166666701</v>
      </c>
    </row>
    <row r="37" spans="1:2" x14ac:dyDescent="0.25">
      <c r="A37" s="6">
        <v>41854</v>
      </c>
      <c r="B37" s="23">
        <v>13.050383928571399</v>
      </c>
    </row>
    <row r="38" spans="1:2" x14ac:dyDescent="0.25">
      <c r="A38" s="6">
        <v>41855</v>
      </c>
      <c r="B38" s="23">
        <v>12.9991875</v>
      </c>
    </row>
    <row r="39" spans="1:2" x14ac:dyDescent="0.25">
      <c r="A39" s="6">
        <v>41856</v>
      </c>
      <c r="B39" s="23">
        <v>12.9934642857143</v>
      </c>
    </row>
    <row r="40" spans="1:2" x14ac:dyDescent="0.25">
      <c r="A40" s="6">
        <v>41857</v>
      </c>
      <c r="B40" s="23">
        <v>13.0106815476191</v>
      </c>
    </row>
    <row r="41" spans="1:2" x14ac:dyDescent="0.25">
      <c r="A41" s="6">
        <v>41858</v>
      </c>
      <c r="B41" s="23">
        <v>12.9711190476191</v>
      </c>
    </row>
    <row r="42" spans="1:2" x14ac:dyDescent="0.25">
      <c r="A42" s="6">
        <v>41859</v>
      </c>
      <c r="B42" s="23">
        <v>12.9148809523809</v>
      </c>
    </row>
    <row r="43" spans="1:2" x14ac:dyDescent="0.25">
      <c r="A43" s="6">
        <v>41860</v>
      </c>
      <c r="B43" s="23">
        <v>12.8610238095238</v>
      </c>
    </row>
    <row r="44" spans="1:2" x14ac:dyDescent="0.25">
      <c r="A44" s="6">
        <v>41861</v>
      </c>
      <c r="B44" s="23">
        <v>12.8414345238095</v>
      </c>
    </row>
    <row r="45" spans="1:2" x14ac:dyDescent="0.25">
      <c r="A45" s="6">
        <v>41862</v>
      </c>
      <c r="B45" s="23">
        <v>12.8184672619048</v>
      </c>
    </row>
    <row r="46" spans="1:2" x14ac:dyDescent="0.25">
      <c r="A46" s="6">
        <v>41863</v>
      </c>
      <c r="B46" s="23">
        <v>12.7462142857143</v>
      </c>
    </row>
    <row r="47" spans="1:2" x14ac:dyDescent="0.25">
      <c r="A47" s="6">
        <v>41864</v>
      </c>
      <c r="B47" s="23">
        <v>12.7021815476191</v>
      </c>
    </row>
    <row r="48" spans="1:2" x14ac:dyDescent="0.25">
      <c r="A48" s="6">
        <v>41865</v>
      </c>
      <c r="B48" s="23">
        <v>12.6947648809524</v>
      </c>
    </row>
    <row r="49" spans="1:2" x14ac:dyDescent="0.25">
      <c r="A49" s="6">
        <v>41866</v>
      </c>
      <c r="B49" s="23">
        <v>12.7479404761905</v>
      </c>
    </row>
    <row r="50" spans="1:2" x14ac:dyDescent="0.25">
      <c r="A50" s="6">
        <v>41867</v>
      </c>
      <c r="B50" s="23">
        <v>12.817369047619099</v>
      </c>
    </row>
    <row r="51" spans="1:2" x14ac:dyDescent="0.25">
      <c r="A51" s="6">
        <v>41868</v>
      </c>
      <c r="B51" s="23">
        <v>12.842779761904801</v>
      </c>
    </row>
    <row r="52" spans="1:2" x14ac:dyDescent="0.25">
      <c r="A52" s="6">
        <v>41869</v>
      </c>
      <c r="B52" s="23">
        <v>12.8758005952381</v>
      </c>
    </row>
    <row r="53" spans="1:2" x14ac:dyDescent="0.25">
      <c r="A53" s="6">
        <v>41870</v>
      </c>
      <c r="B53" s="23">
        <v>12.9521488095238</v>
      </c>
    </row>
    <row r="54" spans="1:2" x14ac:dyDescent="0.25">
      <c r="A54" s="6">
        <v>41871</v>
      </c>
      <c r="B54" s="23">
        <v>13.013178571428501</v>
      </c>
    </row>
    <row r="55" spans="1:2" x14ac:dyDescent="0.25">
      <c r="A55" s="6">
        <v>41872</v>
      </c>
      <c r="B55" s="23">
        <v>13.0569702380952</v>
      </c>
    </row>
    <row r="56" spans="1:2" x14ac:dyDescent="0.25">
      <c r="A56" s="6">
        <v>41873</v>
      </c>
      <c r="B56" s="23">
        <v>13.0360178571428</v>
      </c>
    </row>
    <row r="57" spans="1:2" x14ac:dyDescent="0.25">
      <c r="A57" s="6">
        <v>41874</v>
      </c>
      <c r="B57" s="23">
        <v>13.055800595238001</v>
      </c>
    </row>
    <row r="58" spans="1:2" x14ac:dyDescent="0.25">
      <c r="A58" s="6">
        <v>41875</v>
      </c>
      <c r="B58" s="23">
        <v>13.096723214285699</v>
      </c>
    </row>
    <row r="59" spans="1:2" x14ac:dyDescent="0.25">
      <c r="A59" s="6">
        <v>41876</v>
      </c>
      <c r="B59" s="23">
        <v>13.0939345238095</v>
      </c>
    </row>
    <row r="60" spans="1:2" x14ac:dyDescent="0.25">
      <c r="A60" s="6">
        <v>41877</v>
      </c>
      <c r="B60" s="23">
        <v>13.0723244047619</v>
      </c>
    </row>
    <row r="61" spans="1:2" x14ac:dyDescent="0.25">
      <c r="A61" s="6">
        <v>41878</v>
      </c>
      <c r="B61" s="23">
        <v>13.0358303571428</v>
      </c>
    </row>
    <row r="62" spans="1:2" x14ac:dyDescent="0.25">
      <c r="A62" s="6">
        <v>41879</v>
      </c>
      <c r="B62" s="23">
        <v>13.035175595238099</v>
      </c>
    </row>
    <row r="63" spans="1:2" x14ac:dyDescent="0.25">
      <c r="A63" s="6">
        <v>41880</v>
      </c>
      <c r="B63" s="23">
        <v>13.0602172619047</v>
      </c>
    </row>
    <row r="64" spans="1:2" x14ac:dyDescent="0.25">
      <c r="A64" s="6">
        <v>41881</v>
      </c>
      <c r="B64" s="23">
        <v>13.061916666666599</v>
      </c>
    </row>
    <row r="65" spans="1:2" x14ac:dyDescent="0.25">
      <c r="A65" s="6">
        <v>41882</v>
      </c>
      <c r="B65" s="23">
        <v>13.028721014492699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G28" sqref="G28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3"/>
      <c r="D4" s="7" t="s">
        <v>38</v>
      </c>
      <c r="E4" s="22">
        <f>MAX(B4:B65)</f>
        <v>13.4081428571429</v>
      </c>
      <c r="F4" s="43">
        <v>41852</v>
      </c>
      <c r="G4" s="24"/>
    </row>
    <row r="5" spans="1:7" x14ac:dyDescent="0.25">
      <c r="A5" s="6">
        <v>41822</v>
      </c>
      <c r="B5" s="23"/>
      <c r="F5" s="43">
        <v>41853</v>
      </c>
    </row>
    <row r="6" spans="1:7" x14ac:dyDescent="0.25">
      <c r="A6" s="6">
        <v>41823</v>
      </c>
      <c r="B6" s="23"/>
      <c r="F6" s="43">
        <v>41854</v>
      </c>
    </row>
    <row r="7" spans="1:7" x14ac:dyDescent="0.25">
      <c r="A7" s="6">
        <v>41824</v>
      </c>
      <c r="B7" s="23"/>
      <c r="F7" s="15"/>
    </row>
    <row r="8" spans="1:7" x14ac:dyDescent="0.25">
      <c r="A8" s="6">
        <v>41825</v>
      </c>
      <c r="B8" s="23"/>
      <c r="F8" s="15"/>
    </row>
    <row r="9" spans="1:7" x14ac:dyDescent="0.25">
      <c r="A9" s="6">
        <v>41826</v>
      </c>
      <c r="B9" s="23"/>
      <c r="F9" s="15"/>
    </row>
    <row r="10" spans="1:7" x14ac:dyDescent="0.25">
      <c r="A10" s="6">
        <v>41827</v>
      </c>
      <c r="B10" s="23">
        <v>12.6954285714286</v>
      </c>
      <c r="F10" s="2"/>
    </row>
    <row r="11" spans="1:7" x14ac:dyDescent="0.25">
      <c r="A11" s="6">
        <v>41828</v>
      </c>
      <c r="B11" s="23">
        <v>12.6781428571429</v>
      </c>
    </row>
    <row r="12" spans="1:7" x14ac:dyDescent="0.25">
      <c r="A12" s="6">
        <v>41829</v>
      </c>
      <c r="B12" s="23">
        <v>12.747</v>
      </c>
    </row>
    <row r="13" spans="1:7" x14ac:dyDescent="0.25">
      <c r="A13" s="6">
        <v>41830</v>
      </c>
      <c r="B13" s="23">
        <v>12.798714285714301</v>
      </c>
    </row>
    <row r="14" spans="1:7" x14ac:dyDescent="0.25">
      <c r="A14" s="6">
        <v>41831</v>
      </c>
      <c r="B14" s="23">
        <v>12.8091428571429</v>
      </c>
    </row>
    <row r="15" spans="1:7" x14ac:dyDescent="0.25">
      <c r="A15" s="6">
        <v>41832</v>
      </c>
      <c r="B15" s="23">
        <v>12.8057142857143</v>
      </c>
    </row>
    <row r="16" spans="1:7" x14ac:dyDescent="0.25">
      <c r="A16" s="6">
        <v>41833</v>
      </c>
      <c r="B16" s="23">
        <v>12.7538571428571</v>
      </c>
    </row>
    <row r="17" spans="1:2" x14ac:dyDescent="0.25">
      <c r="A17" s="6">
        <v>41834</v>
      </c>
      <c r="B17" s="23">
        <v>12.7574285714286</v>
      </c>
    </row>
    <row r="18" spans="1:2" x14ac:dyDescent="0.25">
      <c r="A18" s="6">
        <v>41835</v>
      </c>
      <c r="B18" s="23">
        <v>12.8091428571429</v>
      </c>
    </row>
    <row r="19" spans="1:2" x14ac:dyDescent="0.25">
      <c r="A19" s="6">
        <v>41836</v>
      </c>
      <c r="B19" s="23">
        <v>12.812571428571401</v>
      </c>
    </row>
    <row r="20" spans="1:2" x14ac:dyDescent="0.25">
      <c r="A20" s="6">
        <v>41837</v>
      </c>
      <c r="B20" s="23">
        <v>12.8607142857143</v>
      </c>
    </row>
    <row r="21" spans="1:2" x14ac:dyDescent="0.25">
      <c r="A21" s="6">
        <v>41838</v>
      </c>
      <c r="B21" s="23">
        <v>12.919285714285699</v>
      </c>
    </row>
    <row r="22" spans="1:2" x14ac:dyDescent="0.25">
      <c r="A22" s="6">
        <v>41839</v>
      </c>
      <c r="B22" s="23">
        <v>13.026142857142901</v>
      </c>
    </row>
    <row r="23" spans="1:2" x14ac:dyDescent="0.25">
      <c r="A23" s="6">
        <v>41840</v>
      </c>
      <c r="B23" s="23">
        <v>13.160714285714301</v>
      </c>
    </row>
    <row r="24" spans="1:2" x14ac:dyDescent="0.25">
      <c r="A24" s="6">
        <v>41841</v>
      </c>
      <c r="B24" s="23">
        <v>13.1778571428571</v>
      </c>
    </row>
    <row r="25" spans="1:2" x14ac:dyDescent="0.25">
      <c r="A25" s="6">
        <v>41842</v>
      </c>
      <c r="B25" s="23">
        <v>13.1605714285714</v>
      </c>
    </row>
    <row r="26" spans="1:2" x14ac:dyDescent="0.25">
      <c r="A26" s="6">
        <v>41843</v>
      </c>
      <c r="B26" s="23">
        <v>13.1124285714286</v>
      </c>
    </row>
    <row r="27" spans="1:2" x14ac:dyDescent="0.25">
      <c r="A27" s="6">
        <v>41844</v>
      </c>
      <c r="B27" s="23">
        <v>13.0401428571429</v>
      </c>
    </row>
    <row r="28" spans="1:2" x14ac:dyDescent="0.25">
      <c r="A28" s="6">
        <v>41845</v>
      </c>
      <c r="B28" s="23">
        <v>13.060857142857101</v>
      </c>
    </row>
    <row r="29" spans="1:2" x14ac:dyDescent="0.25">
      <c r="A29" s="6">
        <v>41846</v>
      </c>
      <c r="B29" s="23">
        <v>13.043571428571401</v>
      </c>
    </row>
    <row r="30" spans="1:2" x14ac:dyDescent="0.25">
      <c r="A30" s="6">
        <v>41847</v>
      </c>
      <c r="B30" s="23">
        <v>13.0744285714286</v>
      </c>
    </row>
    <row r="31" spans="1:2" x14ac:dyDescent="0.25">
      <c r="A31" s="6">
        <v>41848</v>
      </c>
      <c r="B31" s="23">
        <v>13.1604285714286</v>
      </c>
    </row>
    <row r="32" spans="1:2" x14ac:dyDescent="0.25">
      <c r="A32" s="6">
        <v>41849</v>
      </c>
      <c r="B32" s="23">
        <v>13.194857142857099</v>
      </c>
    </row>
    <row r="33" spans="1:2" x14ac:dyDescent="0.25">
      <c r="A33" s="6">
        <v>41850</v>
      </c>
      <c r="B33" s="23">
        <v>13.249857142857101</v>
      </c>
    </row>
    <row r="34" spans="1:2" x14ac:dyDescent="0.25">
      <c r="A34" s="6">
        <v>41851</v>
      </c>
      <c r="B34" s="23">
        <v>13.346285714285701</v>
      </c>
    </row>
    <row r="35" spans="1:2" x14ac:dyDescent="0.25">
      <c r="A35" s="6">
        <v>41852</v>
      </c>
      <c r="B35" s="23">
        <v>13.384</v>
      </c>
    </row>
    <row r="36" spans="1:2" x14ac:dyDescent="0.25">
      <c r="A36" s="6">
        <v>41853</v>
      </c>
      <c r="B36" s="23">
        <v>13.4081428571429</v>
      </c>
    </row>
    <row r="37" spans="1:2" x14ac:dyDescent="0.25">
      <c r="A37" s="6">
        <v>41854</v>
      </c>
      <c r="B37" s="23">
        <v>13.3944285714286</v>
      </c>
    </row>
    <row r="38" spans="1:2" x14ac:dyDescent="0.25">
      <c r="A38" s="6">
        <v>41855</v>
      </c>
      <c r="B38" s="23">
        <v>13.336</v>
      </c>
    </row>
    <row r="39" spans="1:2" x14ac:dyDescent="0.25">
      <c r="A39" s="6">
        <v>41856</v>
      </c>
      <c r="B39" s="23">
        <v>13.3188571428571</v>
      </c>
    </row>
    <row r="40" spans="1:2" x14ac:dyDescent="0.25">
      <c r="A40" s="6">
        <v>41857</v>
      </c>
      <c r="B40" s="23">
        <v>13.3222857142857</v>
      </c>
    </row>
    <row r="41" spans="1:2" x14ac:dyDescent="0.25">
      <c r="A41" s="6">
        <v>41858</v>
      </c>
      <c r="B41" s="23">
        <v>13.2637142857143</v>
      </c>
    </row>
    <row r="42" spans="1:2" x14ac:dyDescent="0.25">
      <c r="A42" s="6">
        <v>41859</v>
      </c>
      <c r="B42" s="23">
        <v>13.201857142857101</v>
      </c>
    </row>
    <row r="43" spans="1:2" x14ac:dyDescent="0.25">
      <c r="A43" s="6">
        <v>41860</v>
      </c>
      <c r="B43" s="23">
        <v>13.146857142857099</v>
      </c>
    </row>
    <row r="44" spans="1:2" x14ac:dyDescent="0.25">
      <c r="A44" s="6">
        <v>41861</v>
      </c>
      <c r="B44" s="23">
        <v>13.1297142857143</v>
      </c>
    </row>
    <row r="45" spans="1:2" x14ac:dyDescent="0.25">
      <c r="A45" s="6">
        <v>41862</v>
      </c>
      <c r="B45" s="23">
        <v>13.1021428571429</v>
      </c>
    </row>
    <row r="46" spans="1:2" x14ac:dyDescent="0.25">
      <c r="A46" s="6">
        <v>41863</v>
      </c>
      <c r="B46" s="23">
        <v>13.0298571428571</v>
      </c>
    </row>
    <row r="47" spans="1:2" x14ac:dyDescent="0.25">
      <c r="A47" s="6">
        <v>41864</v>
      </c>
      <c r="B47" s="23">
        <v>12.9782857142857</v>
      </c>
    </row>
    <row r="48" spans="1:2" x14ac:dyDescent="0.25">
      <c r="A48" s="6">
        <v>41865</v>
      </c>
      <c r="B48" s="23">
        <v>12.9782857142857</v>
      </c>
    </row>
    <row r="49" spans="1:2" x14ac:dyDescent="0.25">
      <c r="A49" s="6">
        <v>41866</v>
      </c>
      <c r="B49" s="23">
        <v>13.023</v>
      </c>
    </row>
    <row r="50" spans="1:2" x14ac:dyDescent="0.25">
      <c r="A50" s="6">
        <v>41867</v>
      </c>
      <c r="B50" s="23">
        <v>13.0848571428571</v>
      </c>
    </row>
    <row r="51" spans="1:2" x14ac:dyDescent="0.25">
      <c r="A51" s="6">
        <v>41868</v>
      </c>
      <c r="B51" s="23">
        <v>13.0951428571429</v>
      </c>
    </row>
    <row r="52" spans="1:2" x14ac:dyDescent="0.25">
      <c r="A52" s="6">
        <v>41869</v>
      </c>
      <c r="B52" s="23">
        <v>13.1227142857143</v>
      </c>
    </row>
    <row r="53" spans="1:2" x14ac:dyDescent="0.25">
      <c r="A53" s="6">
        <v>41870</v>
      </c>
      <c r="B53" s="23">
        <v>13.1984285714286</v>
      </c>
    </row>
    <row r="54" spans="1:2" x14ac:dyDescent="0.25">
      <c r="A54" s="6">
        <v>41871</v>
      </c>
      <c r="B54" s="23">
        <v>13.2602857142857</v>
      </c>
    </row>
    <row r="55" spans="1:2" x14ac:dyDescent="0.25">
      <c r="A55" s="6">
        <v>41872</v>
      </c>
      <c r="B55" s="23">
        <v>13.294714285714299</v>
      </c>
    </row>
    <row r="56" spans="1:2" x14ac:dyDescent="0.25">
      <c r="A56" s="6">
        <v>41873</v>
      </c>
      <c r="B56" s="23">
        <v>13.277571428571401</v>
      </c>
    </row>
    <row r="57" spans="1:2" x14ac:dyDescent="0.25">
      <c r="A57" s="6">
        <v>41874</v>
      </c>
      <c r="B57" s="23">
        <v>13.305142857142901</v>
      </c>
    </row>
    <row r="58" spans="1:2" x14ac:dyDescent="0.25">
      <c r="A58" s="6">
        <v>41875</v>
      </c>
      <c r="B58" s="23">
        <v>13.336</v>
      </c>
    </row>
    <row r="59" spans="1:2" x14ac:dyDescent="0.25">
      <c r="A59" s="6">
        <v>41876</v>
      </c>
      <c r="B59" s="23">
        <v>13.3325714285714</v>
      </c>
    </row>
    <row r="60" spans="1:2" x14ac:dyDescent="0.25">
      <c r="A60" s="6">
        <v>41877</v>
      </c>
      <c r="B60" s="23">
        <v>13.3015714285714</v>
      </c>
    </row>
    <row r="61" spans="1:2" x14ac:dyDescent="0.25">
      <c r="A61" s="6">
        <v>41878</v>
      </c>
      <c r="B61" s="23">
        <v>13.2741428571429</v>
      </c>
    </row>
    <row r="62" spans="1:2" x14ac:dyDescent="0.25">
      <c r="A62" s="6">
        <v>41879</v>
      </c>
      <c r="B62" s="23">
        <v>13.2741428571429</v>
      </c>
    </row>
    <row r="63" spans="1:2" x14ac:dyDescent="0.25">
      <c r="A63" s="6">
        <v>41880</v>
      </c>
      <c r="B63" s="23">
        <v>13.287857142857099</v>
      </c>
    </row>
    <row r="64" spans="1:2" x14ac:dyDescent="0.25">
      <c r="A64" s="6">
        <v>41881</v>
      </c>
      <c r="B64" s="23">
        <v>13.273999999999999</v>
      </c>
    </row>
    <row r="65" spans="1:2" x14ac:dyDescent="0.25">
      <c r="A65" s="6">
        <v>41882</v>
      </c>
      <c r="B65" s="23">
        <v>13.25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AI1" workbookViewId="0">
      <selection activeCell="AW3" sqref="AW2:AW3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6" t="s">
        <v>60</v>
      </c>
      <c r="B1" s="46" t="s">
        <v>61</v>
      </c>
      <c r="C1" s="46" t="s">
        <v>62</v>
      </c>
      <c r="D1" s="46" t="s">
        <v>63</v>
      </c>
      <c r="E1" s="46" t="s">
        <v>64</v>
      </c>
      <c r="F1" s="46" t="s">
        <v>65</v>
      </c>
      <c r="G1" s="46" t="s">
        <v>66</v>
      </c>
      <c r="H1" s="46" t="s">
        <v>67</v>
      </c>
      <c r="I1" s="46" t="s">
        <v>68</v>
      </c>
      <c r="J1" s="46" t="s">
        <v>69</v>
      </c>
      <c r="K1" s="46" t="s">
        <v>70</v>
      </c>
      <c r="L1" s="46" t="s">
        <v>71</v>
      </c>
      <c r="M1" s="46" t="s">
        <v>72</v>
      </c>
      <c r="N1" s="46" t="s">
        <v>73</v>
      </c>
      <c r="O1" s="46" t="s">
        <v>74</v>
      </c>
      <c r="P1" s="46" t="s">
        <v>75</v>
      </c>
      <c r="Q1" s="46" t="s">
        <v>76</v>
      </c>
      <c r="R1" s="47" t="s">
        <v>77</v>
      </c>
      <c r="S1" s="46" t="s">
        <v>78</v>
      </c>
      <c r="T1" s="46" t="s">
        <v>79</v>
      </c>
      <c r="U1" s="46" t="s">
        <v>80</v>
      </c>
      <c r="V1" s="47" t="s">
        <v>81</v>
      </c>
      <c r="W1" s="47" t="s">
        <v>82</v>
      </c>
      <c r="X1" s="46" t="s">
        <v>83</v>
      </c>
      <c r="Y1" s="46" t="s">
        <v>84</v>
      </c>
      <c r="Z1" s="46" t="s">
        <v>85</v>
      </c>
      <c r="AA1" s="46" t="s">
        <v>86</v>
      </c>
      <c r="AB1" s="46" t="s">
        <v>87</v>
      </c>
      <c r="AC1" s="46" t="s">
        <v>88</v>
      </c>
      <c r="AD1" s="46" t="s">
        <v>89</v>
      </c>
      <c r="AE1" s="46" t="s">
        <v>90</v>
      </c>
      <c r="AF1" s="46" t="s">
        <v>91</v>
      </c>
      <c r="AG1" s="46" t="s">
        <v>92</v>
      </c>
      <c r="AH1" s="47" t="s">
        <v>93</v>
      </c>
      <c r="AI1" s="47" t="s">
        <v>94</v>
      </c>
      <c r="AJ1" s="47" t="s">
        <v>95</v>
      </c>
      <c r="AK1" s="46" t="s">
        <v>96</v>
      </c>
      <c r="AL1" s="46" t="s">
        <v>97</v>
      </c>
      <c r="AM1" s="46" t="s">
        <v>98</v>
      </c>
      <c r="AN1" s="46" t="s">
        <v>99</v>
      </c>
      <c r="AO1" s="46" t="s">
        <v>100</v>
      </c>
      <c r="AP1" s="47" t="s">
        <v>101</v>
      </c>
      <c r="AQ1" s="47" t="s">
        <v>102</v>
      </c>
      <c r="AR1" s="46" t="s">
        <v>103</v>
      </c>
      <c r="AS1" s="46" t="s">
        <v>104</v>
      </c>
      <c r="AT1" s="46" t="s">
        <v>105</v>
      </c>
      <c r="AU1" s="46" t="s">
        <v>106</v>
      </c>
      <c r="AV1" s="46" t="s">
        <v>107</v>
      </c>
      <c r="AW1" s="46" t="s">
        <v>108</v>
      </c>
      <c r="AX1" s="46" t="s">
        <v>109</v>
      </c>
      <c r="AY1" s="46" t="s">
        <v>110</v>
      </c>
      <c r="AZ1" s="46" t="s">
        <v>111</v>
      </c>
      <c r="BA1" s="46" t="s">
        <v>112</v>
      </c>
      <c r="BB1" s="46" t="s">
        <v>113</v>
      </c>
      <c r="BC1" s="46" t="s">
        <v>114</v>
      </c>
      <c r="BD1" s="46" t="s">
        <v>115</v>
      </c>
      <c r="BE1" s="46" t="s">
        <v>116</v>
      </c>
      <c r="BF1" s="46" t="s">
        <v>117</v>
      </c>
      <c r="BG1" s="46" t="s">
        <v>118</v>
      </c>
      <c r="BH1" s="46" t="s">
        <v>119</v>
      </c>
      <c r="BI1" s="46" t="s">
        <v>120</v>
      </c>
      <c r="BJ1" s="46" t="s">
        <v>121</v>
      </c>
      <c r="BK1" s="46" t="s">
        <v>122</v>
      </c>
      <c r="BL1" s="46" t="s">
        <v>123</v>
      </c>
      <c r="BM1" s="46" t="s">
        <v>124</v>
      </c>
      <c r="BN1" s="46" t="s">
        <v>125</v>
      </c>
      <c r="BO1" s="46" t="s">
        <v>126</v>
      </c>
      <c r="BP1" s="46" t="s">
        <v>127</v>
      </c>
      <c r="BQ1" s="46" t="s">
        <v>128</v>
      </c>
      <c r="BR1" s="46" t="s">
        <v>129</v>
      </c>
      <c r="BS1" s="46" t="s">
        <v>130</v>
      </c>
      <c r="BT1" s="46" t="s">
        <v>131</v>
      </c>
    </row>
    <row r="2" spans="1:72" s="61" customFormat="1" ht="90" x14ac:dyDescent="0.25">
      <c r="A2" s="48" t="str">
        <f>StatSummary!$B$3</f>
        <v>LMUM</v>
      </c>
      <c r="B2" s="48" t="str">
        <f>StatSummary!$B$7</f>
        <v>LMUM14w1_10404735_Temp_Summary_2014</v>
      </c>
      <c r="C2" s="48" t="str">
        <f>StatSummary!$B$2</f>
        <v xml:space="preserve">Lost Man Creek Upper Middle Fork </v>
      </c>
      <c r="D2" s="48">
        <f>StatSummary!$A$1</f>
        <v>2014</v>
      </c>
      <c r="E2" s="48" t="str">
        <f>StatSummary!$B$4</f>
        <v>water</v>
      </c>
      <c r="F2" s="49">
        <f>StatSummary!$B$9</f>
        <v>41821</v>
      </c>
      <c r="G2" s="50">
        <f>StatSummary!$C$9</f>
        <v>41882</v>
      </c>
      <c r="H2" s="51">
        <f>StatSummary!$B$16</f>
        <v>12.808096774193547</v>
      </c>
      <c r="I2" s="51">
        <f>DailyStats!$B$71</f>
        <v>13.618</v>
      </c>
      <c r="J2" s="52">
        <f>DailyStats!$D$71</f>
        <v>41848.625</v>
      </c>
      <c r="K2" s="53">
        <f>StatSummary!$E$15</f>
        <v>1</v>
      </c>
      <c r="L2" s="54">
        <f>DailyStats!$E$71</f>
        <v>0</v>
      </c>
      <c r="M2" s="54">
        <f>DailyStats!$F$71</f>
        <v>0</v>
      </c>
      <c r="N2" s="55">
        <f>DailyStats!$B$70</f>
        <v>11.589</v>
      </c>
      <c r="O2" s="56">
        <f>DailyStats!$D$70</f>
        <v>41825.291666666664</v>
      </c>
      <c r="P2" s="53">
        <f>StatSummary!$E$14</f>
        <v>2</v>
      </c>
      <c r="Q2" s="57">
        <f>DailyStats!$E$70</f>
        <v>41826.333333333336</v>
      </c>
      <c r="R2" s="31">
        <f>DailyStats!$F$70</f>
        <v>0</v>
      </c>
      <c r="S2" s="51">
        <f>DailyStats!$B$74</f>
        <v>0.96899999999999997</v>
      </c>
      <c r="T2" s="50">
        <f>DailyStats!$D$74</f>
        <v>41826</v>
      </c>
      <c r="U2" s="53">
        <f>StatSummary!$E$18</f>
        <v>1</v>
      </c>
      <c r="V2" s="50">
        <f>DailyStats!$E$74</f>
        <v>0</v>
      </c>
      <c r="W2" s="50">
        <f>DailyStats!$F$74</f>
        <v>0</v>
      </c>
      <c r="X2" s="51">
        <f>DailyStats!$B$73</f>
        <v>0.193</v>
      </c>
      <c r="Y2" s="58">
        <f>DailyStats!$D$73</f>
        <v>41843</v>
      </c>
      <c r="Z2" s="53">
        <f>StatSummary!$E$17</f>
        <v>1</v>
      </c>
      <c r="AA2" s="59">
        <f>DailyStats!$E$73</f>
        <v>0</v>
      </c>
      <c r="AB2" s="60">
        <f>DailyStats!$F$73</f>
        <v>0</v>
      </c>
      <c r="AC2" s="51">
        <f>StatSummary!$B$21</f>
        <v>13.096723214285699</v>
      </c>
      <c r="AE2" s="62">
        <f>MWAT!$F$4</f>
        <v>41853</v>
      </c>
      <c r="AF2" s="53">
        <f>StatSummary!$E$21</f>
        <v>9</v>
      </c>
      <c r="AG2" s="60">
        <f>MWAT!$F$5</f>
        <v>41854</v>
      </c>
      <c r="AH2" s="60">
        <f>MWAT!$F$6</f>
        <v>41872</v>
      </c>
      <c r="AI2" s="60">
        <f>MWAT!$F$7</f>
        <v>41874</v>
      </c>
      <c r="AJ2" s="60">
        <f>MWAT!$F$8</f>
        <v>41875</v>
      </c>
      <c r="AK2" s="51">
        <f>StatSummary!$B$22</f>
        <v>13.4081428571429</v>
      </c>
      <c r="AL2" s="60"/>
      <c r="AM2" s="60">
        <f>MWMT!$F$4</f>
        <v>41852</v>
      </c>
      <c r="AN2" s="53">
        <f>StatSummary!$E$22</f>
        <v>3</v>
      </c>
      <c r="AO2" s="60">
        <f>MWMT!$F$5</f>
        <v>41853</v>
      </c>
      <c r="AP2" s="15">
        <f>MWMT!$F$6</f>
        <v>41854</v>
      </c>
      <c r="AQ2" s="60">
        <f>MWMT!$F$7</f>
        <v>0</v>
      </c>
      <c r="AR2" s="63">
        <f>DailyStats!$B$76</f>
        <v>61.957999999999998</v>
      </c>
      <c r="AS2" s="63">
        <f>DailyStats!$B$75</f>
        <v>0</v>
      </c>
      <c r="AT2" s="48" t="s">
        <v>135</v>
      </c>
      <c r="AU2" s="63"/>
      <c r="AV2" s="48" t="s">
        <v>132</v>
      </c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48" t="s">
        <v>132</v>
      </c>
      <c r="BQ2" s="48" t="s">
        <v>132</v>
      </c>
      <c r="BR2" s="63"/>
      <c r="BS2" s="63"/>
      <c r="BT2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2015-04-09T22:09:07Z</cp:lastPrinted>
  <dcterms:created xsi:type="dcterms:W3CDTF">2014-04-10T19:57:54Z</dcterms:created>
  <dcterms:modified xsi:type="dcterms:W3CDTF">2017-04-19T20:13:32Z</dcterms:modified>
</cp:coreProperties>
</file>