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195" windowWidth="14955" windowHeight="10470" tabRatio="874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MWAT!$A$9:$H$65</definedName>
    <definedName name="_xlnm._FilterDatabase" localSheetId="4" hidden="1">MWMT!$A$9:$G$65</definedName>
  </definedNames>
  <calcPr calcId="145621"/>
</workbook>
</file>

<file path=xl/calcChain.xml><?xml version="1.0" encoding="utf-8"?>
<calcChain xmlns="http://schemas.openxmlformats.org/spreadsheetml/2006/main">
  <c r="AR2" i="6" l="1"/>
  <c r="AQ2" i="6"/>
  <c r="AP2" i="6"/>
  <c r="AO2" i="6"/>
  <c r="AM2" i="6"/>
  <c r="AJ2" i="6"/>
  <c r="AI2" i="6"/>
  <c r="AH2" i="6"/>
  <c r="AG2" i="6"/>
  <c r="AE2" i="6"/>
  <c r="AB2" i="6"/>
  <c r="AA2" i="6"/>
  <c r="Y2" i="6"/>
  <c r="W2" i="6"/>
  <c r="V2" i="6"/>
  <c r="T2" i="6"/>
  <c r="R2" i="6"/>
  <c r="Q2" i="6"/>
  <c r="O2" i="6"/>
  <c r="M2" i="6"/>
  <c r="L2" i="6"/>
  <c r="J2" i="6"/>
  <c r="AN2" i="6"/>
  <c r="AF2" i="6"/>
  <c r="Z2" i="6"/>
  <c r="U2" i="6"/>
  <c r="P2" i="6"/>
  <c r="K2" i="6"/>
  <c r="G2" i="6"/>
  <c r="F2" i="6"/>
  <c r="E2" i="6"/>
  <c r="D2" i="6"/>
  <c r="C2" i="6"/>
  <c r="B2" i="6"/>
  <c r="A2" i="6"/>
  <c r="C17" i="1" l="1"/>
  <c r="C18" i="1"/>
  <c r="C15" i="1"/>
  <c r="C14" i="1"/>
  <c r="C22" i="1" l="1"/>
  <c r="C21" i="1"/>
  <c r="E4" i="5" l="1"/>
  <c r="B22" i="1" s="1"/>
  <c r="AK2" i="6" s="1"/>
  <c r="E4" i="4"/>
  <c r="B21" i="1" s="1"/>
  <c r="AC2" i="6" s="1"/>
  <c r="B76" i="2" l="1"/>
  <c r="AS2" i="6" s="1"/>
  <c r="B75" i="2"/>
  <c r="AT2" i="6" s="1"/>
  <c r="B73" i="2"/>
  <c r="B74" i="2"/>
  <c r="B72" i="2"/>
  <c r="B16" i="1" s="1"/>
  <c r="H2" i="6" s="1"/>
  <c r="B71" i="2"/>
  <c r="B70" i="2"/>
  <c r="I68" i="2"/>
  <c r="G68" i="2"/>
  <c r="B14" i="1" l="1"/>
  <c r="N2" i="6"/>
  <c r="B17" i="1"/>
  <c r="X2" i="6"/>
  <c r="B18" i="1"/>
  <c r="S2" i="6"/>
  <c r="B15" i="1"/>
  <c r="I2" i="6"/>
</calcChain>
</file>

<file path=xl/sharedStrings.xml><?xml version="1.0" encoding="utf-8"?>
<sst xmlns="http://schemas.openxmlformats.org/spreadsheetml/2006/main" count="157" uniqueCount="139">
  <si>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</si>
  <si>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</si>
  <si>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</si>
  <si>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</si>
  <si>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</si>
  <si>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</si>
  <si>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</si>
  <si>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</si>
  <si>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</si>
  <si>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</si>
  <si>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</si>
  <si>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</si>
  <si>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</si>
  <si>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</si>
  <si>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</si>
  <si>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</si>
  <si>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</si>
  <si>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</si>
  <si>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</si>
  <si>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</si>
  <si>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</si>
  <si>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</si>
  <si>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</si>
  <si>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</si>
  <si>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</si>
  <si>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</si>
  <si>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</si>
  <si>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</si>
  <si>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</si>
  <si>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</si>
  <si>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</si>
  <si>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</si>
  <si>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</si>
  <si>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</si>
  <si>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</si>
  <si>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</si>
  <si>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</si>
  <si>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</si>
  <si>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</si>
  <si>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</si>
  <si>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</si>
  <si>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</si>
  <si>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</si>
  <si>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</si>
  <si>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</si>
  <si>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</si>
  <si>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</si>
  <si>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</si>
  <si>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</si>
  <si>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</si>
  <si>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</si>
  <si>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</si>
  <si>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</si>
  <si>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</si>
  <si>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</si>
  <si>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</si>
  <si>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</si>
  <si>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Stream Temperature Data Summary</t>
  </si>
  <si>
    <t>Lost Man Creek</t>
  </si>
  <si>
    <t>Water Temp.LMC12w1_9997784.csv Datalogged</t>
  </si>
  <si>
    <t>Water Temp.LMC12w1_9997784.csv Datalogged - [Corrected - Daily - Mean]</t>
  </si>
  <si>
    <t>Water Temp.LMC12w1_9997784.csv  - [Corrected - Daily - Mean]</t>
  </si>
  <si>
    <t>LMC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</si>
  <si>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41091 to 41153</t>
    </r>
  </si>
  <si>
    <t>LMC12w1_9997784_TempSummary_2012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</si>
  <si>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</si>
  <si>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</si>
  <si>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</si>
  <si>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</si>
  <si>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</si>
  <si>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</si>
  <si>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</si>
  <si>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</si>
  <si>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</si>
  <si>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</si>
  <si>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</si>
  <si>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</si>
  <si>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</si>
  <si>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</si>
  <si>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</si>
  <si>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</si>
  <si>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</si>
  <si>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</si>
  <si>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</si>
  <si>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</si>
  <si>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</si>
  <si>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</si>
  <si>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</si>
  <si>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</si>
  <si>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</si>
  <si>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</si>
  <si>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</si>
  <si>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</si>
  <si>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</si>
  <si>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</si>
  <si>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</si>
  <si>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</si>
  <si>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</si>
  <si>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</si>
  <si>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</si>
  <si>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</si>
  <si>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</si>
  <si>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</si>
  <si>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</si>
  <si>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</si>
  <si>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</si>
  <si>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</si>
  <si>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</si>
  <si>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MWMTDate5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</si>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</sst>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trike/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6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 applyAlignment="1">
      <alignment horizontal="left"/>
    </xf>
    <xf numFmtId="164" fontId="13" fillId="0" borderId="0" xfId="0" applyNumberFormat="1" applyFont="1" applyBorder="1" applyAlignment="1">
      <alignment horizontal="left"/>
    </xf>
    <xf numFmtId="165" fontId="13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0" fillId="0" borderId="0" xfId="0" applyNumberFormat="1" applyFont="1"/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164" fontId="17" fillId="0" borderId="0" xfId="0" applyNumberFormat="1" applyFont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LMC12w1_9997784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13.209</c:v>
                </c:pt>
                <c:pt idx="1">
                  <c:v>12.558</c:v>
                </c:pt>
                <c:pt idx="2">
                  <c:v>13.281000000000001</c:v>
                </c:pt>
                <c:pt idx="3">
                  <c:v>13.209</c:v>
                </c:pt>
                <c:pt idx="4">
                  <c:v>12.268000000000001</c:v>
                </c:pt>
                <c:pt idx="5">
                  <c:v>13.087999999999999</c:v>
                </c:pt>
                <c:pt idx="6">
                  <c:v>13.69</c:v>
                </c:pt>
                <c:pt idx="7">
                  <c:v>13.882</c:v>
                </c:pt>
                <c:pt idx="8">
                  <c:v>13.161</c:v>
                </c:pt>
                <c:pt idx="9">
                  <c:v>13.738</c:v>
                </c:pt>
                <c:pt idx="10">
                  <c:v>14.05</c:v>
                </c:pt>
                <c:pt idx="11">
                  <c:v>12.896000000000001</c:v>
                </c:pt>
                <c:pt idx="12">
                  <c:v>13.882</c:v>
                </c:pt>
                <c:pt idx="13">
                  <c:v>13.978</c:v>
                </c:pt>
                <c:pt idx="14">
                  <c:v>13.112</c:v>
                </c:pt>
                <c:pt idx="15">
                  <c:v>13.185</c:v>
                </c:pt>
                <c:pt idx="16">
                  <c:v>12.678000000000001</c:v>
                </c:pt>
                <c:pt idx="17">
                  <c:v>13.064</c:v>
                </c:pt>
                <c:pt idx="18">
                  <c:v>13.209</c:v>
                </c:pt>
                <c:pt idx="19">
                  <c:v>13.762</c:v>
                </c:pt>
                <c:pt idx="20">
                  <c:v>14.218</c:v>
                </c:pt>
                <c:pt idx="21">
                  <c:v>13.401</c:v>
                </c:pt>
                <c:pt idx="22">
                  <c:v>14.074</c:v>
                </c:pt>
                <c:pt idx="23">
                  <c:v>14.122</c:v>
                </c:pt>
                <c:pt idx="24">
                  <c:v>14.218</c:v>
                </c:pt>
                <c:pt idx="25">
                  <c:v>13.954000000000001</c:v>
                </c:pt>
                <c:pt idx="26">
                  <c:v>13.593999999999999</c:v>
                </c:pt>
                <c:pt idx="27">
                  <c:v>13.281000000000001</c:v>
                </c:pt>
                <c:pt idx="28">
                  <c:v>13.04</c:v>
                </c:pt>
                <c:pt idx="29">
                  <c:v>14.409000000000001</c:v>
                </c:pt>
                <c:pt idx="30">
                  <c:v>14.481</c:v>
                </c:pt>
                <c:pt idx="31">
                  <c:v>14.337</c:v>
                </c:pt>
                <c:pt idx="32">
                  <c:v>14.385</c:v>
                </c:pt>
                <c:pt idx="33">
                  <c:v>14.553000000000001</c:v>
                </c:pt>
                <c:pt idx="34">
                  <c:v>14.505000000000001</c:v>
                </c:pt>
                <c:pt idx="35">
                  <c:v>13.545999999999999</c:v>
                </c:pt>
                <c:pt idx="36">
                  <c:v>13.473000000000001</c:v>
                </c:pt>
                <c:pt idx="37">
                  <c:v>13.087999999999999</c:v>
                </c:pt>
                <c:pt idx="38">
                  <c:v>14.505000000000001</c:v>
                </c:pt>
                <c:pt idx="39">
                  <c:v>14.577</c:v>
                </c:pt>
                <c:pt idx="40">
                  <c:v>14.816000000000001</c:v>
                </c:pt>
                <c:pt idx="41">
                  <c:v>14.888</c:v>
                </c:pt>
                <c:pt idx="42">
                  <c:v>14.768000000000001</c:v>
                </c:pt>
                <c:pt idx="43">
                  <c:v>14.625</c:v>
                </c:pt>
                <c:pt idx="44">
                  <c:v>14.984</c:v>
                </c:pt>
                <c:pt idx="45">
                  <c:v>13.978</c:v>
                </c:pt>
                <c:pt idx="46">
                  <c:v>14.002000000000001</c:v>
                </c:pt>
                <c:pt idx="47">
                  <c:v>13.618</c:v>
                </c:pt>
                <c:pt idx="48">
                  <c:v>14.266</c:v>
                </c:pt>
                <c:pt idx="49">
                  <c:v>13.978</c:v>
                </c:pt>
                <c:pt idx="50">
                  <c:v>14.194000000000001</c:v>
                </c:pt>
                <c:pt idx="51">
                  <c:v>14.122</c:v>
                </c:pt>
                <c:pt idx="52">
                  <c:v>14.648999999999999</c:v>
                </c:pt>
                <c:pt idx="53">
                  <c:v>14.17</c:v>
                </c:pt>
                <c:pt idx="54">
                  <c:v>14.026</c:v>
                </c:pt>
                <c:pt idx="55">
                  <c:v>13.329000000000001</c:v>
                </c:pt>
                <c:pt idx="56">
                  <c:v>14.146000000000001</c:v>
                </c:pt>
                <c:pt idx="57">
                  <c:v>14.17</c:v>
                </c:pt>
                <c:pt idx="58">
                  <c:v>14.17</c:v>
                </c:pt>
                <c:pt idx="59">
                  <c:v>14.026</c:v>
                </c:pt>
                <c:pt idx="60">
                  <c:v>13.449</c:v>
                </c:pt>
                <c:pt idx="61">
                  <c:v>12.871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12.489000000000001</c:v>
                </c:pt>
                <c:pt idx="1">
                  <c:v>12.19</c:v>
                </c:pt>
                <c:pt idx="2">
                  <c:v>12.196</c:v>
                </c:pt>
                <c:pt idx="3">
                  <c:v>12.068</c:v>
                </c:pt>
                <c:pt idx="4">
                  <c:v>11.98</c:v>
                </c:pt>
                <c:pt idx="5">
                  <c:v>12.195</c:v>
                </c:pt>
                <c:pt idx="6">
                  <c:v>12.53</c:v>
                </c:pt>
                <c:pt idx="7">
                  <c:v>12.750999999999999</c:v>
                </c:pt>
                <c:pt idx="8">
                  <c:v>12.553000000000001</c:v>
                </c:pt>
                <c:pt idx="9">
                  <c:v>12.702999999999999</c:v>
                </c:pt>
                <c:pt idx="10">
                  <c:v>12.932</c:v>
                </c:pt>
                <c:pt idx="11">
                  <c:v>12.515000000000001</c:v>
                </c:pt>
                <c:pt idx="12">
                  <c:v>12.776999999999999</c:v>
                </c:pt>
                <c:pt idx="13">
                  <c:v>12.984999999999999</c:v>
                </c:pt>
                <c:pt idx="14">
                  <c:v>12.734999999999999</c:v>
                </c:pt>
                <c:pt idx="15">
                  <c:v>12.621</c:v>
                </c:pt>
                <c:pt idx="16">
                  <c:v>12.404</c:v>
                </c:pt>
                <c:pt idx="17">
                  <c:v>12.509</c:v>
                </c:pt>
                <c:pt idx="18">
                  <c:v>12.741</c:v>
                </c:pt>
                <c:pt idx="19">
                  <c:v>12.922000000000001</c:v>
                </c:pt>
                <c:pt idx="20">
                  <c:v>13.031000000000001</c:v>
                </c:pt>
                <c:pt idx="21">
                  <c:v>12.875</c:v>
                </c:pt>
                <c:pt idx="22">
                  <c:v>12.725</c:v>
                </c:pt>
                <c:pt idx="23">
                  <c:v>12.988</c:v>
                </c:pt>
                <c:pt idx="24">
                  <c:v>13.128</c:v>
                </c:pt>
                <c:pt idx="25">
                  <c:v>12.929</c:v>
                </c:pt>
                <c:pt idx="26">
                  <c:v>12.929</c:v>
                </c:pt>
                <c:pt idx="27">
                  <c:v>12.939</c:v>
                </c:pt>
                <c:pt idx="28">
                  <c:v>12.829000000000001</c:v>
                </c:pt>
                <c:pt idx="29">
                  <c:v>13.189</c:v>
                </c:pt>
                <c:pt idx="30">
                  <c:v>13.337999999999999</c:v>
                </c:pt>
                <c:pt idx="31">
                  <c:v>13.228999999999999</c:v>
                </c:pt>
                <c:pt idx="32">
                  <c:v>13.23</c:v>
                </c:pt>
                <c:pt idx="33">
                  <c:v>13.298999999999999</c:v>
                </c:pt>
                <c:pt idx="34">
                  <c:v>13.31</c:v>
                </c:pt>
                <c:pt idx="35">
                  <c:v>13.352</c:v>
                </c:pt>
                <c:pt idx="36">
                  <c:v>13.195</c:v>
                </c:pt>
                <c:pt idx="37">
                  <c:v>12.868</c:v>
                </c:pt>
                <c:pt idx="38">
                  <c:v>13.263999999999999</c:v>
                </c:pt>
                <c:pt idx="39">
                  <c:v>13.474</c:v>
                </c:pt>
                <c:pt idx="40">
                  <c:v>13.619</c:v>
                </c:pt>
                <c:pt idx="41">
                  <c:v>13.547000000000001</c:v>
                </c:pt>
                <c:pt idx="42">
                  <c:v>13.471</c:v>
                </c:pt>
                <c:pt idx="43">
                  <c:v>13.343</c:v>
                </c:pt>
                <c:pt idx="44">
                  <c:v>13.585000000000001</c:v>
                </c:pt>
                <c:pt idx="45">
                  <c:v>13.423</c:v>
                </c:pt>
                <c:pt idx="46">
                  <c:v>13.371</c:v>
                </c:pt>
                <c:pt idx="47">
                  <c:v>13.125</c:v>
                </c:pt>
                <c:pt idx="48">
                  <c:v>13.093999999999999</c:v>
                </c:pt>
                <c:pt idx="49">
                  <c:v>13.041</c:v>
                </c:pt>
                <c:pt idx="50">
                  <c:v>13.099</c:v>
                </c:pt>
                <c:pt idx="51">
                  <c:v>13.215</c:v>
                </c:pt>
                <c:pt idx="52">
                  <c:v>13.51</c:v>
                </c:pt>
                <c:pt idx="53">
                  <c:v>13.071999999999999</c:v>
                </c:pt>
                <c:pt idx="54">
                  <c:v>12.815</c:v>
                </c:pt>
                <c:pt idx="55">
                  <c:v>12.509</c:v>
                </c:pt>
                <c:pt idx="56">
                  <c:v>13.023999999999999</c:v>
                </c:pt>
                <c:pt idx="57">
                  <c:v>13.362</c:v>
                </c:pt>
                <c:pt idx="58">
                  <c:v>13.105</c:v>
                </c:pt>
                <c:pt idx="59">
                  <c:v>12.84</c:v>
                </c:pt>
                <c:pt idx="60">
                  <c:v>12.68</c:v>
                </c:pt>
                <c:pt idx="61">
                  <c:v>12.712999999999999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11.977</c:v>
                </c:pt>
                <c:pt idx="1">
                  <c:v>11.952999999999999</c:v>
                </c:pt>
                <c:pt idx="2">
                  <c:v>11.37</c:v>
                </c:pt>
                <c:pt idx="3">
                  <c:v>11.005000000000001</c:v>
                </c:pt>
                <c:pt idx="4">
                  <c:v>11.686</c:v>
                </c:pt>
                <c:pt idx="5">
                  <c:v>11.662000000000001</c:v>
                </c:pt>
                <c:pt idx="6">
                  <c:v>11.734</c:v>
                </c:pt>
                <c:pt idx="7">
                  <c:v>11.952999999999999</c:v>
                </c:pt>
                <c:pt idx="8">
                  <c:v>12.195</c:v>
                </c:pt>
                <c:pt idx="9">
                  <c:v>12.05</c:v>
                </c:pt>
                <c:pt idx="10">
                  <c:v>12.122</c:v>
                </c:pt>
                <c:pt idx="11">
                  <c:v>12.243</c:v>
                </c:pt>
                <c:pt idx="12">
                  <c:v>12.000999999999999</c:v>
                </c:pt>
                <c:pt idx="13">
                  <c:v>12.292</c:v>
                </c:pt>
                <c:pt idx="14">
                  <c:v>12.364000000000001</c:v>
                </c:pt>
                <c:pt idx="15">
                  <c:v>12.218999999999999</c:v>
                </c:pt>
                <c:pt idx="16">
                  <c:v>12.218999999999999</c:v>
                </c:pt>
                <c:pt idx="17">
                  <c:v>12.098000000000001</c:v>
                </c:pt>
                <c:pt idx="18">
                  <c:v>12.292</c:v>
                </c:pt>
                <c:pt idx="19">
                  <c:v>12.461</c:v>
                </c:pt>
                <c:pt idx="20">
                  <c:v>12.34</c:v>
                </c:pt>
                <c:pt idx="21">
                  <c:v>12.534000000000001</c:v>
                </c:pt>
                <c:pt idx="22">
                  <c:v>11.662000000000001</c:v>
                </c:pt>
                <c:pt idx="23">
                  <c:v>12.098000000000001</c:v>
                </c:pt>
                <c:pt idx="24">
                  <c:v>12.413</c:v>
                </c:pt>
                <c:pt idx="25">
                  <c:v>12.218999999999999</c:v>
                </c:pt>
                <c:pt idx="26">
                  <c:v>12.509</c:v>
                </c:pt>
                <c:pt idx="27">
                  <c:v>12.654</c:v>
                </c:pt>
                <c:pt idx="28">
                  <c:v>12.63</c:v>
                </c:pt>
                <c:pt idx="29">
                  <c:v>12.436999999999999</c:v>
                </c:pt>
                <c:pt idx="30">
                  <c:v>12.582000000000001</c:v>
                </c:pt>
                <c:pt idx="31">
                  <c:v>12.582000000000001</c:v>
                </c:pt>
                <c:pt idx="32">
                  <c:v>12.558</c:v>
                </c:pt>
                <c:pt idx="33">
                  <c:v>12.534000000000001</c:v>
                </c:pt>
                <c:pt idx="34">
                  <c:v>12.484999999999999</c:v>
                </c:pt>
                <c:pt idx="35">
                  <c:v>13.137</c:v>
                </c:pt>
                <c:pt idx="36">
                  <c:v>13.016</c:v>
                </c:pt>
                <c:pt idx="37">
                  <c:v>12.63</c:v>
                </c:pt>
                <c:pt idx="38">
                  <c:v>12.534000000000001</c:v>
                </c:pt>
                <c:pt idx="39">
                  <c:v>12.823</c:v>
                </c:pt>
                <c:pt idx="40">
                  <c:v>12.992000000000001</c:v>
                </c:pt>
                <c:pt idx="41">
                  <c:v>12.727</c:v>
                </c:pt>
                <c:pt idx="42">
                  <c:v>12.678000000000001</c:v>
                </c:pt>
                <c:pt idx="43">
                  <c:v>12.484999999999999</c:v>
                </c:pt>
                <c:pt idx="44">
                  <c:v>12.678000000000001</c:v>
                </c:pt>
                <c:pt idx="45">
                  <c:v>12.896000000000001</c:v>
                </c:pt>
                <c:pt idx="46">
                  <c:v>13.087999999999999</c:v>
                </c:pt>
                <c:pt idx="47">
                  <c:v>12.775</c:v>
                </c:pt>
                <c:pt idx="48">
                  <c:v>12.413</c:v>
                </c:pt>
                <c:pt idx="49">
                  <c:v>12.461</c:v>
                </c:pt>
                <c:pt idx="50">
                  <c:v>12.461</c:v>
                </c:pt>
                <c:pt idx="51">
                  <c:v>12.702999999999999</c:v>
                </c:pt>
                <c:pt idx="52">
                  <c:v>12.896000000000001</c:v>
                </c:pt>
                <c:pt idx="53">
                  <c:v>12.388999999999999</c:v>
                </c:pt>
                <c:pt idx="54">
                  <c:v>11.929</c:v>
                </c:pt>
                <c:pt idx="55">
                  <c:v>12.025</c:v>
                </c:pt>
                <c:pt idx="56">
                  <c:v>12.388999999999999</c:v>
                </c:pt>
                <c:pt idx="57">
                  <c:v>12.992000000000001</c:v>
                </c:pt>
                <c:pt idx="58">
                  <c:v>12.268000000000001</c:v>
                </c:pt>
                <c:pt idx="59">
                  <c:v>11.929</c:v>
                </c:pt>
                <c:pt idx="60">
                  <c:v>12.098000000000001</c:v>
                </c:pt>
                <c:pt idx="61">
                  <c:v>12.509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780288"/>
        <c:axId val="102819328"/>
      </c:scatterChart>
      <c:valAx>
        <c:axId val="102780288"/>
        <c:scaling>
          <c:orientation val="minMax"/>
          <c:max val="41153"/>
          <c:min val="4109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2819328"/>
        <c:crosses val="autoZero"/>
        <c:crossBetween val="midCat"/>
      </c:valAx>
      <c:valAx>
        <c:axId val="102819328"/>
        <c:scaling>
          <c:orientation val="minMax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</a:t>
                </a:r>
                <a:r>
                  <a:rPr lang="en-US"/>
                  <a:t>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2780288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LMC12w1_9997784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1.232</c:v>
                </c:pt>
                <c:pt idx="1">
                  <c:v>0.60499999999999998</c:v>
                </c:pt>
                <c:pt idx="2">
                  <c:v>1.911</c:v>
                </c:pt>
                <c:pt idx="3">
                  <c:v>2.2040000000000002</c:v>
                </c:pt>
                <c:pt idx="4">
                  <c:v>0.58199999999999996</c:v>
                </c:pt>
                <c:pt idx="5">
                  <c:v>1.4259999999999999</c:v>
                </c:pt>
                <c:pt idx="6">
                  <c:v>1.956</c:v>
                </c:pt>
                <c:pt idx="7">
                  <c:v>1.929</c:v>
                </c:pt>
                <c:pt idx="8">
                  <c:v>0.96599999999999997</c:v>
                </c:pt>
                <c:pt idx="9">
                  <c:v>1.6879999999999999</c:v>
                </c:pt>
                <c:pt idx="10">
                  <c:v>1.9279999999999999</c:v>
                </c:pt>
                <c:pt idx="11">
                  <c:v>0.65300000000000002</c:v>
                </c:pt>
                <c:pt idx="12">
                  <c:v>1.881</c:v>
                </c:pt>
                <c:pt idx="13">
                  <c:v>1.6859999999999999</c:v>
                </c:pt>
                <c:pt idx="14">
                  <c:v>0.748</c:v>
                </c:pt>
                <c:pt idx="15">
                  <c:v>0.96599999999999997</c:v>
                </c:pt>
                <c:pt idx="16">
                  <c:v>0.45900000000000002</c:v>
                </c:pt>
                <c:pt idx="17">
                  <c:v>0.96599999999999997</c:v>
                </c:pt>
                <c:pt idx="18">
                  <c:v>0.91700000000000004</c:v>
                </c:pt>
                <c:pt idx="19">
                  <c:v>1.3009999999999999</c:v>
                </c:pt>
                <c:pt idx="20">
                  <c:v>1.8779999999999999</c:v>
                </c:pt>
                <c:pt idx="21">
                  <c:v>0.86699999999999999</c:v>
                </c:pt>
                <c:pt idx="22">
                  <c:v>2.4119999999999999</c:v>
                </c:pt>
                <c:pt idx="23">
                  <c:v>2.024</c:v>
                </c:pt>
                <c:pt idx="24">
                  <c:v>1.8049999999999999</c:v>
                </c:pt>
                <c:pt idx="25">
                  <c:v>1.7350000000000001</c:v>
                </c:pt>
                <c:pt idx="26">
                  <c:v>1.085</c:v>
                </c:pt>
                <c:pt idx="27">
                  <c:v>0.627</c:v>
                </c:pt>
                <c:pt idx="28">
                  <c:v>0.41</c:v>
                </c:pt>
                <c:pt idx="29">
                  <c:v>1.972</c:v>
                </c:pt>
                <c:pt idx="30">
                  <c:v>1.899</c:v>
                </c:pt>
                <c:pt idx="31">
                  <c:v>1.7549999999999999</c:v>
                </c:pt>
                <c:pt idx="32">
                  <c:v>1.827</c:v>
                </c:pt>
                <c:pt idx="33">
                  <c:v>2.0190000000000001</c:v>
                </c:pt>
                <c:pt idx="34">
                  <c:v>2.02</c:v>
                </c:pt>
                <c:pt idx="35">
                  <c:v>0.40899999999999997</c:v>
                </c:pt>
                <c:pt idx="36">
                  <c:v>0.45700000000000002</c:v>
                </c:pt>
                <c:pt idx="37">
                  <c:v>0.45800000000000002</c:v>
                </c:pt>
                <c:pt idx="38">
                  <c:v>1.9710000000000001</c:v>
                </c:pt>
                <c:pt idx="39">
                  <c:v>1.754</c:v>
                </c:pt>
                <c:pt idx="40">
                  <c:v>1.8240000000000001</c:v>
                </c:pt>
                <c:pt idx="41">
                  <c:v>2.161</c:v>
                </c:pt>
                <c:pt idx="42">
                  <c:v>2.09</c:v>
                </c:pt>
                <c:pt idx="43">
                  <c:v>2.14</c:v>
                </c:pt>
                <c:pt idx="44">
                  <c:v>2.306</c:v>
                </c:pt>
                <c:pt idx="45">
                  <c:v>1.0820000000000001</c:v>
                </c:pt>
                <c:pt idx="46">
                  <c:v>0.91400000000000003</c:v>
                </c:pt>
                <c:pt idx="47">
                  <c:v>0.84299999999999997</c:v>
                </c:pt>
                <c:pt idx="48">
                  <c:v>1.853</c:v>
                </c:pt>
                <c:pt idx="49">
                  <c:v>1.5169999999999999</c:v>
                </c:pt>
                <c:pt idx="50">
                  <c:v>1.7330000000000001</c:v>
                </c:pt>
                <c:pt idx="51">
                  <c:v>1.419</c:v>
                </c:pt>
                <c:pt idx="52">
                  <c:v>1.7529999999999999</c:v>
                </c:pt>
                <c:pt idx="53">
                  <c:v>1.7809999999999999</c:v>
                </c:pt>
                <c:pt idx="54">
                  <c:v>2.097</c:v>
                </c:pt>
                <c:pt idx="55">
                  <c:v>1.304</c:v>
                </c:pt>
                <c:pt idx="56">
                  <c:v>1.7569999999999999</c:v>
                </c:pt>
                <c:pt idx="57">
                  <c:v>1.1779999999999999</c:v>
                </c:pt>
                <c:pt idx="58">
                  <c:v>1.9019999999999999</c:v>
                </c:pt>
                <c:pt idx="59">
                  <c:v>2.097</c:v>
                </c:pt>
                <c:pt idx="60">
                  <c:v>1.351</c:v>
                </c:pt>
                <c:pt idx="61">
                  <c:v>0.36199999999999999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608896"/>
        <c:axId val="104610432"/>
      </c:scatterChart>
      <c:valAx>
        <c:axId val="104608896"/>
        <c:scaling>
          <c:orientation val="minMax"/>
          <c:max val="41153"/>
          <c:min val="4109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4610432"/>
        <c:crosses val="autoZero"/>
        <c:crossBetween val="midCat"/>
      </c:valAx>
      <c:valAx>
        <c:axId val="1046104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</a:t>
                </a:r>
                <a:r>
                  <a:rPr lang="en-US"/>
                  <a:t>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460889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LMC12w1_9997784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41097</c:v>
                </c:pt>
                <c:pt idx="1">
                  <c:v>41098</c:v>
                </c:pt>
                <c:pt idx="2">
                  <c:v>41099</c:v>
                </c:pt>
                <c:pt idx="3">
                  <c:v>41100</c:v>
                </c:pt>
                <c:pt idx="4">
                  <c:v>41101</c:v>
                </c:pt>
                <c:pt idx="5">
                  <c:v>41102</c:v>
                </c:pt>
                <c:pt idx="6">
                  <c:v>41103</c:v>
                </c:pt>
                <c:pt idx="7">
                  <c:v>41104</c:v>
                </c:pt>
                <c:pt idx="8">
                  <c:v>41105</c:v>
                </c:pt>
                <c:pt idx="9">
                  <c:v>41106</c:v>
                </c:pt>
                <c:pt idx="10">
                  <c:v>41107</c:v>
                </c:pt>
                <c:pt idx="11">
                  <c:v>41108</c:v>
                </c:pt>
                <c:pt idx="12">
                  <c:v>41109</c:v>
                </c:pt>
                <c:pt idx="13">
                  <c:v>41110</c:v>
                </c:pt>
                <c:pt idx="14">
                  <c:v>41111</c:v>
                </c:pt>
                <c:pt idx="15">
                  <c:v>41112</c:v>
                </c:pt>
                <c:pt idx="16">
                  <c:v>41113</c:v>
                </c:pt>
                <c:pt idx="17">
                  <c:v>41114</c:v>
                </c:pt>
                <c:pt idx="18">
                  <c:v>41115</c:v>
                </c:pt>
                <c:pt idx="19">
                  <c:v>41116</c:v>
                </c:pt>
                <c:pt idx="20">
                  <c:v>41117</c:v>
                </c:pt>
                <c:pt idx="21">
                  <c:v>41118</c:v>
                </c:pt>
                <c:pt idx="22">
                  <c:v>41119</c:v>
                </c:pt>
                <c:pt idx="23">
                  <c:v>41120</c:v>
                </c:pt>
                <c:pt idx="24">
                  <c:v>41121</c:v>
                </c:pt>
                <c:pt idx="25">
                  <c:v>41122</c:v>
                </c:pt>
                <c:pt idx="26">
                  <c:v>41123</c:v>
                </c:pt>
                <c:pt idx="27">
                  <c:v>41124</c:v>
                </c:pt>
                <c:pt idx="28">
                  <c:v>41125</c:v>
                </c:pt>
                <c:pt idx="29">
                  <c:v>41126</c:v>
                </c:pt>
                <c:pt idx="30">
                  <c:v>41127</c:v>
                </c:pt>
                <c:pt idx="31">
                  <c:v>41128</c:v>
                </c:pt>
                <c:pt idx="32">
                  <c:v>41129</c:v>
                </c:pt>
                <c:pt idx="33">
                  <c:v>41130</c:v>
                </c:pt>
                <c:pt idx="34">
                  <c:v>41131</c:v>
                </c:pt>
                <c:pt idx="35">
                  <c:v>41132</c:v>
                </c:pt>
                <c:pt idx="36">
                  <c:v>41133</c:v>
                </c:pt>
                <c:pt idx="37">
                  <c:v>41134</c:v>
                </c:pt>
                <c:pt idx="38">
                  <c:v>41135</c:v>
                </c:pt>
                <c:pt idx="39">
                  <c:v>41136</c:v>
                </c:pt>
                <c:pt idx="40">
                  <c:v>41137</c:v>
                </c:pt>
                <c:pt idx="41">
                  <c:v>41138</c:v>
                </c:pt>
                <c:pt idx="42">
                  <c:v>41139</c:v>
                </c:pt>
                <c:pt idx="43">
                  <c:v>41140</c:v>
                </c:pt>
                <c:pt idx="44">
                  <c:v>41141</c:v>
                </c:pt>
                <c:pt idx="45">
                  <c:v>41142</c:v>
                </c:pt>
                <c:pt idx="46">
                  <c:v>41143</c:v>
                </c:pt>
                <c:pt idx="47">
                  <c:v>41144</c:v>
                </c:pt>
                <c:pt idx="48">
                  <c:v>41145</c:v>
                </c:pt>
                <c:pt idx="49">
                  <c:v>41146</c:v>
                </c:pt>
                <c:pt idx="50">
                  <c:v>41147</c:v>
                </c:pt>
                <c:pt idx="51">
                  <c:v>41148</c:v>
                </c:pt>
                <c:pt idx="52">
                  <c:v>41149</c:v>
                </c:pt>
                <c:pt idx="53">
                  <c:v>41150</c:v>
                </c:pt>
                <c:pt idx="54">
                  <c:v>41151</c:v>
                </c:pt>
                <c:pt idx="55">
                  <c:v>41152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13.043285709999999</c:v>
                </c:pt>
                <c:pt idx="1">
                  <c:v>13.13942857</c:v>
                </c:pt>
                <c:pt idx="2">
                  <c:v>13.22557143</c:v>
                </c:pt>
                <c:pt idx="3">
                  <c:v>13.29085714</c:v>
                </c:pt>
                <c:pt idx="4">
                  <c:v>13.411</c:v>
                </c:pt>
                <c:pt idx="5">
                  <c:v>13.500714289999999</c:v>
                </c:pt>
                <c:pt idx="6">
                  <c:v>13.614142859999999</c:v>
                </c:pt>
                <c:pt idx="7">
                  <c:v>13.655285709999999</c:v>
                </c:pt>
                <c:pt idx="8">
                  <c:v>13.54528571</c:v>
                </c:pt>
                <c:pt idx="9">
                  <c:v>13.548714289999999</c:v>
                </c:pt>
                <c:pt idx="10">
                  <c:v>13.39728571</c:v>
                </c:pt>
                <c:pt idx="11">
                  <c:v>13.256428570000001</c:v>
                </c:pt>
                <c:pt idx="12">
                  <c:v>13.301142860000001</c:v>
                </c:pt>
                <c:pt idx="13">
                  <c:v>13.284000000000001</c:v>
                </c:pt>
                <c:pt idx="14">
                  <c:v>13.31828571</c:v>
                </c:pt>
                <c:pt idx="15">
                  <c:v>13.359571430000001</c:v>
                </c:pt>
                <c:pt idx="16">
                  <c:v>13.48657143</c:v>
                </c:pt>
                <c:pt idx="17">
                  <c:v>13.692857139999999</c:v>
                </c:pt>
                <c:pt idx="18">
                  <c:v>13.857714290000001</c:v>
                </c:pt>
                <c:pt idx="19">
                  <c:v>13.964142860000001</c:v>
                </c:pt>
                <c:pt idx="20">
                  <c:v>13.94014286</c:v>
                </c:pt>
                <c:pt idx="21">
                  <c:v>13.806285709999999</c:v>
                </c:pt>
                <c:pt idx="22">
                  <c:v>13.754714290000001</c:v>
                </c:pt>
                <c:pt idx="23">
                  <c:v>13.80257143</c:v>
                </c:pt>
                <c:pt idx="24">
                  <c:v>13.853857140000001</c:v>
                </c:pt>
                <c:pt idx="25">
                  <c:v>13.87085714</c:v>
                </c:pt>
                <c:pt idx="26">
                  <c:v>13.932428570000001</c:v>
                </c:pt>
                <c:pt idx="27">
                  <c:v>14.069428569999999</c:v>
                </c:pt>
                <c:pt idx="28">
                  <c:v>14.24428571</c:v>
                </c:pt>
                <c:pt idx="29">
                  <c:v>14.31657143</c:v>
                </c:pt>
                <c:pt idx="30">
                  <c:v>14.182857139999999</c:v>
                </c:pt>
                <c:pt idx="31">
                  <c:v>13.98385714</c:v>
                </c:pt>
                <c:pt idx="32">
                  <c:v>14.00785714</c:v>
                </c:pt>
                <c:pt idx="33">
                  <c:v>14.03528571</c:v>
                </c:pt>
                <c:pt idx="34">
                  <c:v>14.07285714</c:v>
                </c:pt>
                <c:pt idx="35">
                  <c:v>14.12757143</c:v>
                </c:pt>
                <c:pt idx="36">
                  <c:v>14.30214286</c:v>
                </c:pt>
                <c:pt idx="37">
                  <c:v>14.466714290000001</c:v>
                </c:pt>
                <c:pt idx="38">
                  <c:v>14.737571429999999</c:v>
                </c:pt>
                <c:pt idx="39">
                  <c:v>14.662285710000001</c:v>
                </c:pt>
                <c:pt idx="40">
                  <c:v>14.58014286</c:v>
                </c:pt>
                <c:pt idx="41">
                  <c:v>14.409000000000001</c:v>
                </c:pt>
                <c:pt idx="42">
                  <c:v>14.320142860000001</c:v>
                </c:pt>
                <c:pt idx="43">
                  <c:v>14.207285710000001</c:v>
                </c:pt>
                <c:pt idx="44">
                  <c:v>14.145714290000001</c:v>
                </c:pt>
                <c:pt idx="45">
                  <c:v>14.022571429999999</c:v>
                </c:pt>
                <c:pt idx="46">
                  <c:v>14.118428570000001</c:v>
                </c:pt>
                <c:pt idx="47">
                  <c:v>14.14242857</c:v>
                </c:pt>
                <c:pt idx="48">
                  <c:v>14.200714290000001</c:v>
                </c:pt>
                <c:pt idx="49">
                  <c:v>14.06685714</c:v>
                </c:pt>
                <c:pt idx="50">
                  <c:v>14.090857140000001</c:v>
                </c:pt>
                <c:pt idx="51">
                  <c:v>14.08742857</c:v>
                </c:pt>
                <c:pt idx="52">
                  <c:v>14.094285709999999</c:v>
                </c:pt>
                <c:pt idx="53">
                  <c:v>14.005285710000001</c:v>
                </c:pt>
                <c:pt idx="54">
                  <c:v>13.902285709999999</c:v>
                </c:pt>
                <c:pt idx="55">
                  <c:v>13.73728571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41097</c:v>
                </c:pt>
                <c:pt idx="1">
                  <c:v>41098</c:v>
                </c:pt>
                <c:pt idx="2">
                  <c:v>41099</c:v>
                </c:pt>
                <c:pt idx="3">
                  <c:v>41100</c:v>
                </c:pt>
                <c:pt idx="4">
                  <c:v>41101</c:v>
                </c:pt>
                <c:pt idx="5">
                  <c:v>41102</c:v>
                </c:pt>
                <c:pt idx="6">
                  <c:v>41103</c:v>
                </c:pt>
                <c:pt idx="7">
                  <c:v>41104</c:v>
                </c:pt>
                <c:pt idx="8">
                  <c:v>41105</c:v>
                </c:pt>
                <c:pt idx="9">
                  <c:v>41106</c:v>
                </c:pt>
                <c:pt idx="10">
                  <c:v>41107</c:v>
                </c:pt>
                <c:pt idx="11">
                  <c:v>41108</c:v>
                </c:pt>
                <c:pt idx="12">
                  <c:v>41109</c:v>
                </c:pt>
                <c:pt idx="13">
                  <c:v>41110</c:v>
                </c:pt>
                <c:pt idx="14">
                  <c:v>41111</c:v>
                </c:pt>
                <c:pt idx="15">
                  <c:v>41112</c:v>
                </c:pt>
                <c:pt idx="16">
                  <c:v>41113</c:v>
                </c:pt>
                <c:pt idx="17">
                  <c:v>41114</c:v>
                </c:pt>
                <c:pt idx="18">
                  <c:v>41115</c:v>
                </c:pt>
                <c:pt idx="19">
                  <c:v>41116</c:v>
                </c:pt>
                <c:pt idx="20">
                  <c:v>41117</c:v>
                </c:pt>
                <c:pt idx="21">
                  <c:v>41118</c:v>
                </c:pt>
                <c:pt idx="22">
                  <c:v>41119</c:v>
                </c:pt>
                <c:pt idx="23">
                  <c:v>41120</c:v>
                </c:pt>
                <c:pt idx="24">
                  <c:v>41121</c:v>
                </c:pt>
                <c:pt idx="25">
                  <c:v>41122</c:v>
                </c:pt>
                <c:pt idx="26">
                  <c:v>41123</c:v>
                </c:pt>
                <c:pt idx="27">
                  <c:v>41124</c:v>
                </c:pt>
                <c:pt idx="28">
                  <c:v>41125</c:v>
                </c:pt>
                <c:pt idx="29">
                  <c:v>41126</c:v>
                </c:pt>
                <c:pt idx="30">
                  <c:v>41127</c:v>
                </c:pt>
                <c:pt idx="31">
                  <c:v>41128</c:v>
                </c:pt>
                <c:pt idx="32">
                  <c:v>41129</c:v>
                </c:pt>
                <c:pt idx="33">
                  <c:v>41130</c:v>
                </c:pt>
                <c:pt idx="34">
                  <c:v>41131</c:v>
                </c:pt>
                <c:pt idx="35">
                  <c:v>41132</c:v>
                </c:pt>
                <c:pt idx="36">
                  <c:v>41133</c:v>
                </c:pt>
                <c:pt idx="37">
                  <c:v>41134</c:v>
                </c:pt>
                <c:pt idx="38">
                  <c:v>41135</c:v>
                </c:pt>
                <c:pt idx="39">
                  <c:v>41136</c:v>
                </c:pt>
                <c:pt idx="40">
                  <c:v>41137</c:v>
                </c:pt>
                <c:pt idx="41">
                  <c:v>41138</c:v>
                </c:pt>
                <c:pt idx="42">
                  <c:v>41139</c:v>
                </c:pt>
                <c:pt idx="43">
                  <c:v>41140</c:v>
                </c:pt>
                <c:pt idx="44">
                  <c:v>41141</c:v>
                </c:pt>
                <c:pt idx="45">
                  <c:v>41142</c:v>
                </c:pt>
                <c:pt idx="46">
                  <c:v>41143</c:v>
                </c:pt>
                <c:pt idx="47">
                  <c:v>41144</c:v>
                </c:pt>
                <c:pt idx="48">
                  <c:v>41145</c:v>
                </c:pt>
                <c:pt idx="49">
                  <c:v>41146</c:v>
                </c:pt>
                <c:pt idx="50">
                  <c:v>41147</c:v>
                </c:pt>
                <c:pt idx="51">
                  <c:v>41148</c:v>
                </c:pt>
                <c:pt idx="52">
                  <c:v>41149</c:v>
                </c:pt>
                <c:pt idx="53">
                  <c:v>41150</c:v>
                </c:pt>
                <c:pt idx="54">
                  <c:v>41151</c:v>
                </c:pt>
                <c:pt idx="55">
                  <c:v>41152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12.235571428571401</c:v>
                </c:pt>
                <c:pt idx="1">
                  <c:v>12.273008928571301</c:v>
                </c:pt>
                <c:pt idx="2">
                  <c:v>12.3248035714286</c:v>
                </c:pt>
                <c:pt idx="3">
                  <c:v>12.3971934523809</c:v>
                </c:pt>
                <c:pt idx="4">
                  <c:v>12.5206071428571</c:v>
                </c:pt>
                <c:pt idx="5">
                  <c:v>12.5971488095238</c:v>
                </c:pt>
                <c:pt idx="6">
                  <c:v>12.680363095238</c:v>
                </c:pt>
                <c:pt idx="7">
                  <c:v>12.745282738095201</c:v>
                </c:pt>
                <c:pt idx="8">
                  <c:v>12.7429732142857</c:v>
                </c:pt>
                <c:pt idx="9">
                  <c:v>12.7526577380952</c:v>
                </c:pt>
                <c:pt idx="10">
                  <c:v>12.709925595238101</c:v>
                </c:pt>
                <c:pt idx="11">
                  <c:v>12.6494642857143</c:v>
                </c:pt>
                <c:pt idx="12">
                  <c:v>12.6817232142857</c:v>
                </c:pt>
                <c:pt idx="13">
                  <c:v>12.702372023809501</c:v>
                </c:pt>
                <c:pt idx="14">
                  <c:v>12.7089642857143</c:v>
                </c:pt>
                <c:pt idx="15">
                  <c:v>12.7289940476191</c:v>
                </c:pt>
                <c:pt idx="16">
                  <c:v>12.7439345238095</c:v>
                </c:pt>
                <c:pt idx="17">
                  <c:v>12.827327380952299</c:v>
                </c:pt>
                <c:pt idx="18">
                  <c:v>12.915797619047501</c:v>
                </c:pt>
                <c:pt idx="19">
                  <c:v>12.9426458333332</c:v>
                </c:pt>
                <c:pt idx="20">
                  <c:v>12.9437410714285</c:v>
                </c:pt>
                <c:pt idx="21">
                  <c:v>12.9306428571428</c:v>
                </c:pt>
                <c:pt idx="22">
                  <c:v>12.9239791666666</c:v>
                </c:pt>
                <c:pt idx="23">
                  <c:v>12.990157738095199</c:v>
                </c:pt>
                <c:pt idx="24">
                  <c:v>13.040157738095299</c:v>
                </c:pt>
                <c:pt idx="25">
                  <c:v>13.054488095238099</c:v>
                </c:pt>
                <c:pt idx="26">
                  <c:v>13.0974880952381</c:v>
                </c:pt>
                <c:pt idx="27">
                  <c:v>13.150223214285701</c:v>
                </c:pt>
                <c:pt idx="28">
                  <c:v>13.2032232142857</c:v>
                </c:pt>
                <c:pt idx="29">
                  <c:v>13.2780119047619</c:v>
                </c:pt>
                <c:pt idx="30">
                  <c:v>13.2789375</c:v>
                </c:pt>
                <c:pt idx="31">
                  <c:v>13.211863095238099</c:v>
                </c:pt>
                <c:pt idx="32">
                  <c:v>13.216979166666601</c:v>
                </c:pt>
                <c:pt idx="33">
                  <c:v>13.251860119047601</c:v>
                </c:pt>
                <c:pt idx="34">
                  <c:v>13.297624999999901</c:v>
                </c:pt>
                <c:pt idx="35">
                  <c:v>13.331458333333201</c:v>
                </c:pt>
                <c:pt idx="36">
                  <c:v>13.348428571428499</c:v>
                </c:pt>
                <c:pt idx="37">
                  <c:v>13.369562499999899</c:v>
                </c:pt>
                <c:pt idx="38">
                  <c:v>13.4719374999999</c:v>
                </c:pt>
                <c:pt idx="39">
                  <c:v>13.4945357142856</c:v>
                </c:pt>
                <c:pt idx="40">
                  <c:v>13.479797619047501</c:v>
                </c:pt>
                <c:pt idx="41">
                  <c:v>13.409205357142801</c:v>
                </c:pt>
                <c:pt idx="42">
                  <c:v>13.344502976190499</c:v>
                </c:pt>
                <c:pt idx="43">
                  <c:v>13.2830327380952</c:v>
                </c:pt>
                <c:pt idx="44">
                  <c:v>13.248122023809501</c:v>
                </c:pt>
                <c:pt idx="45">
                  <c:v>13.195318452381001</c:v>
                </c:pt>
                <c:pt idx="46">
                  <c:v>13.207779761904799</c:v>
                </c:pt>
                <c:pt idx="47">
                  <c:v>13.165071428571499</c:v>
                </c:pt>
                <c:pt idx="48">
                  <c:v>13.120815476190501</c:v>
                </c:pt>
                <c:pt idx="49">
                  <c:v>13.0372857142857</c:v>
                </c:pt>
                <c:pt idx="50">
                  <c:v>13.0348720238096</c:v>
                </c:pt>
                <c:pt idx="51">
                  <c:v>13.0724791666667</c:v>
                </c:pt>
                <c:pt idx="52">
                  <c:v>13.056675595238101</c:v>
                </c:pt>
                <c:pt idx="53">
                  <c:v>12.961017857142901</c:v>
                </c:pt>
                <c:pt idx="54">
                  <c:v>12.9050595238095</c:v>
                </c:pt>
                <c:pt idx="55">
                  <c:v>12.8904851190476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637952"/>
        <c:axId val="104639488"/>
      </c:scatterChart>
      <c:valAx>
        <c:axId val="104637952"/>
        <c:scaling>
          <c:orientation val="minMax"/>
          <c:max val="41153"/>
          <c:min val="4109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4639488"/>
        <c:crosses val="autoZero"/>
        <c:crossBetween val="midCat"/>
      </c:valAx>
      <c:valAx>
        <c:axId val="104639488"/>
        <c:scaling>
          <c:orientation val="minMax"/>
          <c:max val="20"/>
          <c:min val="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 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4637952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6</xdr:col>
      <xdr:colOff>212886</xdr:colOff>
      <xdr:row>42</xdr:row>
      <xdr:rowOff>133350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57700"/>
          <a:ext cx="6080286" cy="37528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1047750</xdr:colOff>
      <xdr:row>76</xdr:row>
      <xdr:rowOff>152400</xdr:rowOff>
    </xdr:from>
    <xdr:to>
      <xdr:col>4</xdr:col>
      <xdr:colOff>220980</xdr:colOff>
      <xdr:row>90</xdr:row>
      <xdr:rowOff>76200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0" y="14906625"/>
          <a:ext cx="2545080" cy="2590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>
      <selection activeCell="H18" sqref="H18"/>
    </sheetView>
  </sheetViews>
  <sheetFormatPr defaultRowHeight="15" x14ac:dyDescent="0.25"/>
  <cols>
    <col min="1" max="1" width="36.7109375" customWidth="1"/>
    <col min="2" max="2" width="10" customWidth="1"/>
    <col min="3" max="3" width="13.85546875" bestFit="1" customWidth="1"/>
  </cols>
  <sheetData>
    <row r="1" spans="1:7" ht="21" x14ac:dyDescent="0.35">
      <c r="A1" s="28">
        <v>2012</v>
      </c>
      <c r="B1" s="61" t="s">
        <v>57</v>
      </c>
      <c r="C1" s="61"/>
      <c r="D1" s="61"/>
      <c r="E1" s="61"/>
      <c r="F1" s="61"/>
      <c r="G1" s="61"/>
    </row>
    <row r="2" spans="1:7" x14ac:dyDescent="0.25">
      <c r="A2" s="1" t="s">
        <v>0</v>
      </c>
      <c r="B2" s="29" t="s">
        <v>58</v>
      </c>
    </row>
    <row r="3" spans="1:7" x14ac:dyDescent="0.25">
      <c r="A3" s="1" t="s">
        <v>1</v>
      </c>
      <c r="B3" s="29" t="s">
        <v>62</v>
      </c>
    </row>
    <row r="4" spans="1:7" x14ac:dyDescent="0.25">
      <c r="A4" s="1" t="s">
        <v>2</v>
      </c>
      <c r="B4" s="29" t="s">
        <v>9</v>
      </c>
    </row>
    <row r="5" spans="1:7" x14ac:dyDescent="0.25">
      <c r="A5" s="1" t="s">
        <v>3</v>
      </c>
      <c r="B5" s="29">
        <v>9997784</v>
      </c>
    </row>
    <row r="6" spans="1:7" x14ac:dyDescent="0.25">
      <c r="A6" s="1" t="s">
        <v>4</v>
      </c>
      <c r="B6" s="29">
        <v>9759077</v>
      </c>
    </row>
    <row r="7" spans="1:7" x14ac:dyDescent="0.25">
      <c r="A7" s="1" t="s">
        <v>5</v>
      </c>
      <c r="B7" s="29" t="s">
        <v>64</v>
      </c>
    </row>
    <row r="9" spans="1:7" x14ac:dyDescent="0.25">
      <c r="A9" s="1" t="s">
        <v>6</v>
      </c>
      <c r="B9" s="40">
        <v>41091</v>
      </c>
      <c r="C9" s="8">
        <v>41152</v>
      </c>
    </row>
    <row r="10" spans="1:7" x14ac:dyDescent="0.25">
      <c r="B10" s="4" t="s">
        <v>63</v>
      </c>
    </row>
    <row r="12" spans="1:7" x14ac:dyDescent="0.25">
      <c r="A12" s="1" t="s">
        <v>7</v>
      </c>
      <c r="C12" s="1" t="s">
        <v>8</v>
      </c>
      <c r="E12" s="1" t="s">
        <v>12</v>
      </c>
    </row>
    <row r="13" spans="1:7" x14ac:dyDescent="0.25">
      <c r="A13" s="5" t="s">
        <v>49</v>
      </c>
      <c r="B13" s="2" t="s">
        <v>43</v>
      </c>
    </row>
    <row r="14" spans="1:7" x14ac:dyDescent="0.25">
      <c r="A14" s="5" t="s">
        <v>50</v>
      </c>
      <c r="B14" s="25">
        <f>DailyStats!B70</f>
        <v>11.005000000000001</v>
      </c>
      <c r="C14" s="32">
        <f>DailyStats!D70</f>
        <v>41094.333333333336</v>
      </c>
      <c r="D14" s="33"/>
      <c r="E14" s="34">
        <v>1</v>
      </c>
      <c r="F14" s="16"/>
    </row>
    <row r="15" spans="1:7" x14ac:dyDescent="0.25">
      <c r="A15" s="5" t="s">
        <v>54</v>
      </c>
      <c r="B15" s="25">
        <f>DailyStats!B71</f>
        <v>14.984</v>
      </c>
      <c r="C15" s="32">
        <f>DailyStats!D71</f>
        <v>41135.666666666664</v>
      </c>
      <c r="D15" s="33"/>
      <c r="E15" s="35">
        <v>1</v>
      </c>
      <c r="F15" s="16"/>
    </row>
    <row r="16" spans="1:7" x14ac:dyDescent="0.25">
      <c r="A16" s="5" t="s">
        <v>53</v>
      </c>
      <c r="B16" s="25">
        <f>DailyStats!B72</f>
        <v>12.943225806451615</v>
      </c>
      <c r="C16" s="36"/>
      <c r="D16" s="33"/>
      <c r="E16" s="34"/>
    </row>
    <row r="17" spans="1:6" x14ac:dyDescent="0.25">
      <c r="A17" s="5" t="s">
        <v>51</v>
      </c>
      <c r="B17" s="25">
        <f>DailyStats!B73</f>
        <v>0.36199999999999999</v>
      </c>
      <c r="C17" s="37">
        <f>DailyStats!D73</f>
        <v>41119</v>
      </c>
      <c r="D17" s="33"/>
      <c r="E17" s="34">
        <v>3</v>
      </c>
      <c r="F17" s="16"/>
    </row>
    <row r="18" spans="1:6" x14ac:dyDescent="0.25">
      <c r="A18" s="5" t="s">
        <v>52</v>
      </c>
      <c r="B18" s="25">
        <f>DailyStats!B74</f>
        <v>2.4119999999999999</v>
      </c>
      <c r="C18" s="37">
        <f>DailyStats!D74</f>
        <v>41113</v>
      </c>
      <c r="D18" s="33"/>
      <c r="E18" s="34">
        <v>1</v>
      </c>
      <c r="F18" s="16"/>
    </row>
    <row r="19" spans="1:6" x14ac:dyDescent="0.25">
      <c r="A19" s="5" t="s">
        <v>10</v>
      </c>
      <c r="B19" s="2">
        <v>1488</v>
      </c>
      <c r="C19" s="6"/>
      <c r="E19" s="7"/>
    </row>
    <row r="20" spans="1:6" x14ac:dyDescent="0.25">
      <c r="A20" s="5" t="s">
        <v>11</v>
      </c>
      <c r="B20" s="2" t="s">
        <v>42</v>
      </c>
      <c r="C20" s="6"/>
      <c r="E20" s="7"/>
    </row>
    <row r="21" spans="1:6" x14ac:dyDescent="0.25">
      <c r="A21" s="5" t="s">
        <v>55</v>
      </c>
      <c r="B21" s="25">
        <f>MWAT!E4</f>
        <v>13.4945357142856</v>
      </c>
      <c r="C21" s="38">
        <f>MWAT!F4</f>
        <v>41135</v>
      </c>
      <c r="D21" s="33"/>
      <c r="E21" s="39">
        <v>3</v>
      </c>
      <c r="F21" s="16"/>
    </row>
    <row r="22" spans="1:6" x14ac:dyDescent="0.25">
      <c r="A22" s="5" t="s">
        <v>56</v>
      </c>
      <c r="B22" s="25">
        <f>MWMT!E4</f>
        <v>14.737571429999999</v>
      </c>
      <c r="C22" s="38">
        <f>MWMT!F4</f>
        <v>41135</v>
      </c>
      <c r="D22" s="33"/>
      <c r="E22" s="39">
        <v>2</v>
      </c>
      <c r="F22" s="16"/>
    </row>
    <row r="26" spans="1:6" x14ac:dyDescent="0.25">
      <c r="B26" s="3" t="s">
        <v>40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zoomScaleNormal="100" workbookViewId="0">
      <selection activeCell="H70" sqref="H70:H72"/>
    </sheetView>
  </sheetViews>
  <sheetFormatPr defaultColWidth="8.85546875" defaultRowHeight="15" x14ac:dyDescent="0.25"/>
  <cols>
    <col min="1" max="1" width="15.85546875" customWidth="1"/>
    <col min="2" max="2" width="12.140625" customWidth="1"/>
    <col min="3" max="3" width="12.28515625" bestFit="1" customWidth="1"/>
    <col min="4" max="4" width="10.28515625" customWidth="1"/>
    <col min="5" max="5" width="9.28515625" bestFit="1" customWidth="1"/>
    <col min="6" max="6" width="10" bestFit="1" customWidth="1"/>
    <col min="7" max="7" width="6.7109375" bestFit="1" customWidth="1"/>
    <col min="8" max="8" width="10.5703125" bestFit="1" customWidth="1"/>
    <col min="9" max="9" width="6.5703125" bestFit="1" customWidth="1"/>
  </cols>
  <sheetData>
    <row r="1" spans="1:9" ht="21" x14ac:dyDescent="0.35">
      <c r="A1" s="62" t="s">
        <v>44</v>
      </c>
      <c r="B1" s="62"/>
      <c r="C1" s="62"/>
      <c r="D1" s="62"/>
    </row>
    <row r="2" spans="1:9" x14ac:dyDescent="0.25">
      <c r="A2" t="s">
        <v>59</v>
      </c>
      <c r="F2" s="2" t="s">
        <v>13</v>
      </c>
      <c r="G2" s="2" t="s">
        <v>13</v>
      </c>
      <c r="H2" s="2" t="s">
        <v>14</v>
      </c>
      <c r="I2" s="2" t="s">
        <v>14</v>
      </c>
    </row>
    <row r="3" spans="1:9" ht="30.75" thickBot="1" x14ac:dyDescent="0.3">
      <c r="A3" s="18" t="s">
        <v>15</v>
      </c>
      <c r="B3" s="18" t="s">
        <v>45</v>
      </c>
      <c r="C3" s="18" t="s">
        <v>46</v>
      </c>
      <c r="D3" s="18" t="s">
        <v>47</v>
      </c>
      <c r="E3" s="18" t="s">
        <v>48</v>
      </c>
      <c r="F3" s="19" t="s">
        <v>16</v>
      </c>
      <c r="G3" s="19" t="s">
        <v>17</v>
      </c>
      <c r="H3" s="19" t="s">
        <v>18</v>
      </c>
      <c r="I3" s="19" t="s">
        <v>19</v>
      </c>
    </row>
    <row r="4" spans="1:9" x14ac:dyDescent="0.25">
      <c r="A4" s="8">
        <v>41091</v>
      </c>
      <c r="B4" s="26">
        <v>11.977</v>
      </c>
      <c r="C4" s="26">
        <v>13.209</v>
      </c>
      <c r="D4" s="26">
        <v>12.489000000000001</v>
      </c>
      <c r="E4" s="26">
        <v>1.232</v>
      </c>
      <c r="F4">
        <v>0</v>
      </c>
      <c r="G4">
        <v>0</v>
      </c>
      <c r="H4">
        <v>24</v>
      </c>
      <c r="I4">
        <v>1</v>
      </c>
    </row>
    <row r="5" spans="1:9" x14ac:dyDescent="0.25">
      <c r="A5" s="8">
        <v>41092</v>
      </c>
      <c r="B5" s="26">
        <v>11.952999999999999</v>
      </c>
      <c r="C5" s="26">
        <v>12.558</v>
      </c>
      <c r="D5" s="26">
        <v>12.19</v>
      </c>
      <c r="E5" s="26">
        <v>0.60499999999999998</v>
      </c>
      <c r="F5">
        <v>0</v>
      </c>
      <c r="G5">
        <v>0</v>
      </c>
      <c r="H5">
        <v>24</v>
      </c>
      <c r="I5">
        <v>1</v>
      </c>
    </row>
    <row r="6" spans="1:9" x14ac:dyDescent="0.25">
      <c r="A6" s="8">
        <v>41093</v>
      </c>
      <c r="B6" s="26">
        <v>11.37</v>
      </c>
      <c r="C6" s="26">
        <v>13.281000000000001</v>
      </c>
      <c r="D6" s="26">
        <v>12.196</v>
      </c>
      <c r="E6" s="26">
        <v>1.911</v>
      </c>
      <c r="F6">
        <v>0</v>
      </c>
      <c r="G6">
        <v>0</v>
      </c>
      <c r="H6">
        <v>24</v>
      </c>
      <c r="I6">
        <v>1</v>
      </c>
    </row>
    <row r="7" spans="1:9" x14ac:dyDescent="0.25">
      <c r="A7" s="8">
        <v>41094</v>
      </c>
      <c r="B7" s="26">
        <v>11.005000000000001</v>
      </c>
      <c r="C7" s="26">
        <v>13.209</v>
      </c>
      <c r="D7" s="26">
        <v>12.068</v>
      </c>
      <c r="E7" s="26">
        <v>2.2040000000000002</v>
      </c>
      <c r="F7">
        <v>0</v>
      </c>
      <c r="G7">
        <v>0</v>
      </c>
      <c r="H7">
        <v>24</v>
      </c>
      <c r="I7">
        <v>1</v>
      </c>
    </row>
    <row r="8" spans="1:9" x14ac:dyDescent="0.25">
      <c r="A8" s="8">
        <v>41095</v>
      </c>
      <c r="B8" s="26">
        <v>11.686</v>
      </c>
      <c r="C8" s="26">
        <v>12.268000000000001</v>
      </c>
      <c r="D8" s="26">
        <v>11.98</v>
      </c>
      <c r="E8" s="26">
        <v>0.58199999999999996</v>
      </c>
      <c r="F8">
        <v>0</v>
      </c>
      <c r="G8">
        <v>0</v>
      </c>
      <c r="H8">
        <v>24</v>
      </c>
      <c r="I8">
        <v>1</v>
      </c>
    </row>
    <row r="9" spans="1:9" x14ac:dyDescent="0.25">
      <c r="A9" s="8">
        <v>41096</v>
      </c>
      <c r="B9" s="26">
        <v>11.662000000000001</v>
      </c>
      <c r="C9" s="26">
        <v>13.087999999999999</v>
      </c>
      <c r="D9" s="26">
        <v>12.195</v>
      </c>
      <c r="E9" s="26">
        <v>1.4259999999999999</v>
      </c>
      <c r="F9">
        <v>0</v>
      </c>
      <c r="G9">
        <v>0</v>
      </c>
      <c r="H9">
        <v>24</v>
      </c>
      <c r="I9">
        <v>1</v>
      </c>
    </row>
    <row r="10" spans="1:9" x14ac:dyDescent="0.25">
      <c r="A10" s="8">
        <v>41097</v>
      </c>
      <c r="B10" s="26">
        <v>11.734</v>
      </c>
      <c r="C10" s="26">
        <v>13.69</v>
      </c>
      <c r="D10" s="26">
        <v>12.53</v>
      </c>
      <c r="E10" s="26">
        <v>1.956</v>
      </c>
      <c r="F10">
        <v>0</v>
      </c>
      <c r="G10">
        <v>0</v>
      </c>
      <c r="H10">
        <v>24</v>
      </c>
      <c r="I10">
        <v>1</v>
      </c>
    </row>
    <row r="11" spans="1:9" x14ac:dyDescent="0.25">
      <c r="A11" s="8">
        <v>41098</v>
      </c>
      <c r="B11" s="26">
        <v>11.952999999999999</v>
      </c>
      <c r="C11" s="26">
        <v>13.882</v>
      </c>
      <c r="D11" s="26">
        <v>12.750999999999999</v>
      </c>
      <c r="E11" s="26">
        <v>1.929</v>
      </c>
      <c r="F11">
        <v>0</v>
      </c>
      <c r="G11">
        <v>0</v>
      </c>
      <c r="H11">
        <v>24</v>
      </c>
      <c r="I11">
        <v>1</v>
      </c>
    </row>
    <row r="12" spans="1:9" x14ac:dyDescent="0.25">
      <c r="A12" s="8">
        <v>41099</v>
      </c>
      <c r="B12" s="26">
        <v>12.195</v>
      </c>
      <c r="C12" s="26">
        <v>13.161</v>
      </c>
      <c r="D12" s="26">
        <v>12.553000000000001</v>
      </c>
      <c r="E12" s="26">
        <v>0.96599999999999997</v>
      </c>
      <c r="F12">
        <v>0</v>
      </c>
      <c r="G12">
        <v>0</v>
      </c>
      <c r="H12">
        <v>24</v>
      </c>
      <c r="I12">
        <v>1</v>
      </c>
    </row>
    <row r="13" spans="1:9" x14ac:dyDescent="0.25">
      <c r="A13" s="8">
        <v>41100</v>
      </c>
      <c r="B13" s="26">
        <v>12.05</v>
      </c>
      <c r="C13" s="26">
        <v>13.738</v>
      </c>
      <c r="D13" s="26">
        <v>12.702999999999999</v>
      </c>
      <c r="E13" s="26">
        <v>1.6879999999999999</v>
      </c>
      <c r="F13">
        <v>0</v>
      </c>
      <c r="G13">
        <v>0</v>
      </c>
      <c r="H13">
        <v>24</v>
      </c>
      <c r="I13">
        <v>1</v>
      </c>
    </row>
    <row r="14" spans="1:9" x14ac:dyDescent="0.25">
      <c r="A14" s="8">
        <v>41101</v>
      </c>
      <c r="B14" s="26">
        <v>12.122</v>
      </c>
      <c r="C14" s="26">
        <v>14.05</v>
      </c>
      <c r="D14" s="26">
        <v>12.932</v>
      </c>
      <c r="E14" s="26">
        <v>1.9279999999999999</v>
      </c>
      <c r="F14">
        <v>0</v>
      </c>
      <c r="G14">
        <v>0</v>
      </c>
      <c r="H14">
        <v>24</v>
      </c>
      <c r="I14">
        <v>1</v>
      </c>
    </row>
    <row r="15" spans="1:9" x14ac:dyDescent="0.25">
      <c r="A15" s="8">
        <v>41102</v>
      </c>
      <c r="B15" s="26">
        <v>12.243</v>
      </c>
      <c r="C15" s="26">
        <v>12.896000000000001</v>
      </c>
      <c r="D15" s="26">
        <v>12.515000000000001</v>
      </c>
      <c r="E15" s="26">
        <v>0.65300000000000002</v>
      </c>
      <c r="F15">
        <v>0</v>
      </c>
      <c r="G15">
        <v>0</v>
      </c>
      <c r="H15">
        <v>24</v>
      </c>
      <c r="I15">
        <v>1</v>
      </c>
    </row>
    <row r="16" spans="1:9" x14ac:dyDescent="0.25">
      <c r="A16" s="8">
        <v>41103</v>
      </c>
      <c r="B16" s="26">
        <v>12.000999999999999</v>
      </c>
      <c r="C16" s="26">
        <v>13.882</v>
      </c>
      <c r="D16" s="26">
        <v>12.776999999999999</v>
      </c>
      <c r="E16" s="26">
        <v>1.881</v>
      </c>
      <c r="F16">
        <v>0</v>
      </c>
      <c r="G16">
        <v>0</v>
      </c>
      <c r="H16">
        <v>24</v>
      </c>
      <c r="I16">
        <v>1</v>
      </c>
    </row>
    <row r="17" spans="1:9" x14ac:dyDescent="0.25">
      <c r="A17" s="8">
        <v>41104</v>
      </c>
      <c r="B17" s="26">
        <v>12.292</v>
      </c>
      <c r="C17" s="26">
        <v>13.978</v>
      </c>
      <c r="D17" s="26">
        <v>12.984999999999999</v>
      </c>
      <c r="E17" s="26">
        <v>1.6859999999999999</v>
      </c>
      <c r="F17">
        <v>0</v>
      </c>
      <c r="G17">
        <v>0</v>
      </c>
      <c r="H17">
        <v>24</v>
      </c>
      <c r="I17">
        <v>1</v>
      </c>
    </row>
    <row r="18" spans="1:9" x14ac:dyDescent="0.25">
      <c r="A18" s="8">
        <v>41105</v>
      </c>
      <c r="B18" s="26">
        <v>12.364000000000001</v>
      </c>
      <c r="C18" s="26">
        <v>13.112</v>
      </c>
      <c r="D18" s="26">
        <v>12.734999999999999</v>
      </c>
      <c r="E18" s="26">
        <v>0.748</v>
      </c>
      <c r="F18">
        <v>0</v>
      </c>
      <c r="G18">
        <v>0</v>
      </c>
      <c r="H18">
        <v>24</v>
      </c>
      <c r="I18">
        <v>1</v>
      </c>
    </row>
    <row r="19" spans="1:9" x14ac:dyDescent="0.25">
      <c r="A19" s="8">
        <v>41106</v>
      </c>
      <c r="B19" s="26">
        <v>12.218999999999999</v>
      </c>
      <c r="C19" s="26">
        <v>13.185</v>
      </c>
      <c r="D19" s="26">
        <v>12.621</v>
      </c>
      <c r="E19" s="26">
        <v>0.96599999999999997</v>
      </c>
      <c r="F19">
        <v>0</v>
      </c>
      <c r="G19">
        <v>0</v>
      </c>
      <c r="H19">
        <v>24</v>
      </c>
      <c r="I19">
        <v>1</v>
      </c>
    </row>
    <row r="20" spans="1:9" x14ac:dyDescent="0.25">
      <c r="A20" s="8">
        <v>41107</v>
      </c>
      <c r="B20" s="26">
        <v>12.218999999999999</v>
      </c>
      <c r="C20" s="26">
        <v>12.678000000000001</v>
      </c>
      <c r="D20" s="26">
        <v>12.404</v>
      </c>
      <c r="E20" s="26">
        <v>0.45900000000000002</v>
      </c>
      <c r="F20">
        <v>0</v>
      </c>
      <c r="G20">
        <v>0</v>
      </c>
      <c r="H20">
        <v>24</v>
      </c>
      <c r="I20">
        <v>1</v>
      </c>
    </row>
    <row r="21" spans="1:9" x14ac:dyDescent="0.25">
      <c r="A21" s="8">
        <v>41108</v>
      </c>
      <c r="B21" s="26">
        <v>12.098000000000001</v>
      </c>
      <c r="C21" s="26">
        <v>13.064</v>
      </c>
      <c r="D21" s="26">
        <v>12.509</v>
      </c>
      <c r="E21" s="26">
        <v>0.96599999999999997</v>
      </c>
      <c r="F21">
        <v>0</v>
      </c>
      <c r="G21">
        <v>0</v>
      </c>
      <c r="H21">
        <v>24</v>
      </c>
      <c r="I21">
        <v>1</v>
      </c>
    </row>
    <row r="22" spans="1:9" x14ac:dyDescent="0.25">
      <c r="A22" s="8">
        <v>41109</v>
      </c>
      <c r="B22" s="26">
        <v>12.292</v>
      </c>
      <c r="C22" s="26">
        <v>13.209</v>
      </c>
      <c r="D22" s="26">
        <v>12.741</v>
      </c>
      <c r="E22" s="26">
        <v>0.91700000000000004</v>
      </c>
      <c r="F22">
        <v>0</v>
      </c>
      <c r="G22">
        <v>0</v>
      </c>
      <c r="H22">
        <v>24</v>
      </c>
      <c r="I22">
        <v>1</v>
      </c>
    </row>
    <row r="23" spans="1:9" x14ac:dyDescent="0.25">
      <c r="A23" s="8">
        <v>41110</v>
      </c>
      <c r="B23" s="26">
        <v>12.461</v>
      </c>
      <c r="C23" s="26">
        <v>13.762</v>
      </c>
      <c r="D23" s="26">
        <v>12.922000000000001</v>
      </c>
      <c r="E23" s="26">
        <v>1.3009999999999999</v>
      </c>
      <c r="F23">
        <v>0</v>
      </c>
      <c r="G23">
        <v>0</v>
      </c>
      <c r="H23">
        <v>24</v>
      </c>
      <c r="I23">
        <v>1</v>
      </c>
    </row>
    <row r="24" spans="1:9" x14ac:dyDescent="0.25">
      <c r="A24" s="8">
        <v>41111</v>
      </c>
      <c r="B24" s="26">
        <v>12.34</v>
      </c>
      <c r="C24" s="26">
        <v>14.218</v>
      </c>
      <c r="D24" s="26">
        <v>13.031000000000001</v>
      </c>
      <c r="E24" s="26">
        <v>1.8779999999999999</v>
      </c>
      <c r="F24">
        <v>0</v>
      </c>
      <c r="G24">
        <v>0</v>
      </c>
      <c r="H24">
        <v>24</v>
      </c>
      <c r="I24">
        <v>1</v>
      </c>
    </row>
    <row r="25" spans="1:9" x14ac:dyDescent="0.25">
      <c r="A25" s="8">
        <v>41112</v>
      </c>
      <c r="B25" s="26">
        <v>12.534000000000001</v>
      </c>
      <c r="C25" s="26">
        <v>13.401</v>
      </c>
      <c r="D25" s="26">
        <v>12.875</v>
      </c>
      <c r="E25" s="26">
        <v>0.86699999999999999</v>
      </c>
      <c r="F25">
        <v>0</v>
      </c>
      <c r="G25">
        <v>0</v>
      </c>
      <c r="H25">
        <v>24</v>
      </c>
      <c r="I25">
        <v>1</v>
      </c>
    </row>
    <row r="26" spans="1:9" x14ac:dyDescent="0.25">
      <c r="A26" s="8">
        <v>41113</v>
      </c>
      <c r="B26" s="26">
        <v>11.662000000000001</v>
      </c>
      <c r="C26" s="26">
        <v>14.074</v>
      </c>
      <c r="D26" s="26">
        <v>12.725</v>
      </c>
      <c r="E26" s="26">
        <v>2.4119999999999999</v>
      </c>
      <c r="F26">
        <v>0</v>
      </c>
      <c r="G26">
        <v>0</v>
      </c>
      <c r="H26">
        <v>24</v>
      </c>
      <c r="I26">
        <v>1</v>
      </c>
    </row>
    <row r="27" spans="1:9" x14ac:dyDescent="0.25">
      <c r="A27" s="8">
        <v>41114</v>
      </c>
      <c r="B27" s="26">
        <v>12.098000000000001</v>
      </c>
      <c r="C27" s="26">
        <v>14.122</v>
      </c>
      <c r="D27" s="26">
        <v>12.988</v>
      </c>
      <c r="E27" s="26">
        <v>2.024</v>
      </c>
      <c r="F27">
        <v>0</v>
      </c>
      <c r="G27">
        <v>0</v>
      </c>
      <c r="H27">
        <v>24</v>
      </c>
      <c r="I27">
        <v>1</v>
      </c>
    </row>
    <row r="28" spans="1:9" x14ac:dyDescent="0.25">
      <c r="A28" s="8">
        <v>41115</v>
      </c>
      <c r="B28" s="26">
        <v>12.413</v>
      </c>
      <c r="C28" s="26">
        <v>14.218</v>
      </c>
      <c r="D28" s="26">
        <v>13.128</v>
      </c>
      <c r="E28" s="26">
        <v>1.8049999999999999</v>
      </c>
      <c r="F28">
        <v>0</v>
      </c>
      <c r="G28">
        <v>0</v>
      </c>
      <c r="H28">
        <v>24</v>
      </c>
      <c r="I28">
        <v>1</v>
      </c>
    </row>
    <row r="29" spans="1:9" x14ac:dyDescent="0.25">
      <c r="A29" s="8">
        <v>41116</v>
      </c>
      <c r="B29" s="26">
        <v>12.218999999999999</v>
      </c>
      <c r="C29" s="26">
        <v>13.954000000000001</v>
      </c>
      <c r="D29" s="26">
        <v>12.929</v>
      </c>
      <c r="E29" s="26">
        <v>1.7350000000000001</v>
      </c>
      <c r="F29">
        <v>0</v>
      </c>
      <c r="G29">
        <v>0</v>
      </c>
      <c r="H29">
        <v>24</v>
      </c>
      <c r="I29">
        <v>1</v>
      </c>
    </row>
    <row r="30" spans="1:9" x14ac:dyDescent="0.25">
      <c r="A30" s="8">
        <v>41117</v>
      </c>
      <c r="B30" s="26">
        <v>12.509</v>
      </c>
      <c r="C30" s="26">
        <v>13.593999999999999</v>
      </c>
      <c r="D30" s="26">
        <v>12.929</v>
      </c>
      <c r="E30" s="26">
        <v>1.085</v>
      </c>
      <c r="F30">
        <v>0</v>
      </c>
      <c r="G30">
        <v>0</v>
      </c>
      <c r="H30">
        <v>24</v>
      </c>
      <c r="I30">
        <v>1</v>
      </c>
    </row>
    <row r="31" spans="1:9" x14ac:dyDescent="0.25">
      <c r="A31" s="8">
        <v>41118</v>
      </c>
      <c r="B31" s="26">
        <v>12.654</v>
      </c>
      <c r="C31" s="26">
        <v>13.281000000000001</v>
      </c>
      <c r="D31" s="26">
        <v>12.939</v>
      </c>
      <c r="E31" s="26">
        <v>0.627</v>
      </c>
      <c r="F31">
        <v>0</v>
      </c>
      <c r="G31">
        <v>0</v>
      </c>
      <c r="H31">
        <v>24</v>
      </c>
      <c r="I31">
        <v>1</v>
      </c>
    </row>
    <row r="32" spans="1:9" x14ac:dyDescent="0.25">
      <c r="A32" s="8">
        <v>41119</v>
      </c>
      <c r="B32" s="26">
        <v>12.63</v>
      </c>
      <c r="C32" s="26">
        <v>13.04</v>
      </c>
      <c r="D32" s="26">
        <v>12.829000000000001</v>
      </c>
      <c r="E32" s="26">
        <v>0.41</v>
      </c>
      <c r="F32">
        <v>0</v>
      </c>
      <c r="G32">
        <v>0</v>
      </c>
      <c r="H32">
        <v>24</v>
      </c>
      <c r="I32">
        <v>1</v>
      </c>
    </row>
    <row r="33" spans="1:9" x14ac:dyDescent="0.25">
      <c r="A33" s="8">
        <v>41120</v>
      </c>
      <c r="B33" s="26">
        <v>12.436999999999999</v>
      </c>
      <c r="C33" s="26">
        <v>14.409000000000001</v>
      </c>
      <c r="D33" s="26">
        <v>13.189</v>
      </c>
      <c r="E33" s="26">
        <v>1.972</v>
      </c>
      <c r="F33">
        <v>0</v>
      </c>
      <c r="G33">
        <v>0</v>
      </c>
      <c r="H33">
        <v>24</v>
      </c>
      <c r="I33">
        <v>1</v>
      </c>
    </row>
    <row r="34" spans="1:9" x14ac:dyDescent="0.25">
      <c r="A34" s="8">
        <v>41121</v>
      </c>
      <c r="B34" s="26">
        <v>12.582000000000001</v>
      </c>
      <c r="C34" s="26">
        <v>14.481</v>
      </c>
      <c r="D34" s="26">
        <v>13.337999999999999</v>
      </c>
      <c r="E34" s="26">
        <v>1.899</v>
      </c>
      <c r="F34">
        <v>0</v>
      </c>
      <c r="G34">
        <v>0</v>
      </c>
      <c r="H34">
        <v>24</v>
      </c>
      <c r="I34">
        <v>1</v>
      </c>
    </row>
    <row r="35" spans="1:9" x14ac:dyDescent="0.25">
      <c r="A35" s="8">
        <v>41122</v>
      </c>
      <c r="B35" s="26">
        <v>12.582000000000001</v>
      </c>
      <c r="C35" s="26">
        <v>14.337</v>
      </c>
      <c r="D35" s="26">
        <v>13.228999999999999</v>
      </c>
      <c r="E35" s="26">
        <v>1.7549999999999999</v>
      </c>
      <c r="F35">
        <v>0</v>
      </c>
      <c r="G35">
        <v>0</v>
      </c>
      <c r="H35">
        <v>24</v>
      </c>
      <c r="I35">
        <v>1</v>
      </c>
    </row>
    <row r="36" spans="1:9" x14ac:dyDescent="0.25">
      <c r="A36" s="8">
        <v>41123</v>
      </c>
      <c r="B36" s="26">
        <v>12.558</v>
      </c>
      <c r="C36" s="26">
        <v>14.385</v>
      </c>
      <c r="D36" s="26">
        <v>13.23</v>
      </c>
      <c r="E36" s="26">
        <v>1.827</v>
      </c>
      <c r="F36">
        <v>0</v>
      </c>
      <c r="G36">
        <v>0</v>
      </c>
      <c r="H36">
        <v>24</v>
      </c>
      <c r="I36">
        <v>1</v>
      </c>
    </row>
    <row r="37" spans="1:9" x14ac:dyDescent="0.25">
      <c r="A37" s="8">
        <v>41124</v>
      </c>
      <c r="B37" s="26">
        <v>12.534000000000001</v>
      </c>
      <c r="C37" s="26">
        <v>14.553000000000001</v>
      </c>
      <c r="D37" s="26">
        <v>13.298999999999999</v>
      </c>
      <c r="E37" s="26">
        <v>2.0190000000000001</v>
      </c>
      <c r="F37">
        <v>0</v>
      </c>
      <c r="G37">
        <v>0</v>
      </c>
      <c r="H37">
        <v>24</v>
      </c>
      <c r="I37">
        <v>1</v>
      </c>
    </row>
    <row r="38" spans="1:9" x14ac:dyDescent="0.25">
      <c r="A38" s="8">
        <v>41125</v>
      </c>
      <c r="B38" s="26">
        <v>12.484999999999999</v>
      </c>
      <c r="C38" s="26">
        <v>14.505000000000001</v>
      </c>
      <c r="D38" s="26">
        <v>13.31</v>
      </c>
      <c r="E38" s="26">
        <v>2.02</v>
      </c>
      <c r="F38">
        <v>0</v>
      </c>
      <c r="G38">
        <v>0</v>
      </c>
      <c r="H38">
        <v>24</v>
      </c>
      <c r="I38">
        <v>1</v>
      </c>
    </row>
    <row r="39" spans="1:9" x14ac:dyDescent="0.25">
      <c r="A39" s="8">
        <v>41126</v>
      </c>
      <c r="B39" s="26">
        <v>13.137</v>
      </c>
      <c r="C39" s="26">
        <v>13.545999999999999</v>
      </c>
      <c r="D39" s="26">
        <v>13.352</v>
      </c>
      <c r="E39" s="26">
        <v>0.40899999999999997</v>
      </c>
      <c r="F39">
        <v>0</v>
      </c>
      <c r="G39">
        <v>0</v>
      </c>
      <c r="H39">
        <v>24</v>
      </c>
      <c r="I39">
        <v>1</v>
      </c>
    </row>
    <row r="40" spans="1:9" x14ac:dyDescent="0.25">
      <c r="A40" s="8">
        <v>41127</v>
      </c>
      <c r="B40" s="26">
        <v>13.016</v>
      </c>
      <c r="C40" s="26">
        <v>13.473000000000001</v>
      </c>
      <c r="D40" s="26">
        <v>13.195</v>
      </c>
      <c r="E40" s="26">
        <v>0.45700000000000002</v>
      </c>
      <c r="F40">
        <v>0</v>
      </c>
      <c r="G40">
        <v>0</v>
      </c>
      <c r="H40">
        <v>24</v>
      </c>
      <c r="I40">
        <v>1</v>
      </c>
    </row>
    <row r="41" spans="1:9" x14ac:dyDescent="0.25">
      <c r="A41" s="8">
        <v>41128</v>
      </c>
      <c r="B41" s="26">
        <v>12.63</v>
      </c>
      <c r="C41" s="26">
        <v>13.087999999999999</v>
      </c>
      <c r="D41" s="26">
        <v>12.868</v>
      </c>
      <c r="E41" s="26">
        <v>0.45800000000000002</v>
      </c>
      <c r="F41">
        <v>0</v>
      </c>
      <c r="G41">
        <v>0</v>
      </c>
      <c r="H41">
        <v>24</v>
      </c>
      <c r="I41">
        <v>1</v>
      </c>
    </row>
    <row r="42" spans="1:9" x14ac:dyDescent="0.25">
      <c r="A42" s="8">
        <v>41129</v>
      </c>
      <c r="B42" s="26">
        <v>12.534000000000001</v>
      </c>
      <c r="C42" s="26">
        <v>14.505000000000001</v>
      </c>
      <c r="D42" s="26">
        <v>13.263999999999999</v>
      </c>
      <c r="E42" s="26">
        <v>1.9710000000000001</v>
      </c>
      <c r="F42">
        <v>0</v>
      </c>
      <c r="G42">
        <v>0</v>
      </c>
      <c r="H42">
        <v>24</v>
      </c>
      <c r="I42">
        <v>1</v>
      </c>
    </row>
    <row r="43" spans="1:9" x14ac:dyDescent="0.25">
      <c r="A43" s="8">
        <v>41130</v>
      </c>
      <c r="B43" s="26">
        <v>12.823</v>
      </c>
      <c r="C43" s="26">
        <v>14.577</v>
      </c>
      <c r="D43" s="26">
        <v>13.474</v>
      </c>
      <c r="E43" s="26">
        <v>1.754</v>
      </c>
      <c r="F43">
        <v>0</v>
      </c>
      <c r="G43">
        <v>0</v>
      </c>
      <c r="H43">
        <v>24</v>
      </c>
      <c r="I43">
        <v>1</v>
      </c>
    </row>
    <row r="44" spans="1:9" x14ac:dyDescent="0.25">
      <c r="A44" s="8">
        <v>41131</v>
      </c>
      <c r="B44" s="26">
        <v>12.992000000000001</v>
      </c>
      <c r="C44" s="26">
        <v>14.816000000000001</v>
      </c>
      <c r="D44" s="26">
        <v>13.619</v>
      </c>
      <c r="E44" s="26">
        <v>1.8240000000000001</v>
      </c>
      <c r="F44">
        <v>0</v>
      </c>
      <c r="G44">
        <v>0</v>
      </c>
      <c r="H44">
        <v>24</v>
      </c>
      <c r="I44">
        <v>1</v>
      </c>
    </row>
    <row r="45" spans="1:9" x14ac:dyDescent="0.25">
      <c r="A45" s="8">
        <v>41132</v>
      </c>
      <c r="B45" s="26">
        <v>12.727</v>
      </c>
      <c r="C45" s="26">
        <v>14.888</v>
      </c>
      <c r="D45" s="26">
        <v>13.547000000000001</v>
      </c>
      <c r="E45" s="26">
        <v>2.161</v>
      </c>
      <c r="F45">
        <v>0</v>
      </c>
      <c r="G45">
        <v>0</v>
      </c>
      <c r="H45">
        <v>24</v>
      </c>
      <c r="I45">
        <v>1</v>
      </c>
    </row>
    <row r="46" spans="1:9" x14ac:dyDescent="0.25">
      <c r="A46" s="8">
        <v>41133</v>
      </c>
      <c r="B46" s="26">
        <v>12.678000000000001</v>
      </c>
      <c r="C46" s="26">
        <v>14.768000000000001</v>
      </c>
      <c r="D46" s="26">
        <v>13.471</v>
      </c>
      <c r="E46" s="26">
        <v>2.09</v>
      </c>
      <c r="F46">
        <v>0</v>
      </c>
      <c r="G46">
        <v>0</v>
      </c>
      <c r="H46">
        <v>24</v>
      </c>
      <c r="I46">
        <v>1</v>
      </c>
    </row>
    <row r="47" spans="1:9" x14ac:dyDescent="0.25">
      <c r="A47" s="8">
        <v>41134</v>
      </c>
      <c r="B47" s="26">
        <v>12.484999999999999</v>
      </c>
      <c r="C47" s="26">
        <v>14.625</v>
      </c>
      <c r="D47" s="26">
        <v>13.343</v>
      </c>
      <c r="E47" s="26">
        <v>2.14</v>
      </c>
      <c r="F47">
        <v>0</v>
      </c>
      <c r="G47">
        <v>0</v>
      </c>
      <c r="H47">
        <v>24</v>
      </c>
      <c r="I47">
        <v>1</v>
      </c>
    </row>
    <row r="48" spans="1:9" x14ac:dyDescent="0.25">
      <c r="A48" s="8">
        <v>41135</v>
      </c>
      <c r="B48" s="26">
        <v>12.678000000000001</v>
      </c>
      <c r="C48" s="26">
        <v>14.984</v>
      </c>
      <c r="D48" s="26">
        <v>13.585000000000001</v>
      </c>
      <c r="E48" s="26">
        <v>2.306</v>
      </c>
      <c r="F48">
        <v>0</v>
      </c>
      <c r="G48">
        <v>0</v>
      </c>
      <c r="H48">
        <v>24</v>
      </c>
      <c r="I48">
        <v>1</v>
      </c>
    </row>
    <row r="49" spans="1:9" x14ac:dyDescent="0.25">
      <c r="A49" s="8">
        <v>41136</v>
      </c>
      <c r="B49" s="26">
        <v>12.896000000000001</v>
      </c>
      <c r="C49" s="26">
        <v>13.978</v>
      </c>
      <c r="D49" s="26">
        <v>13.423</v>
      </c>
      <c r="E49" s="26">
        <v>1.0820000000000001</v>
      </c>
      <c r="F49">
        <v>0</v>
      </c>
      <c r="G49">
        <v>0</v>
      </c>
      <c r="H49">
        <v>24</v>
      </c>
      <c r="I49">
        <v>1</v>
      </c>
    </row>
    <row r="50" spans="1:9" x14ac:dyDescent="0.25">
      <c r="A50" s="8">
        <v>41137</v>
      </c>
      <c r="B50" s="26">
        <v>13.087999999999999</v>
      </c>
      <c r="C50" s="26">
        <v>14.002000000000001</v>
      </c>
      <c r="D50" s="26">
        <v>13.371</v>
      </c>
      <c r="E50" s="26">
        <v>0.91400000000000003</v>
      </c>
      <c r="F50">
        <v>0</v>
      </c>
      <c r="G50">
        <v>0</v>
      </c>
      <c r="H50">
        <v>24</v>
      </c>
      <c r="I50">
        <v>1</v>
      </c>
    </row>
    <row r="51" spans="1:9" x14ac:dyDescent="0.25">
      <c r="A51" s="8">
        <v>41138</v>
      </c>
      <c r="B51" s="26">
        <v>12.775</v>
      </c>
      <c r="C51" s="26">
        <v>13.618</v>
      </c>
      <c r="D51" s="26">
        <v>13.125</v>
      </c>
      <c r="E51" s="26">
        <v>0.84299999999999997</v>
      </c>
      <c r="F51">
        <v>0</v>
      </c>
      <c r="G51">
        <v>0</v>
      </c>
      <c r="H51">
        <v>24</v>
      </c>
      <c r="I51">
        <v>1</v>
      </c>
    </row>
    <row r="52" spans="1:9" x14ac:dyDescent="0.25">
      <c r="A52" s="8">
        <v>41139</v>
      </c>
      <c r="B52" s="26">
        <v>12.413</v>
      </c>
      <c r="C52" s="26">
        <v>14.266</v>
      </c>
      <c r="D52" s="26">
        <v>13.093999999999999</v>
      </c>
      <c r="E52" s="26">
        <v>1.853</v>
      </c>
      <c r="F52">
        <v>0</v>
      </c>
      <c r="G52">
        <v>0</v>
      </c>
      <c r="H52">
        <v>24</v>
      </c>
      <c r="I52">
        <v>1</v>
      </c>
    </row>
    <row r="53" spans="1:9" x14ac:dyDescent="0.25">
      <c r="A53" s="8">
        <v>41140</v>
      </c>
      <c r="B53" s="26">
        <v>12.461</v>
      </c>
      <c r="C53" s="26">
        <v>13.978</v>
      </c>
      <c r="D53" s="26">
        <v>13.041</v>
      </c>
      <c r="E53" s="26">
        <v>1.5169999999999999</v>
      </c>
      <c r="F53">
        <v>0</v>
      </c>
      <c r="G53">
        <v>0</v>
      </c>
      <c r="H53">
        <v>24</v>
      </c>
      <c r="I53">
        <v>1</v>
      </c>
    </row>
    <row r="54" spans="1:9" x14ac:dyDescent="0.25">
      <c r="A54" s="8">
        <v>41141</v>
      </c>
      <c r="B54" s="26">
        <v>12.461</v>
      </c>
      <c r="C54" s="26">
        <v>14.194000000000001</v>
      </c>
      <c r="D54" s="26">
        <v>13.099</v>
      </c>
      <c r="E54" s="26">
        <v>1.7330000000000001</v>
      </c>
      <c r="F54">
        <v>0</v>
      </c>
      <c r="G54">
        <v>0</v>
      </c>
      <c r="H54">
        <v>24</v>
      </c>
      <c r="I54">
        <v>1</v>
      </c>
    </row>
    <row r="55" spans="1:9" x14ac:dyDescent="0.25">
      <c r="A55" s="8">
        <v>41142</v>
      </c>
      <c r="B55" s="26">
        <v>12.702999999999999</v>
      </c>
      <c r="C55" s="26">
        <v>14.122</v>
      </c>
      <c r="D55" s="26">
        <v>13.215</v>
      </c>
      <c r="E55" s="26">
        <v>1.419</v>
      </c>
      <c r="F55">
        <v>0</v>
      </c>
      <c r="G55">
        <v>0</v>
      </c>
      <c r="H55">
        <v>24</v>
      </c>
      <c r="I55">
        <v>1</v>
      </c>
    </row>
    <row r="56" spans="1:9" x14ac:dyDescent="0.25">
      <c r="A56" s="8">
        <v>41143</v>
      </c>
      <c r="B56" s="26">
        <v>12.896000000000001</v>
      </c>
      <c r="C56" s="26">
        <v>14.648999999999999</v>
      </c>
      <c r="D56" s="26">
        <v>13.51</v>
      </c>
      <c r="E56" s="26">
        <v>1.7529999999999999</v>
      </c>
      <c r="F56">
        <v>0</v>
      </c>
      <c r="G56">
        <v>0</v>
      </c>
      <c r="H56">
        <v>24</v>
      </c>
      <c r="I56">
        <v>1</v>
      </c>
    </row>
    <row r="57" spans="1:9" x14ac:dyDescent="0.25">
      <c r="A57" s="8">
        <v>41144</v>
      </c>
      <c r="B57" s="26">
        <v>12.388999999999999</v>
      </c>
      <c r="C57" s="26">
        <v>14.17</v>
      </c>
      <c r="D57" s="26">
        <v>13.071999999999999</v>
      </c>
      <c r="E57" s="26">
        <v>1.7809999999999999</v>
      </c>
      <c r="F57">
        <v>0</v>
      </c>
      <c r="G57">
        <v>0</v>
      </c>
      <c r="H57">
        <v>24</v>
      </c>
      <c r="I57">
        <v>1</v>
      </c>
    </row>
    <row r="58" spans="1:9" x14ac:dyDescent="0.25">
      <c r="A58" s="8">
        <v>41145</v>
      </c>
      <c r="B58" s="26">
        <v>11.929</v>
      </c>
      <c r="C58" s="26">
        <v>14.026</v>
      </c>
      <c r="D58" s="26">
        <v>12.815</v>
      </c>
      <c r="E58" s="26">
        <v>2.097</v>
      </c>
      <c r="F58">
        <v>0</v>
      </c>
      <c r="G58">
        <v>0</v>
      </c>
      <c r="H58">
        <v>24</v>
      </c>
      <c r="I58">
        <v>1</v>
      </c>
    </row>
    <row r="59" spans="1:9" x14ac:dyDescent="0.25">
      <c r="A59" s="8">
        <v>41146</v>
      </c>
      <c r="B59" s="26">
        <v>12.025</v>
      </c>
      <c r="C59" s="26">
        <v>13.329000000000001</v>
      </c>
      <c r="D59" s="26">
        <v>12.509</v>
      </c>
      <c r="E59" s="26">
        <v>1.304</v>
      </c>
      <c r="F59">
        <v>0</v>
      </c>
      <c r="G59">
        <v>0</v>
      </c>
      <c r="H59">
        <v>24</v>
      </c>
      <c r="I59">
        <v>1</v>
      </c>
    </row>
    <row r="60" spans="1:9" x14ac:dyDescent="0.25">
      <c r="A60" s="8">
        <v>41147</v>
      </c>
      <c r="B60" s="26">
        <v>12.388999999999999</v>
      </c>
      <c r="C60" s="26">
        <v>14.146000000000001</v>
      </c>
      <c r="D60" s="26">
        <v>13.023999999999999</v>
      </c>
      <c r="E60" s="26">
        <v>1.7569999999999999</v>
      </c>
      <c r="F60">
        <v>0</v>
      </c>
      <c r="G60">
        <v>0</v>
      </c>
      <c r="H60">
        <v>24</v>
      </c>
      <c r="I60">
        <v>1</v>
      </c>
    </row>
    <row r="61" spans="1:9" x14ac:dyDescent="0.25">
      <c r="A61" s="8">
        <v>41148</v>
      </c>
      <c r="B61" s="26">
        <v>12.992000000000001</v>
      </c>
      <c r="C61" s="26">
        <v>14.17</v>
      </c>
      <c r="D61" s="26">
        <v>13.362</v>
      </c>
      <c r="E61" s="26">
        <v>1.1779999999999999</v>
      </c>
      <c r="F61">
        <v>0</v>
      </c>
      <c r="G61">
        <v>0</v>
      </c>
      <c r="H61">
        <v>24</v>
      </c>
      <c r="I61">
        <v>1</v>
      </c>
    </row>
    <row r="62" spans="1:9" x14ac:dyDescent="0.25">
      <c r="A62" s="8">
        <v>41149</v>
      </c>
      <c r="B62" s="26">
        <v>12.268000000000001</v>
      </c>
      <c r="C62" s="26">
        <v>14.17</v>
      </c>
      <c r="D62" s="26">
        <v>13.105</v>
      </c>
      <c r="E62" s="26">
        <v>1.9019999999999999</v>
      </c>
      <c r="F62">
        <v>0</v>
      </c>
      <c r="G62">
        <v>0</v>
      </c>
      <c r="H62">
        <v>24</v>
      </c>
      <c r="I62">
        <v>1</v>
      </c>
    </row>
    <row r="63" spans="1:9" x14ac:dyDescent="0.25">
      <c r="A63" s="8">
        <v>41150</v>
      </c>
      <c r="B63" s="26">
        <v>11.929</v>
      </c>
      <c r="C63" s="26">
        <v>14.026</v>
      </c>
      <c r="D63" s="26">
        <v>12.84</v>
      </c>
      <c r="E63" s="26">
        <v>2.097</v>
      </c>
      <c r="F63">
        <v>0</v>
      </c>
      <c r="G63">
        <v>0</v>
      </c>
      <c r="H63">
        <v>24</v>
      </c>
      <c r="I63">
        <v>1</v>
      </c>
    </row>
    <row r="64" spans="1:9" x14ac:dyDescent="0.25">
      <c r="A64" s="8">
        <v>41151</v>
      </c>
      <c r="B64" s="26">
        <v>12.098000000000001</v>
      </c>
      <c r="C64" s="26">
        <v>13.449</v>
      </c>
      <c r="D64" s="26">
        <v>12.68</v>
      </c>
      <c r="E64" s="26">
        <v>1.351</v>
      </c>
      <c r="F64">
        <v>0</v>
      </c>
      <c r="G64">
        <v>0</v>
      </c>
      <c r="H64">
        <v>24</v>
      </c>
      <c r="I64">
        <v>1</v>
      </c>
    </row>
    <row r="65" spans="1:10" x14ac:dyDescent="0.25">
      <c r="A65" s="8">
        <v>41152</v>
      </c>
      <c r="B65" s="26">
        <v>12.509</v>
      </c>
      <c r="C65" s="26">
        <v>12.871</v>
      </c>
      <c r="D65" s="26">
        <v>12.712999999999999</v>
      </c>
      <c r="E65" s="26">
        <v>0.36199999999999999</v>
      </c>
      <c r="F65">
        <v>0</v>
      </c>
      <c r="G65">
        <v>0</v>
      </c>
      <c r="H65">
        <v>24</v>
      </c>
      <c r="I65">
        <v>1</v>
      </c>
    </row>
    <row r="68" spans="1:10" x14ac:dyDescent="0.25">
      <c r="F68" s="9" t="s">
        <v>20</v>
      </c>
      <c r="G68" s="10">
        <f>SUM(G4:G65)</f>
        <v>0</v>
      </c>
      <c r="H68" s="9" t="s">
        <v>20</v>
      </c>
      <c r="I68" s="10">
        <f>SUM(I4:I65)</f>
        <v>62</v>
      </c>
    </row>
    <row r="69" spans="1:10" x14ac:dyDescent="0.25">
      <c r="D69" s="1" t="s">
        <v>21</v>
      </c>
    </row>
    <row r="70" spans="1:10" x14ac:dyDescent="0.25">
      <c r="A70" s="11" t="s">
        <v>22</v>
      </c>
      <c r="B70" s="12">
        <f>MIN(B4:B65)</f>
        <v>11.005000000000001</v>
      </c>
      <c r="C70" s="13" t="s">
        <v>23</v>
      </c>
      <c r="D70" s="30">
        <v>41094.333333333336</v>
      </c>
      <c r="E70" s="30"/>
      <c r="F70" s="20"/>
      <c r="G70" s="21"/>
      <c r="H70" s="60"/>
      <c r="I70" s="22"/>
      <c r="J70" s="3"/>
    </row>
    <row r="71" spans="1:10" x14ac:dyDescent="0.25">
      <c r="A71" s="11" t="s">
        <v>24</v>
      </c>
      <c r="B71" s="12">
        <f>MAX(C4:C65)</f>
        <v>14.984</v>
      </c>
      <c r="C71" s="13" t="s">
        <v>23</v>
      </c>
      <c r="D71" s="30">
        <v>41135.666666666664</v>
      </c>
      <c r="E71" s="30"/>
      <c r="F71" s="20"/>
      <c r="G71" s="22"/>
      <c r="H71" s="60"/>
      <c r="I71" s="22"/>
    </row>
    <row r="72" spans="1:10" x14ac:dyDescent="0.25">
      <c r="A72" s="11" t="s">
        <v>25</v>
      </c>
      <c r="B72" s="12">
        <f>AVERAGE(D4:D65)</f>
        <v>12.943225806451615</v>
      </c>
      <c r="C72" s="13" t="s">
        <v>23</v>
      </c>
      <c r="D72" s="20"/>
      <c r="E72" s="20"/>
      <c r="F72" s="20"/>
      <c r="G72" s="21"/>
      <c r="H72" s="22"/>
      <c r="I72" s="22"/>
    </row>
    <row r="73" spans="1:10" x14ac:dyDescent="0.25">
      <c r="A73" s="11" t="s">
        <v>27</v>
      </c>
      <c r="B73" s="12">
        <f>MIN(E4:E65)</f>
        <v>0.36199999999999999</v>
      </c>
      <c r="C73" s="13" t="s">
        <v>23</v>
      </c>
      <c r="D73" s="31">
        <v>41119</v>
      </c>
      <c r="E73" s="31">
        <v>41126</v>
      </c>
      <c r="F73" s="31">
        <v>41152</v>
      </c>
      <c r="G73" s="23"/>
      <c r="H73" s="24"/>
      <c r="I73" s="24"/>
    </row>
    <row r="74" spans="1:10" x14ac:dyDescent="0.25">
      <c r="A74" s="11" t="s">
        <v>26</v>
      </c>
      <c r="B74" s="12">
        <f>MAX(E4:E65)</f>
        <v>2.4119999999999999</v>
      </c>
      <c r="C74" s="13" t="s">
        <v>23</v>
      </c>
      <c r="D74" s="31">
        <v>41113</v>
      </c>
      <c r="E74" s="31"/>
      <c r="F74" s="31"/>
      <c r="G74" s="23"/>
      <c r="H74" s="24"/>
      <c r="I74" s="24"/>
    </row>
    <row r="75" spans="1:10" x14ac:dyDescent="0.25">
      <c r="A75" s="11" t="s">
        <v>28</v>
      </c>
      <c r="B75" s="12">
        <f>SUM(G4:G65)</f>
        <v>0</v>
      </c>
      <c r="C75" s="11" t="s">
        <v>29</v>
      </c>
      <c r="D75" s="14"/>
      <c r="E75" s="14"/>
      <c r="F75" s="14"/>
      <c r="G75" s="14"/>
      <c r="H75" s="14"/>
      <c r="I75" s="14"/>
    </row>
    <row r="76" spans="1:10" x14ac:dyDescent="0.25">
      <c r="A76" s="11" t="s">
        <v>30</v>
      </c>
      <c r="B76" s="12">
        <f>SUM(I4:I65)</f>
        <v>62</v>
      </c>
      <c r="C76" s="11" t="s">
        <v>29</v>
      </c>
      <c r="D76" s="14"/>
      <c r="E76" s="14"/>
      <c r="F76" s="14"/>
      <c r="G76" s="14"/>
      <c r="H76" s="14"/>
      <c r="I76" s="14"/>
    </row>
    <row r="79" spans="1:10" x14ac:dyDescent="0.25">
      <c r="B79" s="3" t="s">
        <v>41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E47" sqref="E47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F7" sqref="F7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31</v>
      </c>
      <c r="B1" t="s">
        <v>34</v>
      </c>
      <c r="D1" s="1" t="s">
        <v>36</v>
      </c>
    </row>
    <row r="2" spans="1:8" x14ac:dyDescent="0.25">
      <c r="A2" t="s">
        <v>32</v>
      </c>
      <c r="B2" t="s">
        <v>60</v>
      </c>
    </row>
    <row r="3" spans="1:8" x14ac:dyDescent="0.25">
      <c r="A3" t="s">
        <v>33</v>
      </c>
      <c r="B3" t="s">
        <v>35</v>
      </c>
      <c r="F3" s="15" t="s">
        <v>37</v>
      </c>
    </row>
    <row r="4" spans="1:8" x14ac:dyDescent="0.25">
      <c r="A4" s="8">
        <v>41091</v>
      </c>
      <c r="D4" s="5" t="s">
        <v>38</v>
      </c>
      <c r="E4" s="25">
        <f>MAX(B10:B65)</f>
        <v>13.4945357142856</v>
      </c>
      <c r="F4" s="17">
        <v>41135</v>
      </c>
      <c r="G4" s="27"/>
      <c r="H4" s="4"/>
    </row>
    <row r="5" spans="1:8" x14ac:dyDescent="0.25">
      <c r="A5" s="8">
        <v>41092</v>
      </c>
      <c r="F5" s="17">
        <v>41136</v>
      </c>
    </row>
    <row r="6" spans="1:8" x14ac:dyDescent="0.25">
      <c r="A6" s="8">
        <v>41093</v>
      </c>
      <c r="F6" s="17">
        <v>41137</v>
      </c>
    </row>
    <row r="7" spans="1:8" x14ac:dyDescent="0.25">
      <c r="A7" s="8">
        <v>41094</v>
      </c>
      <c r="F7" s="17"/>
    </row>
    <row r="8" spans="1:8" x14ac:dyDescent="0.25">
      <c r="A8" s="8">
        <v>41095</v>
      </c>
      <c r="F8" s="2"/>
    </row>
    <row r="9" spans="1:8" ht="14.25" customHeight="1" x14ac:dyDescent="0.25">
      <c r="A9" s="8">
        <v>41096</v>
      </c>
      <c r="F9" s="2"/>
    </row>
    <row r="10" spans="1:8" x14ac:dyDescent="0.25">
      <c r="A10" s="8">
        <v>41097</v>
      </c>
      <c r="B10" s="26">
        <v>12.235571428571401</v>
      </c>
      <c r="F10" s="2"/>
    </row>
    <row r="11" spans="1:8" x14ac:dyDescent="0.25">
      <c r="A11" s="8">
        <v>41098</v>
      </c>
      <c r="B11" s="26">
        <v>12.273008928571301</v>
      </c>
    </row>
    <row r="12" spans="1:8" x14ac:dyDescent="0.25">
      <c r="A12" s="8">
        <v>41099</v>
      </c>
      <c r="B12" s="26">
        <v>12.3248035714286</v>
      </c>
    </row>
    <row r="13" spans="1:8" x14ac:dyDescent="0.25">
      <c r="A13" s="8">
        <v>41100</v>
      </c>
      <c r="B13" s="26">
        <v>12.3971934523809</v>
      </c>
    </row>
    <row r="14" spans="1:8" x14ac:dyDescent="0.25">
      <c r="A14" s="8">
        <v>41101</v>
      </c>
      <c r="B14" s="26">
        <v>12.5206071428571</v>
      </c>
    </row>
    <row r="15" spans="1:8" x14ac:dyDescent="0.25">
      <c r="A15" s="8">
        <v>41102</v>
      </c>
      <c r="B15" s="26">
        <v>12.5971488095238</v>
      </c>
    </row>
    <row r="16" spans="1:8" x14ac:dyDescent="0.25">
      <c r="A16" s="8">
        <v>41103</v>
      </c>
      <c r="B16" s="26">
        <v>12.680363095238</v>
      </c>
    </row>
    <row r="17" spans="1:2" x14ac:dyDescent="0.25">
      <c r="A17" s="8">
        <v>41104</v>
      </c>
      <c r="B17" s="26">
        <v>12.745282738095201</v>
      </c>
    </row>
    <row r="18" spans="1:2" x14ac:dyDescent="0.25">
      <c r="A18" s="8">
        <v>41105</v>
      </c>
      <c r="B18" s="26">
        <v>12.7429732142857</v>
      </c>
    </row>
    <row r="19" spans="1:2" x14ac:dyDescent="0.25">
      <c r="A19" s="8">
        <v>41106</v>
      </c>
      <c r="B19" s="26">
        <v>12.7526577380952</v>
      </c>
    </row>
    <row r="20" spans="1:2" x14ac:dyDescent="0.25">
      <c r="A20" s="8">
        <v>41107</v>
      </c>
      <c r="B20" s="26">
        <v>12.709925595238101</v>
      </c>
    </row>
    <row r="21" spans="1:2" x14ac:dyDescent="0.25">
      <c r="A21" s="8">
        <v>41108</v>
      </c>
      <c r="B21" s="26">
        <v>12.6494642857143</v>
      </c>
    </row>
    <row r="22" spans="1:2" x14ac:dyDescent="0.25">
      <c r="A22" s="8">
        <v>41109</v>
      </c>
      <c r="B22" s="26">
        <v>12.6817232142857</v>
      </c>
    </row>
    <row r="23" spans="1:2" x14ac:dyDescent="0.25">
      <c r="A23" s="8">
        <v>41110</v>
      </c>
      <c r="B23" s="26">
        <v>12.702372023809501</v>
      </c>
    </row>
    <row r="24" spans="1:2" x14ac:dyDescent="0.25">
      <c r="A24" s="8">
        <v>41111</v>
      </c>
      <c r="B24" s="26">
        <v>12.7089642857143</v>
      </c>
    </row>
    <row r="25" spans="1:2" x14ac:dyDescent="0.25">
      <c r="A25" s="8">
        <v>41112</v>
      </c>
      <c r="B25" s="26">
        <v>12.7289940476191</v>
      </c>
    </row>
    <row r="26" spans="1:2" x14ac:dyDescent="0.25">
      <c r="A26" s="8">
        <v>41113</v>
      </c>
      <c r="B26" s="26">
        <v>12.7439345238095</v>
      </c>
    </row>
    <row r="27" spans="1:2" x14ac:dyDescent="0.25">
      <c r="A27" s="8">
        <v>41114</v>
      </c>
      <c r="B27" s="26">
        <v>12.827327380952299</v>
      </c>
    </row>
    <row r="28" spans="1:2" x14ac:dyDescent="0.25">
      <c r="A28" s="8">
        <v>41115</v>
      </c>
      <c r="B28" s="26">
        <v>12.915797619047501</v>
      </c>
    </row>
    <row r="29" spans="1:2" x14ac:dyDescent="0.25">
      <c r="A29" s="8">
        <v>41116</v>
      </c>
      <c r="B29" s="26">
        <v>12.9426458333332</v>
      </c>
    </row>
    <row r="30" spans="1:2" x14ac:dyDescent="0.25">
      <c r="A30" s="8">
        <v>41117</v>
      </c>
      <c r="B30" s="26">
        <v>12.9437410714285</v>
      </c>
    </row>
    <row r="31" spans="1:2" x14ac:dyDescent="0.25">
      <c r="A31" s="8">
        <v>41118</v>
      </c>
      <c r="B31" s="26">
        <v>12.9306428571428</v>
      </c>
    </row>
    <row r="32" spans="1:2" x14ac:dyDescent="0.25">
      <c r="A32" s="8">
        <v>41119</v>
      </c>
      <c r="B32" s="26">
        <v>12.9239791666666</v>
      </c>
    </row>
    <row r="33" spans="1:2" x14ac:dyDescent="0.25">
      <c r="A33" s="8">
        <v>41120</v>
      </c>
      <c r="B33" s="26">
        <v>12.990157738095199</v>
      </c>
    </row>
    <row r="34" spans="1:2" x14ac:dyDescent="0.25">
      <c r="A34" s="8">
        <v>41121</v>
      </c>
      <c r="B34" s="26">
        <v>13.040157738095299</v>
      </c>
    </row>
    <row r="35" spans="1:2" x14ac:dyDescent="0.25">
      <c r="A35" s="8">
        <v>41122</v>
      </c>
      <c r="B35" s="26">
        <v>13.054488095238099</v>
      </c>
    </row>
    <row r="36" spans="1:2" x14ac:dyDescent="0.25">
      <c r="A36" s="8">
        <v>41123</v>
      </c>
      <c r="B36" s="26">
        <v>13.0974880952381</v>
      </c>
    </row>
    <row r="37" spans="1:2" x14ac:dyDescent="0.25">
      <c r="A37" s="8">
        <v>41124</v>
      </c>
      <c r="B37" s="26">
        <v>13.150223214285701</v>
      </c>
    </row>
    <row r="38" spans="1:2" x14ac:dyDescent="0.25">
      <c r="A38" s="8">
        <v>41125</v>
      </c>
      <c r="B38" s="26">
        <v>13.2032232142857</v>
      </c>
    </row>
    <row r="39" spans="1:2" x14ac:dyDescent="0.25">
      <c r="A39" s="8">
        <v>41126</v>
      </c>
      <c r="B39" s="26">
        <v>13.2780119047619</v>
      </c>
    </row>
    <row r="40" spans="1:2" x14ac:dyDescent="0.25">
      <c r="A40" s="8">
        <v>41127</v>
      </c>
      <c r="B40" s="26">
        <v>13.2789375</v>
      </c>
    </row>
    <row r="41" spans="1:2" x14ac:dyDescent="0.25">
      <c r="A41" s="8">
        <v>41128</v>
      </c>
      <c r="B41" s="26">
        <v>13.211863095238099</v>
      </c>
    </row>
    <row r="42" spans="1:2" x14ac:dyDescent="0.25">
      <c r="A42" s="8">
        <v>41129</v>
      </c>
      <c r="B42" s="26">
        <v>13.216979166666601</v>
      </c>
    </row>
    <row r="43" spans="1:2" x14ac:dyDescent="0.25">
      <c r="A43" s="8">
        <v>41130</v>
      </c>
      <c r="B43" s="26">
        <v>13.251860119047601</v>
      </c>
    </row>
    <row r="44" spans="1:2" x14ac:dyDescent="0.25">
      <c r="A44" s="8">
        <v>41131</v>
      </c>
      <c r="B44" s="26">
        <v>13.297624999999901</v>
      </c>
    </row>
    <row r="45" spans="1:2" x14ac:dyDescent="0.25">
      <c r="A45" s="8">
        <v>41132</v>
      </c>
      <c r="B45" s="26">
        <v>13.331458333333201</v>
      </c>
    </row>
    <row r="46" spans="1:2" x14ac:dyDescent="0.25">
      <c r="A46" s="8">
        <v>41133</v>
      </c>
      <c r="B46" s="26">
        <v>13.348428571428499</v>
      </c>
    </row>
    <row r="47" spans="1:2" x14ac:dyDescent="0.25">
      <c r="A47" s="8">
        <v>41134</v>
      </c>
      <c r="B47" s="26">
        <v>13.369562499999899</v>
      </c>
    </row>
    <row r="48" spans="1:2" x14ac:dyDescent="0.25">
      <c r="A48" s="8">
        <v>41135</v>
      </c>
      <c r="B48" s="26">
        <v>13.4719374999999</v>
      </c>
    </row>
    <row r="49" spans="1:2" x14ac:dyDescent="0.25">
      <c r="A49" s="8">
        <v>41136</v>
      </c>
      <c r="B49" s="26">
        <v>13.4945357142856</v>
      </c>
    </row>
    <row r="50" spans="1:2" x14ac:dyDescent="0.25">
      <c r="A50" s="8">
        <v>41137</v>
      </c>
      <c r="B50" s="26">
        <v>13.479797619047501</v>
      </c>
    </row>
    <row r="51" spans="1:2" x14ac:dyDescent="0.25">
      <c r="A51" s="8">
        <v>41138</v>
      </c>
      <c r="B51" s="26">
        <v>13.409205357142801</v>
      </c>
    </row>
    <row r="52" spans="1:2" x14ac:dyDescent="0.25">
      <c r="A52" s="8">
        <v>41139</v>
      </c>
      <c r="B52" s="26">
        <v>13.344502976190499</v>
      </c>
    </row>
    <row r="53" spans="1:2" x14ac:dyDescent="0.25">
      <c r="A53" s="8">
        <v>41140</v>
      </c>
      <c r="B53" s="26">
        <v>13.2830327380952</v>
      </c>
    </row>
    <row r="54" spans="1:2" x14ac:dyDescent="0.25">
      <c r="A54" s="8">
        <v>41141</v>
      </c>
      <c r="B54" s="26">
        <v>13.248122023809501</v>
      </c>
    </row>
    <row r="55" spans="1:2" x14ac:dyDescent="0.25">
      <c r="A55" s="8">
        <v>41142</v>
      </c>
      <c r="B55" s="26">
        <v>13.195318452381001</v>
      </c>
    </row>
    <row r="56" spans="1:2" x14ac:dyDescent="0.25">
      <c r="A56" s="8">
        <v>41143</v>
      </c>
      <c r="B56" s="26">
        <v>13.207779761904799</v>
      </c>
    </row>
    <row r="57" spans="1:2" x14ac:dyDescent="0.25">
      <c r="A57" s="8">
        <v>41144</v>
      </c>
      <c r="B57" s="26">
        <v>13.165071428571499</v>
      </c>
    </row>
    <row r="58" spans="1:2" x14ac:dyDescent="0.25">
      <c r="A58" s="8">
        <v>41145</v>
      </c>
      <c r="B58" s="26">
        <v>13.120815476190501</v>
      </c>
    </row>
    <row r="59" spans="1:2" x14ac:dyDescent="0.25">
      <c r="A59" s="8">
        <v>41146</v>
      </c>
      <c r="B59" s="26">
        <v>13.0372857142857</v>
      </c>
    </row>
    <row r="60" spans="1:2" x14ac:dyDescent="0.25">
      <c r="A60" s="8">
        <v>41147</v>
      </c>
      <c r="B60" s="26">
        <v>13.0348720238096</v>
      </c>
    </row>
    <row r="61" spans="1:2" x14ac:dyDescent="0.25">
      <c r="A61" s="8">
        <v>41148</v>
      </c>
      <c r="B61" s="26">
        <v>13.0724791666667</v>
      </c>
    </row>
    <row r="62" spans="1:2" x14ac:dyDescent="0.25">
      <c r="A62" s="8">
        <v>41149</v>
      </c>
      <c r="B62" s="26">
        <v>13.056675595238101</v>
      </c>
    </row>
    <row r="63" spans="1:2" x14ac:dyDescent="0.25">
      <c r="A63" s="8">
        <v>41150</v>
      </c>
      <c r="B63" s="26">
        <v>12.961017857142901</v>
      </c>
    </row>
    <row r="64" spans="1:2" x14ac:dyDescent="0.25">
      <c r="A64" s="8">
        <v>41151</v>
      </c>
      <c r="B64" s="26">
        <v>12.9050595238095</v>
      </c>
    </row>
    <row r="65" spans="1:2" x14ac:dyDescent="0.25">
      <c r="A65" s="8">
        <v>41152</v>
      </c>
      <c r="B65" s="26">
        <v>12.8904851190476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F6" sqref="F6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31</v>
      </c>
      <c r="B1" t="s">
        <v>34</v>
      </c>
      <c r="D1" s="1" t="s">
        <v>39</v>
      </c>
    </row>
    <row r="2" spans="1:7" x14ac:dyDescent="0.25">
      <c r="A2" t="s">
        <v>32</v>
      </c>
      <c r="B2" t="s">
        <v>61</v>
      </c>
    </row>
    <row r="3" spans="1:7" x14ac:dyDescent="0.25">
      <c r="A3" t="s">
        <v>33</v>
      </c>
      <c r="B3" t="s">
        <v>35</v>
      </c>
      <c r="F3" s="15" t="s">
        <v>37</v>
      </c>
    </row>
    <row r="4" spans="1:7" x14ac:dyDescent="0.25">
      <c r="A4" s="8">
        <v>41091</v>
      </c>
      <c r="D4" s="9" t="s">
        <v>38</v>
      </c>
      <c r="E4" s="25">
        <f>MAX(B10:B65)</f>
        <v>14.737571429999999</v>
      </c>
      <c r="F4" s="17">
        <v>41135</v>
      </c>
      <c r="G4" s="27"/>
    </row>
    <row r="5" spans="1:7" x14ac:dyDescent="0.25">
      <c r="A5" s="8">
        <v>41092</v>
      </c>
      <c r="F5" s="17">
        <v>41136</v>
      </c>
    </row>
    <row r="6" spans="1:7" x14ac:dyDescent="0.25">
      <c r="A6" s="8">
        <v>41093</v>
      </c>
      <c r="F6" s="17"/>
    </row>
    <row r="7" spans="1:7" x14ac:dyDescent="0.25">
      <c r="A7" s="8">
        <v>41094</v>
      </c>
      <c r="F7" s="17"/>
    </row>
    <row r="8" spans="1:7" x14ac:dyDescent="0.25">
      <c r="A8" s="8">
        <v>41095</v>
      </c>
      <c r="F8" s="17"/>
    </row>
    <row r="9" spans="1:7" x14ac:dyDescent="0.25">
      <c r="A9" s="8">
        <v>41096</v>
      </c>
      <c r="F9" s="17"/>
    </row>
    <row r="10" spans="1:7" x14ac:dyDescent="0.25">
      <c r="A10" s="8">
        <v>41097</v>
      </c>
      <c r="B10" s="26">
        <v>13.043285709999999</v>
      </c>
      <c r="F10" s="2"/>
    </row>
    <row r="11" spans="1:7" x14ac:dyDescent="0.25">
      <c r="A11" s="8">
        <v>41098</v>
      </c>
      <c r="B11" s="26">
        <v>13.13942857</v>
      </c>
    </row>
    <row r="12" spans="1:7" x14ac:dyDescent="0.25">
      <c r="A12" s="8">
        <v>41099</v>
      </c>
      <c r="B12" s="26">
        <v>13.22557143</v>
      </c>
    </row>
    <row r="13" spans="1:7" x14ac:dyDescent="0.25">
      <c r="A13" s="8">
        <v>41100</v>
      </c>
      <c r="B13" s="26">
        <v>13.29085714</v>
      </c>
    </row>
    <row r="14" spans="1:7" x14ac:dyDescent="0.25">
      <c r="A14" s="8">
        <v>41101</v>
      </c>
      <c r="B14" s="26">
        <v>13.411</v>
      </c>
    </row>
    <row r="15" spans="1:7" x14ac:dyDescent="0.25">
      <c r="A15" s="8">
        <v>41102</v>
      </c>
      <c r="B15" s="26">
        <v>13.500714289999999</v>
      </c>
    </row>
    <row r="16" spans="1:7" x14ac:dyDescent="0.25">
      <c r="A16" s="8">
        <v>41103</v>
      </c>
      <c r="B16" s="26">
        <v>13.614142859999999</v>
      </c>
    </row>
    <row r="17" spans="1:2" x14ac:dyDescent="0.25">
      <c r="A17" s="8">
        <v>41104</v>
      </c>
      <c r="B17" s="26">
        <v>13.655285709999999</v>
      </c>
    </row>
    <row r="18" spans="1:2" x14ac:dyDescent="0.25">
      <c r="A18" s="8">
        <v>41105</v>
      </c>
      <c r="B18" s="26">
        <v>13.54528571</v>
      </c>
    </row>
    <row r="19" spans="1:2" x14ac:dyDescent="0.25">
      <c r="A19" s="8">
        <v>41106</v>
      </c>
      <c r="B19" s="26">
        <v>13.548714289999999</v>
      </c>
    </row>
    <row r="20" spans="1:2" x14ac:dyDescent="0.25">
      <c r="A20" s="8">
        <v>41107</v>
      </c>
      <c r="B20" s="26">
        <v>13.39728571</v>
      </c>
    </row>
    <row r="21" spans="1:2" x14ac:dyDescent="0.25">
      <c r="A21" s="8">
        <v>41108</v>
      </c>
      <c r="B21" s="26">
        <v>13.256428570000001</v>
      </c>
    </row>
    <row r="22" spans="1:2" x14ac:dyDescent="0.25">
      <c r="A22" s="8">
        <v>41109</v>
      </c>
      <c r="B22" s="26">
        <v>13.301142860000001</v>
      </c>
    </row>
    <row r="23" spans="1:2" x14ac:dyDescent="0.25">
      <c r="A23" s="8">
        <v>41110</v>
      </c>
      <c r="B23" s="26">
        <v>13.284000000000001</v>
      </c>
    </row>
    <row r="24" spans="1:2" x14ac:dyDescent="0.25">
      <c r="A24" s="8">
        <v>41111</v>
      </c>
      <c r="B24" s="26">
        <v>13.31828571</v>
      </c>
    </row>
    <row r="25" spans="1:2" x14ac:dyDescent="0.25">
      <c r="A25" s="8">
        <v>41112</v>
      </c>
      <c r="B25" s="26">
        <v>13.359571430000001</v>
      </c>
    </row>
    <row r="26" spans="1:2" x14ac:dyDescent="0.25">
      <c r="A26" s="8">
        <v>41113</v>
      </c>
      <c r="B26" s="26">
        <v>13.48657143</v>
      </c>
    </row>
    <row r="27" spans="1:2" x14ac:dyDescent="0.25">
      <c r="A27" s="8">
        <v>41114</v>
      </c>
      <c r="B27" s="26">
        <v>13.692857139999999</v>
      </c>
    </row>
    <row r="28" spans="1:2" x14ac:dyDescent="0.25">
      <c r="A28" s="8">
        <v>41115</v>
      </c>
      <c r="B28" s="26">
        <v>13.857714290000001</v>
      </c>
    </row>
    <row r="29" spans="1:2" x14ac:dyDescent="0.25">
      <c r="A29" s="8">
        <v>41116</v>
      </c>
      <c r="B29" s="26">
        <v>13.964142860000001</v>
      </c>
    </row>
    <row r="30" spans="1:2" x14ac:dyDescent="0.25">
      <c r="A30" s="8">
        <v>41117</v>
      </c>
      <c r="B30" s="26">
        <v>13.94014286</v>
      </c>
    </row>
    <row r="31" spans="1:2" x14ac:dyDescent="0.25">
      <c r="A31" s="8">
        <v>41118</v>
      </c>
      <c r="B31" s="26">
        <v>13.806285709999999</v>
      </c>
    </row>
    <row r="32" spans="1:2" x14ac:dyDescent="0.25">
      <c r="A32" s="8">
        <v>41119</v>
      </c>
      <c r="B32" s="26">
        <v>13.754714290000001</v>
      </c>
    </row>
    <row r="33" spans="1:2" x14ac:dyDescent="0.25">
      <c r="A33" s="8">
        <v>41120</v>
      </c>
      <c r="B33" s="26">
        <v>13.80257143</v>
      </c>
    </row>
    <row r="34" spans="1:2" x14ac:dyDescent="0.25">
      <c r="A34" s="8">
        <v>41121</v>
      </c>
      <c r="B34" s="26">
        <v>13.853857140000001</v>
      </c>
    </row>
    <row r="35" spans="1:2" x14ac:dyDescent="0.25">
      <c r="A35" s="8">
        <v>41122</v>
      </c>
      <c r="B35" s="26">
        <v>13.87085714</v>
      </c>
    </row>
    <row r="36" spans="1:2" x14ac:dyDescent="0.25">
      <c r="A36" s="8">
        <v>41123</v>
      </c>
      <c r="B36" s="26">
        <v>13.932428570000001</v>
      </c>
    </row>
    <row r="37" spans="1:2" x14ac:dyDescent="0.25">
      <c r="A37" s="8">
        <v>41124</v>
      </c>
      <c r="B37" s="26">
        <v>14.069428569999999</v>
      </c>
    </row>
    <row r="38" spans="1:2" x14ac:dyDescent="0.25">
      <c r="A38" s="8">
        <v>41125</v>
      </c>
      <c r="B38" s="26">
        <v>14.24428571</v>
      </c>
    </row>
    <row r="39" spans="1:2" x14ac:dyDescent="0.25">
      <c r="A39" s="8">
        <v>41126</v>
      </c>
      <c r="B39" s="26">
        <v>14.31657143</v>
      </c>
    </row>
    <row r="40" spans="1:2" x14ac:dyDescent="0.25">
      <c r="A40" s="8">
        <v>41127</v>
      </c>
      <c r="B40" s="26">
        <v>14.182857139999999</v>
      </c>
    </row>
    <row r="41" spans="1:2" x14ac:dyDescent="0.25">
      <c r="A41" s="8">
        <v>41128</v>
      </c>
      <c r="B41" s="26">
        <v>13.98385714</v>
      </c>
    </row>
    <row r="42" spans="1:2" x14ac:dyDescent="0.25">
      <c r="A42" s="8">
        <v>41129</v>
      </c>
      <c r="B42" s="26">
        <v>14.00785714</v>
      </c>
    </row>
    <row r="43" spans="1:2" x14ac:dyDescent="0.25">
      <c r="A43" s="8">
        <v>41130</v>
      </c>
      <c r="B43" s="26">
        <v>14.03528571</v>
      </c>
    </row>
    <row r="44" spans="1:2" x14ac:dyDescent="0.25">
      <c r="A44" s="8">
        <v>41131</v>
      </c>
      <c r="B44" s="26">
        <v>14.07285714</v>
      </c>
    </row>
    <row r="45" spans="1:2" x14ac:dyDescent="0.25">
      <c r="A45" s="8">
        <v>41132</v>
      </c>
      <c r="B45" s="26">
        <v>14.12757143</v>
      </c>
    </row>
    <row r="46" spans="1:2" x14ac:dyDescent="0.25">
      <c r="A46" s="8">
        <v>41133</v>
      </c>
      <c r="B46" s="26">
        <v>14.30214286</v>
      </c>
    </row>
    <row r="47" spans="1:2" x14ac:dyDescent="0.25">
      <c r="A47" s="8">
        <v>41134</v>
      </c>
      <c r="B47" s="26">
        <v>14.466714290000001</v>
      </c>
    </row>
    <row r="48" spans="1:2" x14ac:dyDescent="0.25">
      <c r="A48" s="8">
        <v>41135</v>
      </c>
      <c r="B48" s="26">
        <v>14.737571429999999</v>
      </c>
    </row>
    <row r="49" spans="1:2" x14ac:dyDescent="0.25">
      <c r="A49" s="8">
        <v>41136</v>
      </c>
      <c r="B49" s="26">
        <v>14.662285710000001</v>
      </c>
    </row>
    <row r="50" spans="1:2" x14ac:dyDescent="0.25">
      <c r="A50" s="8">
        <v>41137</v>
      </c>
      <c r="B50" s="26">
        <v>14.58014286</v>
      </c>
    </row>
    <row r="51" spans="1:2" x14ac:dyDescent="0.25">
      <c r="A51" s="8">
        <v>41138</v>
      </c>
      <c r="B51" s="26">
        <v>14.409000000000001</v>
      </c>
    </row>
    <row r="52" spans="1:2" x14ac:dyDescent="0.25">
      <c r="A52" s="8">
        <v>41139</v>
      </c>
      <c r="B52" s="26">
        <v>14.320142860000001</v>
      </c>
    </row>
    <row r="53" spans="1:2" x14ac:dyDescent="0.25">
      <c r="A53" s="8">
        <v>41140</v>
      </c>
      <c r="B53" s="26">
        <v>14.207285710000001</v>
      </c>
    </row>
    <row r="54" spans="1:2" x14ac:dyDescent="0.25">
      <c r="A54" s="8">
        <v>41141</v>
      </c>
      <c r="B54" s="26">
        <v>14.145714290000001</v>
      </c>
    </row>
    <row r="55" spans="1:2" x14ac:dyDescent="0.25">
      <c r="A55" s="8">
        <v>41142</v>
      </c>
      <c r="B55" s="26">
        <v>14.022571429999999</v>
      </c>
    </row>
    <row r="56" spans="1:2" x14ac:dyDescent="0.25">
      <c r="A56" s="8">
        <v>41143</v>
      </c>
      <c r="B56" s="26">
        <v>14.118428570000001</v>
      </c>
    </row>
    <row r="57" spans="1:2" x14ac:dyDescent="0.25">
      <c r="A57" s="8">
        <v>41144</v>
      </c>
      <c r="B57" s="26">
        <v>14.14242857</v>
      </c>
    </row>
    <row r="58" spans="1:2" x14ac:dyDescent="0.25">
      <c r="A58" s="8">
        <v>41145</v>
      </c>
      <c r="B58" s="26">
        <v>14.200714290000001</v>
      </c>
    </row>
    <row r="59" spans="1:2" x14ac:dyDescent="0.25">
      <c r="A59" s="8">
        <v>41146</v>
      </c>
      <c r="B59" s="26">
        <v>14.06685714</v>
      </c>
    </row>
    <row r="60" spans="1:2" x14ac:dyDescent="0.25">
      <c r="A60" s="8">
        <v>41147</v>
      </c>
      <c r="B60" s="26">
        <v>14.090857140000001</v>
      </c>
    </row>
    <row r="61" spans="1:2" x14ac:dyDescent="0.25">
      <c r="A61" s="8">
        <v>41148</v>
      </c>
      <c r="B61" s="26">
        <v>14.08742857</v>
      </c>
    </row>
    <row r="62" spans="1:2" x14ac:dyDescent="0.25">
      <c r="A62" s="8">
        <v>41149</v>
      </c>
      <c r="B62" s="26">
        <v>14.094285709999999</v>
      </c>
    </row>
    <row r="63" spans="1:2" x14ac:dyDescent="0.25">
      <c r="A63" s="8">
        <v>41150</v>
      </c>
      <c r="B63" s="26">
        <v>14.005285710000001</v>
      </c>
    </row>
    <row r="64" spans="1:2" x14ac:dyDescent="0.25">
      <c r="A64" s="8">
        <v>41151</v>
      </c>
      <c r="B64" s="26">
        <v>13.902285709999999</v>
      </c>
    </row>
    <row r="65" spans="1:2" x14ac:dyDescent="0.25">
      <c r="A65" s="8">
        <v>41152</v>
      </c>
      <c r="B65" s="26">
        <v>13.73728571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2"/>
  <sheetViews>
    <sheetView workbookViewId="0">
      <selection activeCell="A2" sqref="A2:XFD2"/>
    </sheetView>
  </sheetViews>
  <sheetFormatPr defaultRowHeight="15" x14ac:dyDescent="0.25"/>
  <cols>
    <col min="2" max="2" width="12.4257812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2.140625" customWidth="1"/>
    <col min="7" max="7" width="10.85546875" customWidth="1"/>
    <col min="8" max="8" width="10.42578125" bestFit="1" customWidth="1"/>
    <col min="9" max="9" width="10.85546875" bestFit="1" customWidth="1"/>
    <col min="10" max="10" width="14" bestFit="1" customWidth="1"/>
    <col min="11" max="11" width="18.140625" customWidth="1"/>
    <col min="12" max="12" width="15.140625" bestFit="1" customWidth="1"/>
    <col min="13" max="13" width="15.7109375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bestFit="1" customWidth="1"/>
    <col min="18" max="18" width="14.5703125" customWidth="1"/>
    <col min="19" max="19" width="18" bestFit="1" customWidth="1"/>
    <col min="20" max="20" width="21" bestFit="1" customWidth="1"/>
    <col min="21" max="21" width="26.28515625" bestFit="1" customWidth="1"/>
    <col min="22" max="23" width="22.140625" bestFit="1" customWidth="1"/>
    <col min="24" max="24" width="17.7109375" bestFit="1" customWidth="1"/>
    <col min="25" max="25" width="20.7109375" bestFit="1" customWidth="1"/>
    <col min="26" max="26" width="25" bestFit="1" customWidth="1"/>
    <col min="27" max="28" width="21.85546875" bestFit="1" customWidth="1"/>
    <col min="29" max="29" width="8" bestFit="1" customWidth="1"/>
    <col min="30" max="30" width="11.5703125" customWidth="1"/>
    <col min="31" max="31" width="14.140625" customWidth="1"/>
    <col min="32" max="32" width="14.28515625" customWidth="1"/>
    <col min="33" max="36" width="12.42578125" customWidth="1"/>
    <col min="37" max="37" width="9.28515625" bestFit="1" customWidth="1"/>
    <col min="38" max="38" width="12.5703125" bestFit="1" customWidth="1"/>
    <col min="39" max="39" width="15.42578125" bestFit="1" customWidth="1"/>
    <col min="40" max="40" width="16.85546875" bestFit="1" customWidth="1"/>
    <col min="41" max="41" width="13.7109375" bestFit="1" customWidth="1"/>
    <col min="42" max="43" width="12.42578125" bestFit="1" customWidth="1"/>
    <col min="44" max="44" width="12.42578125" customWidth="1"/>
    <col min="45" max="45" width="8.85546875" bestFit="1" customWidth="1"/>
    <col min="46" max="46" width="9.28515625" bestFit="1" customWidth="1"/>
  </cols>
  <sheetData>
    <row r="1" spans="1:73" x14ac:dyDescent="0.25">
      <c r="A1" s="41" t="s">
        <v>65</v>
      </c>
      <c r="B1" s="41" t="s">
        <v>66</v>
      </c>
      <c r="C1" s="41" t="s">
        <v>67</v>
      </c>
      <c r="D1" s="41" t="s">
        <v>68</v>
      </c>
      <c r="E1" s="41" t="s">
        <v>69</v>
      </c>
      <c r="F1" s="41" t="s">
        <v>70</v>
      </c>
      <c r="G1" s="41" t="s">
        <v>71</v>
      </c>
      <c r="H1" s="41" t="s">
        <v>72</v>
      </c>
      <c r="I1" s="41" t="s">
        <v>73</v>
      </c>
      <c r="J1" s="41" t="s">
        <v>74</v>
      </c>
      <c r="K1" s="41" t="s">
        <v>75</v>
      </c>
      <c r="L1" s="41" t="s">
        <v>76</v>
      </c>
      <c r="M1" s="41" t="s">
        <v>77</v>
      </c>
      <c r="N1" s="41" t="s">
        <v>78</v>
      </c>
      <c r="O1" s="41" t="s">
        <v>79</v>
      </c>
      <c r="P1" s="41" t="s">
        <v>80</v>
      </c>
      <c r="Q1" s="41" t="s">
        <v>81</v>
      </c>
      <c r="R1" s="42" t="s">
        <v>82</v>
      </c>
      <c r="S1" s="41" t="s">
        <v>83</v>
      </c>
      <c r="T1" s="41" t="s">
        <v>84</v>
      </c>
      <c r="U1" s="41" t="s">
        <v>85</v>
      </c>
      <c r="V1" s="42" t="s">
        <v>86</v>
      </c>
      <c r="W1" s="42" t="s">
        <v>87</v>
      </c>
      <c r="X1" s="41" t="s">
        <v>88</v>
      </c>
      <c r="Y1" s="41" t="s">
        <v>89</v>
      </c>
      <c r="Z1" s="41" t="s">
        <v>90</v>
      </c>
      <c r="AA1" s="41" t="s">
        <v>91</v>
      </c>
      <c r="AB1" s="41" t="s">
        <v>92</v>
      </c>
      <c r="AC1" s="41" t="s">
        <v>93</v>
      </c>
      <c r="AD1" s="41" t="s">
        <v>94</v>
      </c>
      <c r="AE1" s="41" t="s">
        <v>95</v>
      </c>
      <c r="AF1" s="41" t="s">
        <v>96</v>
      </c>
      <c r="AG1" s="41" t="s">
        <v>97</v>
      </c>
      <c r="AH1" s="42" t="s">
        <v>98</v>
      </c>
      <c r="AI1" s="42" t="s">
        <v>99</v>
      </c>
      <c r="AJ1" s="42" t="s">
        <v>100</v>
      </c>
      <c r="AK1" s="41" t="s">
        <v>101</v>
      </c>
      <c r="AL1" s="41" t="s">
        <v>102</v>
      </c>
      <c r="AM1" s="41" t="s">
        <v>103</v>
      </c>
      <c r="AN1" s="41" t="s">
        <v>104</v>
      </c>
      <c r="AO1" s="41" t="s">
        <v>105</v>
      </c>
      <c r="AP1" s="42" t="s">
        <v>106</v>
      </c>
      <c r="AQ1" s="42" t="s">
        <v>107</v>
      </c>
      <c r="AR1" s="42" t="s">
        <v>108</v>
      </c>
      <c r="AS1" s="41" t="s">
        <v>109</v>
      </c>
      <c r="AT1" s="41" t="s">
        <v>110</v>
      </c>
      <c r="AU1" s="41" t="s">
        <v>111</v>
      </c>
      <c r="AV1" s="41" t="s">
        <v>112</v>
      </c>
      <c r="AW1" s="41" t="s">
        <v>113</v>
      </c>
      <c r="AX1" s="41" t="s">
        <v>114</v>
      </c>
      <c r="AY1" s="41" t="s">
        <v>115</v>
      </c>
      <c r="AZ1" s="41" t="s">
        <v>116</v>
      </c>
      <c r="BA1" s="41" t="s">
        <v>117</v>
      </c>
      <c r="BB1" s="41" t="s">
        <v>118</v>
      </c>
      <c r="BC1" s="41" t="s">
        <v>119</v>
      </c>
      <c r="BD1" s="41" t="s">
        <v>120</v>
      </c>
      <c r="BE1" s="41" t="s">
        <v>121</v>
      </c>
      <c r="BF1" s="41" t="s">
        <v>122</v>
      </c>
      <c r="BG1" s="41" t="s">
        <v>123</v>
      </c>
      <c r="BH1" s="41" t="s">
        <v>124</v>
      </c>
      <c r="BI1" s="41" t="s">
        <v>125</v>
      </c>
      <c r="BJ1" s="41" t="s">
        <v>126</v>
      </c>
      <c r="BK1" s="41" t="s">
        <v>127</v>
      </c>
      <c r="BL1" s="41" t="s">
        <v>128</v>
      </c>
      <c r="BM1" s="41" t="s">
        <v>129</v>
      </c>
      <c r="BN1" s="41" t="s">
        <v>130</v>
      </c>
      <c r="BO1" s="41" t="s">
        <v>131</v>
      </c>
      <c r="BP1" s="41" t="s">
        <v>132</v>
      </c>
      <c r="BQ1" s="41" t="s">
        <v>133</v>
      </c>
      <c r="BR1" s="41" t="s">
        <v>134</v>
      </c>
      <c r="BS1" s="41" t="s">
        <v>135</v>
      </c>
      <c r="BT1" s="41" t="s">
        <v>136</v>
      </c>
      <c r="BU1" s="41" t="s">
        <v>137</v>
      </c>
    </row>
    <row r="2" spans="1:73" s="57" customFormat="1" ht="60" x14ac:dyDescent="0.25">
      <c r="A2" s="43" t="str">
        <f>StatSummary!$B$3</f>
        <v>LMC</v>
      </c>
      <c r="B2" s="43" t="str">
        <f>StatSummary!$B$7</f>
        <v>LMC12w1_9997784_TempSummary_2012</v>
      </c>
      <c r="C2" s="43" t="str">
        <f>StatSummary!$B$2</f>
        <v>Lost Man Creek</v>
      </c>
      <c r="D2" s="43">
        <f>StatSummary!$A$1</f>
        <v>2012</v>
      </c>
      <c r="E2" s="43" t="str">
        <f>StatSummary!$B$4</f>
        <v>water</v>
      </c>
      <c r="F2" s="44">
        <f>StatSummary!$B$9</f>
        <v>41091</v>
      </c>
      <c r="G2" s="45">
        <f>StatSummary!$C$9</f>
        <v>41152</v>
      </c>
      <c r="H2" s="46">
        <f>StatSummary!$B$16</f>
        <v>12.943225806451615</v>
      </c>
      <c r="I2" s="46">
        <f>DailyStats!$B$71</f>
        <v>14.984</v>
      </c>
      <c r="J2" s="47">
        <f>DailyStats!$D$71</f>
        <v>41135.666666666664</v>
      </c>
      <c r="K2" s="48">
        <f>StatSummary!$E$15</f>
        <v>1</v>
      </c>
      <c r="L2" s="49">
        <f>DailyStats!$E$71</f>
        <v>0</v>
      </c>
      <c r="M2" s="49">
        <f>DailyStats!$F$71</f>
        <v>0</v>
      </c>
      <c r="N2" s="50">
        <f>DailyStats!$B$70</f>
        <v>11.005000000000001</v>
      </c>
      <c r="O2" s="51">
        <f>DailyStats!$D$70</f>
        <v>41094.333333333336</v>
      </c>
      <c r="P2" s="48">
        <f>StatSummary!$E$14</f>
        <v>1</v>
      </c>
      <c r="Q2" s="52">
        <f>DailyStats!$E$70</f>
        <v>0</v>
      </c>
      <c r="R2" s="53">
        <f>DailyStats!$F$70</f>
        <v>0</v>
      </c>
      <c r="S2" s="46">
        <f>DailyStats!$B$74</f>
        <v>2.4119999999999999</v>
      </c>
      <c r="T2" s="45">
        <f>DailyStats!$D$74</f>
        <v>41113</v>
      </c>
      <c r="U2" s="48">
        <f>StatSummary!$E$18</f>
        <v>1</v>
      </c>
      <c r="V2" s="45">
        <f>DailyStats!$E$74</f>
        <v>0</v>
      </c>
      <c r="W2" s="45">
        <f>DailyStats!$F$74</f>
        <v>0</v>
      </c>
      <c r="X2" s="46">
        <f>DailyStats!$B$73</f>
        <v>0.36199999999999999</v>
      </c>
      <c r="Y2" s="54">
        <f>DailyStats!$D$73</f>
        <v>41119</v>
      </c>
      <c r="Z2" s="48">
        <f>StatSummary!$E$17</f>
        <v>3</v>
      </c>
      <c r="AA2" s="55">
        <f>DailyStats!$E$73</f>
        <v>41126</v>
      </c>
      <c r="AB2" s="56">
        <f>DailyStats!$F$73</f>
        <v>41152</v>
      </c>
      <c r="AC2" s="46">
        <f>StatSummary!$B$21</f>
        <v>13.4945357142856</v>
      </c>
      <c r="AE2" s="58">
        <f>MWAT!$F$4</f>
        <v>41135</v>
      </c>
      <c r="AF2" s="48">
        <f>StatSummary!$E$21</f>
        <v>3</v>
      </c>
      <c r="AG2" s="56">
        <f>MWAT!$F$5</f>
        <v>41136</v>
      </c>
      <c r="AH2" s="56">
        <f>MWAT!$F$6</f>
        <v>41137</v>
      </c>
      <c r="AI2" s="56">
        <f>MWAT!$F$7</f>
        <v>0</v>
      </c>
      <c r="AJ2" s="56">
        <f>MWAT!$F$8</f>
        <v>0</v>
      </c>
      <c r="AK2" s="46">
        <f>StatSummary!$B$22</f>
        <v>14.737571429999999</v>
      </c>
      <c r="AL2" s="56"/>
      <c r="AM2" s="56">
        <f>MWMT!$F$4</f>
        <v>41135</v>
      </c>
      <c r="AN2" s="48">
        <f>StatSummary!$E$22</f>
        <v>2</v>
      </c>
      <c r="AO2" s="56">
        <f>MWMT!$F$5</f>
        <v>41136</v>
      </c>
      <c r="AP2" s="17">
        <f>MWMT!$F$6</f>
        <v>0</v>
      </c>
      <c r="AQ2" s="56">
        <f>MWMT!$F$7</f>
        <v>0</v>
      </c>
      <c r="AR2" s="56">
        <f>MWMT!$F$8</f>
        <v>0</v>
      </c>
      <c r="AS2" s="59">
        <f>DailyStats!$B$76</f>
        <v>62</v>
      </c>
      <c r="AT2" s="59">
        <f>DailyStats!$B$75</f>
        <v>0</v>
      </c>
      <c r="AU2" s="43" t="s">
        <v>138</v>
      </c>
      <c r="AV2" s="59"/>
      <c r="AW2" s="43" t="s">
        <v>138</v>
      </c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43" t="s">
        <v>138</v>
      </c>
      <c r="BR2" s="43" t="s">
        <v>138</v>
      </c>
      <c r="BS2" s="59"/>
      <c r="BT2" s="59"/>
      <c r="BU2" s="5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2014-05-15T17:03:58Z</cp:lastPrinted>
  <dcterms:created xsi:type="dcterms:W3CDTF">2014-04-10T19:57:54Z</dcterms:created>
  <dcterms:modified xsi:type="dcterms:W3CDTF">2015-07-17T18:11:46Z</dcterms:modified>
</cp:coreProperties>
</file>