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005" windowWidth="15600" windowHeight="805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5" i="1" l="1"/>
  <c r="I2" i="6"/>
  <c r="B17" i="1"/>
  <c r="X2" i="6"/>
  <c r="B14" i="1"/>
  <c r="N2" i="6"/>
  <c r="B18" i="1"/>
  <c r="S2" i="6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<sst xmlns="http://schemas.openxmlformats.org/spreadsheetml/2006/main" count="157" uniqueCount="138">
  <si>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</si>
  <si>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</si>
  <si>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</si>
  <si>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</si>
  <si>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</si>
  <si>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</si>
  <si>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</si>
  <si>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</si>
  <si>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</si>
  <si>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</si>
  <si>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</si>
  <si>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</si>
  <si>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</si>
  <si>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</si>
  <si>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</si>
  <si>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</si>
  <si>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</si>
  <si>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</si>
  <si>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</si>
  <si>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</si>
  <si>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</si>
  <si>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</si>
  <si>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</si>
  <si>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</si>
  <si>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</si>
  <si>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</si>
  <si>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</si>
  <si>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</si>
  <si>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</si>
  <si>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</si>
  <si>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</si>
  <si>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</si>
  <si>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</si>
  <si>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</si>
  <si>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</si>
  <si>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</si>
  <si>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</si>
  <si>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</si>
  <si>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</si>
  <si>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</si>
  <si>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</si>
  <si>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</si>
  <si>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</si>
  <si>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</si>
  <si>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</si>
  <si>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</si>
  <si>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</si>
  <si>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</si>
  <si>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</si>
  <si>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</si>
  <si>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</si>
  <si>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</si>
  <si>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</si>
  <si>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</si>
  <si>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</si>
  <si>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</si>
  <si>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</si>
  <si>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</si>
  <si>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air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</si>
  <si>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</si>
  <si>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</si>
  <si>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</si>
  <si>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</si>
  <si>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</si>
  <si>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</si>
  <si>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</si>
  <si>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</si>
  <si>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</si>
  <si>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</si>
  <si>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</si>
  <si>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</si>
  <si>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</si>
  <si>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</si>
  <si>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</si>
  <si>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</si>
  <si>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</si>
  <si>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</si>
  <si>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</si>
  <si>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</si>
  <si>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</si>
  <si>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</si>
  <si>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</si>
  <si>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</si>
  <si>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</si>
  <si>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</si>
  <si>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</si>
  <si>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</si>
  <si>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</si>
  <si>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</si>
  <si>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</si>
  <si>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</si>
  <si>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</si>
  <si>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</si>
  <si>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</si>
  <si>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</si>
  <si>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</si>
  <si>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</si>
  <si>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</si>
  <si>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</si>
  <si>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</si>
  <si>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</si>
  <si>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</si>
  <si>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</si>
  <si>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</si>
  <si>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</si>
  <si>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</si>
  <si>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</si>
  <si>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</si>
  <si>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</si>
  <si>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</si>
  <si>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</si>
  <si>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</si>
  <si>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</si>
  <si>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</si>
  <si>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</si>
  <si>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</si>
  <si>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</si>
  <si>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</si>
  <si>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</si>
  <si>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</si>
  <si>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</si>
  <si>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</si>
  <si>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</si>
  <si>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</si>
  <si>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</si>
  <si>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</si>
  <si>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</si>
  <si>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</si>
  <si>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</si>
  <si>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</si>
  <si>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</si>
  <si>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</si>
  <si>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LMSF13a_1150627_TempSummary_2013</t>
  </si>
  <si>
    <t xml:space="preserve">LMSF </t>
  </si>
  <si>
    <t xml:space="preserve">Lost Man Creek South Fork </t>
  </si>
  <si>
    <t>Air Temp.lmsf13a_1150627.csv Datalogged</t>
  </si>
  <si>
    <t>Air Temp.lmsf13a_1150627.csv Datalogged - [Corrected - Daily - Mean]</t>
  </si>
  <si>
    <t>Air Temp.lmsf13a_1150627.csv Datalogged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</si>
</sst>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LMSF13a_1150627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19.899999999999999</c:v>
                </c:pt>
                <c:pt idx="1">
                  <c:v>20.2</c:v>
                </c:pt>
                <c:pt idx="2">
                  <c:v>20.2</c:v>
                </c:pt>
                <c:pt idx="3">
                  <c:v>19.5</c:v>
                </c:pt>
                <c:pt idx="4">
                  <c:v>18.899999999999999</c:v>
                </c:pt>
                <c:pt idx="5">
                  <c:v>18.5</c:v>
                </c:pt>
                <c:pt idx="6">
                  <c:v>18.8</c:v>
                </c:pt>
                <c:pt idx="7">
                  <c:v>18.5</c:v>
                </c:pt>
                <c:pt idx="8">
                  <c:v>19</c:v>
                </c:pt>
                <c:pt idx="9">
                  <c:v>18.8</c:v>
                </c:pt>
                <c:pt idx="10">
                  <c:v>17.899999999999999</c:v>
                </c:pt>
                <c:pt idx="11">
                  <c:v>17.399999999999999</c:v>
                </c:pt>
                <c:pt idx="12">
                  <c:v>17.600000000000001</c:v>
                </c:pt>
                <c:pt idx="13">
                  <c:v>18</c:v>
                </c:pt>
                <c:pt idx="14">
                  <c:v>18.600000000000001</c:v>
                </c:pt>
                <c:pt idx="15">
                  <c:v>13.7</c:v>
                </c:pt>
                <c:pt idx="16">
                  <c:v>15.7</c:v>
                </c:pt>
                <c:pt idx="17">
                  <c:v>18.3</c:v>
                </c:pt>
                <c:pt idx="18">
                  <c:v>17.899999999999999</c:v>
                </c:pt>
                <c:pt idx="19">
                  <c:v>17.399999999999999</c:v>
                </c:pt>
                <c:pt idx="20">
                  <c:v>18.2</c:v>
                </c:pt>
                <c:pt idx="21">
                  <c:v>18.3</c:v>
                </c:pt>
                <c:pt idx="22">
                  <c:v>14</c:v>
                </c:pt>
                <c:pt idx="23">
                  <c:v>16</c:v>
                </c:pt>
                <c:pt idx="24">
                  <c:v>18.7</c:v>
                </c:pt>
                <c:pt idx="25">
                  <c:v>19.2</c:v>
                </c:pt>
                <c:pt idx="26">
                  <c:v>18.399999999999999</c:v>
                </c:pt>
                <c:pt idx="27">
                  <c:v>17.5</c:v>
                </c:pt>
                <c:pt idx="28">
                  <c:v>17</c:v>
                </c:pt>
                <c:pt idx="29">
                  <c:v>13.9</c:v>
                </c:pt>
                <c:pt idx="30">
                  <c:v>14.6</c:v>
                </c:pt>
                <c:pt idx="31">
                  <c:v>15</c:v>
                </c:pt>
                <c:pt idx="32">
                  <c:v>17.5</c:v>
                </c:pt>
                <c:pt idx="33">
                  <c:v>17.8</c:v>
                </c:pt>
                <c:pt idx="34">
                  <c:v>17.8</c:v>
                </c:pt>
                <c:pt idx="35">
                  <c:v>18.100000000000001</c:v>
                </c:pt>
                <c:pt idx="36">
                  <c:v>17.100000000000001</c:v>
                </c:pt>
                <c:pt idx="37">
                  <c:v>13.9</c:v>
                </c:pt>
                <c:pt idx="38">
                  <c:v>15.8</c:v>
                </c:pt>
                <c:pt idx="39">
                  <c:v>16.2</c:v>
                </c:pt>
                <c:pt idx="40">
                  <c:v>18</c:v>
                </c:pt>
                <c:pt idx="41">
                  <c:v>16.100000000000001</c:v>
                </c:pt>
                <c:pt idx="42">
                  <c:v>17.899999999999999</c:v>
                </c:pt>
                <c:pt idx="43">
                  <c:v>18.3</c:v>
                </c:pt>
                <c:pt idx="44">
                  <c:v>17.8</c:v>
                </c:pt>
                <c:pt idx="45">
                  <c:v>19.899999999999999</c:v>
                </c:pt>
                <c:pt idx="46">
                  <c:v>18.100000000000001</c:v>
                </c:pt>
                <c:pt idx="47">
                  <c:v>19.399999999999999</c:v>
                </c:pt>
                <c:pt idx="48">
                  <c:v>19.7</c:v>
                </c:pt>
                <c:pt idx="49">
                  <c:v>19.899999999999999</c:v>
                </c:pt>
                <c:pt idx="50">
                  <c:v>18.3</c:v>
                </c:pt>
                <c:pt idx="51">
                  <c:v>16</c:v>
                </c:pt>
                <c:pt idx="52">
                  <c:v>15.5</c:v>
                </c:pt>
                <c:pt idx="53">
                  <c:v>15.2</c:v>
                </c:pt>
                <c:pt idx="54">
                  <c:v>17.899999999999999</c:v>
                </c:pt>
                <c:pt idx="55">
                  <c:v>16.3</c:v>
                </c:pt>
                <c:pt idx="56">
                  <c:v>17.5</c:v>
                </c:pt>
                <c:pt idx="57">
                  <c:v>17.899999999999999</c:v>
                </c:pt>
                <c:pt idx="58">
                  <c:v>19.3</c:v>
                </c:pt>
                <c:pt idx="59">
                  <c:v>20.5</c:v>
                </c:pt>
                <c:pt idx="60">
                  <c:v>20</c:v>
                </c:pt>
                <c:pt idx="61">
                  <c:v>16.600000000000001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15.669</c:v>
                </c:pt>
                <c:pt idx="1">
                  <c:v>15.685</c:v>
                </c:pt>
                <c:pt idx="2">
                  <c:v>15.552</c:v>
                </c:pt>
                <c:pt idx="3">
                  <c:v>14.704000000000001</c:v>
                </c:pt>
                <c:pt idx="4">
                  <c:v>13.717000000000001</c:v>
                </c:pt>
                <c:pt idx="5">
                  <c:v>13.552</c:v>
                </c:pt>
                <c:pt idx="6">
                  <c:v>13.646000000000001</c:v>
                </c:pt>
                <c:pt idx="7">
                  <c:v>13.946</c:v>
                </c:pt>
                <c:pt idx="8">
                  <c:v>13.975</c:v>
                </c:pt>
                <c:pt idx="9">
                  <c:v>13.675000000000001</c:v>
                </c:pt>
                <c:pt idx="10">
                  <c:v>13.25</c:v>
                </c:pt>
                <c:pt idx="11">
                  <c:v>12.285</c:v>
                </c:pt>
                <c:pt idx="12">
                  <c:v>12.192</c:v>
                </c:pt>
                <c:pt idx="13">
                  <c:v>12.956</c:v>
                </c:pt>
                <c:pt idx="14">
                  <c:v>13.194000000000001</c:v>
                </c:pt>
                <c:pt idx="15">
                  <c:v>12.313000000000001</c:v>
                </c:pt>
                <c:pt idx="16">
                  <c:v>13.363</c:v>
                </c:pt>
                <c:pt idx="17">
                  <c:v>13.169</c:v>
                </c:pt>
                <c:pt idx="18">
                  <c:v>13.452</c:v>
                </c:pt>
                <c:pt idx="19">
                  <c:v>13.423</c:v>
                </c:pt>
                <c:pt idx="20">
                  <c:v>13.542</c:v>
                </c:pt>
                <c:pt idx="21">
                  <c:v>13.26</c:v>
                </c:pt>
                <c:pt idx="22">
                  <c:v>12.305999999999999</c:v>
                </c:pt>
                <c:pt idx="23">
                  <c:v>13.773</c:v>
                </c:pt>
                <c:pt idx="24">
                  <c:v>14.282999999999999</c:v>
                </c:pt>
                <c:pt idx="25">
                  <c:v>14.04</c:v>
                </c:pt>
                <c:pt idx="26">
                  <c:v>13.657999999999999</c:v>
                </c:pt>
                <c:pt idx="27">
                  <c:v>12.835000000000001</c:v>
                </c:pt>
                <c:pt idx="28">
                  <c:v>12.596</c:v>
                </c:pt>
                <c:pt idx="29">
                  <c:v>12.379</c:v>
                </c:pt>
                <c:pt idx="30">
                  <c:v>13.175000000000001</c:v>
                </c:pt>
                <c:pt idx="31">
                  <c:v>13.734999999999999</c:v>
                </c:pt>
                <c:pt idx="32">
                  <c:v>13.920999999999999</c:v>
                </c:pt>
                <c:pt idx="33">
                  <c:v>13.46</c:v>
                </c:pt>
                <c:pt idx="34">
                  <c:v>13.606</c:v>
                </c:pt>
                <c:pt idx="35">
                  <c:v>13.353999999999999</c:v>
                </c:pt>
                <c:pt idx="36">
                  <c:v>12.686999999999999</c:v>
                </c:pt>
                <c:pt idx="37">
                  <c:v>12.706</c:v>
                </c:pt>
                <c:pt idx="38">
                  <c:v>12.526999999999999</c:v>
                </c:pt>
                <c:pt idx="39">
                  <c:v>13.246</c:v>
                </c:pt>
                <c:pt idx="40">
                  <c:v>13.977</c:v>
                </c:pt>
                <c:pt idx="41">
                  <c:v>13.756</c:v>
                </c:pt>
                <c:pt idx="42">
                  <c:v>13.983000000000001</c:v>
                </c:pt>
                <c:pt idx="43">
                  <c:v>13.581</c:v>
                </c:pt>
                <c:pt idx="44">
                  <c:v>13.435</c:v>
                </c:pt>
                <c:pt idx="45">
                  <c:v>15.765000000000001</c:v>
                </c:pt>
                <c:pt idx="46">
                  <c:v>15.858000000000001</c:v>
                </c:pt>
                <c:pt idx="47">
                  <c:v>15.09</c:v>
                </c:pt>
                <c:pt idx="48">
                  <c:v>15.481</c:v>
                </c:pt>
                <c:pt idx="49">
                  <c:v>15.478999999999999</c:v>
                </c:pt>
                <c:pt idx="50">
                  <c:v>14.507999999999999</c:v>
                </c:pt>
                <c:pt idx="51">
                  <c:v>14.09</c:v>
                </c:pt>
                <c:pt idx="52">
                  <c:v>13.481</c:v>
                </c:pt>
                <c:pt idx="53">
                  <c:v>13.321</c:v>
                </c:pt>
                <c:pt idx="54">
                  <c:v>14.483000000000001</c:v>
                </c:pt>
                <c:pt idx="55">
                  <c:v>13.885</c:v>
                </c:pt>
                <c:pt idx="56">
                  <c:v>13.035</c:v>
                </c:pt>
                <c:pt idx="57">
                  <c:v>13.744</c:v>
                </c:pt>
                <c:pt idx="58">
                  <c:v>15.170999999999999</c:v>
                </c:pt>
                <c:pt idx="59">
                  <c:v>16.442</c:v>
                </c:pt>
                <c:pt idx="60">
                  <c:v>16.120999999999999</c:v>
                </c:pt>
                <c:pt idx="61">
                  <c:v>15.193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13.7</c:v>
                </c:pt>
                <c:pt idx="1">
                  <c:v>13.6</c:v>
                </c:pt>
                <c:pt idx="2">
                  <c:v>13.8</c:v>
                </c:pt>
                <c:pt idx="3">
                  <c:v>12</c:v>
                </c:pt>
                <c:pt idx="4">
                  <c:v>10.9</c:v>
                </c:pt>
                <c:pt idx="5">
                  <c:v>10.6</c:v>
                </c:pt>
                <c:pt idx="6">
                  <c:v>11.1</c:v>
                </c:pt>
                <c:pt idx="7">
                  <c:v>11.4</c:v>
                </c:pt>
                <c:pt idx="8">
                  <c:v>10.5</c:v>
                </c:pt>
                <c:pt idx="9">
                  <c:v>10.6</c:v>
                </c:pt>
                <c:pt idx="10">
                  <c:v>10.5</c:v>
                </c:pt>
                <c:pt idx="11">
                  <c:v>9</c:v>
                </c:pt>
                <c:pt idx="12">
                  <c:v>8.6999999999999993</c:v>
                </c:pt>
                <c:pt idx="13">
                  <c:v>9.8000000000000007</c:v>
                </c:pt>
                <c:pt idx="14">
                  <c:v>10.4</c:v>
                </c:pt>
                <c:pt idx="15">
                  <c:v>10.9</c:v>
                </c:pt>
                <c:pt idx="16">
                  <c:v>11.8</c:v>
                </c:pt>
                <c:pt idx="17">
                  <c:v>10.4</c:v>
                </c:pt>
                <c:pt idx="18">
                  <c:v>11.3</c:v>
                </c:pt>
                <c:pt idx="19">
                  <c:v>11.4</c:v>
                </c:pt>
                <c:pt idx="20">
                  <c:v>11.1</c:v>
                </c:pt>
                <c:pt idx="21">
                  <c:v>10.3</c:v>
                </c:pt>
                <c:pt idx="22">
                  <c:v>10.1</c:v>
                </c:pt>
                <c:pt idx="23">
                  <c:v>12.2</c:v>
                </c:pt>
                <c:pt idx="24">
                  <c:v>11.9</c:v>
                </c:pt>
                <c:pt idx="25">
                  <c:v>11.4</c:v>
                </c:pt>
                <c:pt idx="26">
                  <c:v>11.1</c:v>
                </c:pt>
                <c:pt idx="27">
                  <c:v>10.3</c:v>
                </c:pt>
                <c:pt idx="28">
                  <c:v>10.3</c:v>
                </c:pt>
                <c:pt idx="29">
                  <c:v>11</c:v>
                </c:pt>
                <c:pt idx="30">
                  <c:v>12.1</c:v>
                </c:pt>
                <c:pt idx="31">
                  <c:v>12.8</c:v>
                </c:pt>
                <c:pt idx="32">
                  <c:v>11.9</c:v>
                </c:pt>
                <c:pt idx="33">
                  <c:v>11.2</c:v>
                </c:pt>
                <c:pt idx="34">
                  <c:v>11.4</c:v>
                </c:pt>
                <c:pt idx="35">
                  <c:v>11.2</c:v>
                </c:pt>
                <c:pt idx="36">
                  <c:v>10.5</c:v>
                </c:pt>
                <c:pt idx="37">
                  <c:v>11.4</c:v>
                </c:pt>
                <c:pt idx="38">
                  <c:v>10.199999999999999</c:v>
                </c:pt>
                <c:pt idx="39">
                  <c:v>11.5</c:v>
                </c:pt>
                <c:pt idx="40">
                  <c:v>12.3</c:v>
                </c:pt>
                <c:pt idx="41">
                  <c:v>12.1</c:v>
                </c:pt>
                <c:pt idx="42">
                  <c:v>11.8</c:v>
                </c:pt>
                <c:pt idx="43">
                  <c:v>10.5</c:v>
                </c:pt>
                <c:pt idx="44">
                  <c:v>10.5</c:v>
                </c:pt>
                <c:pt idx="45">
                  <c:v>13.8</c:v>
                </c:pt>
                <c:pt idx="46">
                  <c:v>14.2</c:v>
                </c:pt>
                <c:pt idx="47">
                  <c:v>12.6</c:v>
                </c:pt>
                <c:pt idx="48">
                  <c:v>13.4</c:v>
                </c:pt>
                <c:pt idx="49">
                  <c:v>13.3</c:v>
                </c:pt>
                <c:pt idx="50">
                  <c:v>12.2</c:v>
                </c:pt>
                <c:pt idx="51">
                  <c:v>12.6</c:v>
                </c:pt>
                <c:pt idx="52">
                  <c:v>12.5</c:v>
                </c:pt>
                <c:pt idx="53">
                  <c:v>11.1</c:v>
                </c:pt>
                <c:pt idx="54">
                  <c:v>12.6</c:v>
                </c:pt>
                <c:pt idx="55">
                  <c:v>12.1</c:v>
                </c:pt>
                <c:pt idx="56">
                  <c:v>10.1</c:v>
                </c:pt>
                <c:pt idx="57">
                  <c:v>11</c:v>
                </c:pt>
                <c:pt idx="58">
                  <c:v>12.9</c:v>
                </c:pt>
                <c:pt idx="59">
                  <c:v>15.1</c:v>
                </c:pt>
                <c:pt idx="60">
                  <c:v>14.2</c:v>
                </c:pt>
                <c:pt idx="61">
                  <c:v>14.2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92384"/>
        <c:axId val="254993920"/>
      </c:scatterChart>
      <c:valAx>
        <c:axId val="25499238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4993920"/>
        <c:crosses val="autoZero"/>
        <c:crossBetween val="midCat"/>
      </c:valAx>
      <c:valAx>
        <c:axId val="254993920"/>
        <c:scaling>
          <c:orientation val="minMax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499238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LMSF13a_1150627 </a:t>
            </a:r>
            <a:r>
              <a:rPr lang="en-US"/>
              <a:t>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6.2</c:v>
                </c:pt>
                <c:pt idx="1">
                  <c:v>6.6</c:v>
                </c:pt>
                <c:pt idx="2">
                  <c:v>6.4</c:v>
                </c:pt>
                <c:pt idx="3">
                  <c:v>7.5</c:v>
                </c:pt>
                <c:pt idx="4">
                  <c:v>8</c:v>
                </c:pt>
                <c:pt idx="5">
                  <c:v>7.9</c:v>
                </c:pt>
                <c:pt idx="6">
                  <c:v>7.7</c:v>
                </c:pt>
                <c:pt idx="7">
                  <c:v>7.1</c:v>
                </c:pt>
                <c:pt idx="8">
                  <c:v>8.5</c:v>
                </c:pt>
                <c:pt idx="9">
                  <c:v>8.1999999999999993</c:v>
                </c:pt>
                <c:pt idx="10">
                  <c:v>7.4</c:v>
                </c:pt>
                <c:pt idx="11">
                  <c:v>8.4</c:v>
                </c:pt>
                <c:pt idx="12">
                  <c:v>8.9</c:v>
                </c:pt>
                <c:pt idx="13">
                  <c:v>8.1999999999999993</c:v>
                </c:pt>
                <c:pt idx="14">
                  <c:v>8.1999999999999993</c:v>
                </c:pt>
                <c:pt idx="15">
                  <c:v>2.8</c:v>
                </c:pt>
                <c:pt idx="16">
                  <c:v>3.9</c:v>
                </c:pt>
                <c:pt idx="17">
                  <c:v>7.9</c:v>
                </c:pt>
                <c:pt idx="18">
                  <c:v>6.6</c:v>
                </c:pt>
                <c:pt idx="19">
                  <c:v>6</c:v>
                </c:pt>
                <c:pt idx="20">
                  <c:v>7.1</c:v>
                </c:pt>
                <c:pt idx="21">
                  <c:v>8</c:v>
                </c:pt>
                <c:pt idx="22">
                  <c:v>3.9</c:v>
                </c:pt>
                <c:pt idx="23">
                  <c:v>3.8</c:v>
                </c:pt>
                <c:pt idx="24">
                  <c:v>6.8</c:v>
                </c:pt>
                <c:pt idx="25">
                  <c:v>7.8</c:v>
                </c:pt>
                <c:pt idx="26">
                  <c:v>7.3</c:v>
                </c:pt>
                <c:pt idx="27">
                  <c:v>7.2</c:v>
                </c:pt>
                <c:pt idx="28">
                  <c:v>6.7</c:v>
                </c:pt>
                <c:pt idx="29">
                  <c:v>2.9</c:v>
                </c:pt>
                <c:pt idx="30">
                  <c:v>2.5</c:v>
                </c:pt>
                <c:pt idx="31">
                  <c:v>2.2000000000000002</c:v>
                </c:pt>
                <c:pt idx="32">
                  <c:v>5.6</c:v>
                </c:pt>
                <c:pt idx="33">
                  <c:v>6.6</c:v>
                </c:pt>
                <c:pt idx="34">
                  <c:v>6.4</c:v>
                </c:pt>
                <c:pt idx="35">
                  <c:v>6.9</c:v>
                </c:pt>
                <c:pt idx="36">
                  <c:v>6.6</c:v>
                </c:pt>
                <c:pt idx="37">
                  <c:v>2.5</c:v>
                </c:pt>
                <c:pt idx="38">
                  <c:v>5.6</c:v>
                </c:pt>
                <c:pt idx="39">
                  <c:v>4.7</c:v>
                </c:pt>
                <c:pt idx="40">
                  <c:v>5.7</c:v>
                </c:pt>
                <c:pt idx="41">
                  <c:v>4</c:v>
                </c:pt>
                <c:pt idx="42">
                  <c:v>6.1</c:v>
                </c:pt>
                <c:pt idx="43">
                  <c:v>7.8</c:v>
                </c:pt>
                <c:pt idx="44">
                  <c:v>7.3</c:v>
                </c:pt>
                <c:pt idx="45">
                  <c:v>6.1</c:v>
                </c:pt>
                <c:pt idx="46">
                  <c:v>3.9</c:v>
                </c:pt>
                <c:pt idx="47">
                  <c:v>6.8</c:v>
                </c:pt>
                <c:pt idx="48">
                  <c:v>6.3</c:v>
                </c:pt>
                <c:pt idx="49">
                  <c:v>6.6</c:v>
                </c:pt>
                <c:pt idx="50">
                  <c:v>6.1</c:v>
                </c:pt>
                <c:pt idx="51">
                  <c:v>3.4</c:v>
                </c:pt>
                <c:pt idx="52">
                  <c:v>3</c:v>
                </c:pt>
                <c:pt idx="53">
                  <c:v>4.0999999999999996</c:v>
                </c:pt>
                <c:pt idx="54">
                  <c:v>5.3</c:v>
                </c:pt>
                <c:pt idx="55">
                  <c:v>4.2</c:v>
                </c:pt>
                <c:pt idx="56">
                  <c:v>7.4</c:v>
                </c:pt>
                <c:pt idx="57">
                  <c:v>6.9</c:v>
                </c:pt>
                <c:pt idx="58">
                  <c:v>6.4</c:v>
                </c:pt>
                <c:pt idx="59">
                  <c:v>5.4</c:v>
                </c:pt>
                <c:pt idx="60">
                  <c:v>5.8</c:v>
                </c:pt>
                <c:pt idx="61">
                  <c:v>2.4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77856"/>
        <c:axId val="94379392"/>
      </c:scatterChart>
      <c:valAx>
        <c:axId val="9437785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379392"/>
        <c:crosses val="autoZero"/>
        <c:crossBetween val="midCat"/>
      </c:valAx>
      <c:valAx>
        <c:axId val="94379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3778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LMSF13a_1150627 </a:t>
            </a:r>
            <a:r>
              <a:rPr lang="en-US"/>
              <a:t>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19.428571428571399</c:v>
                </c:pt>
                <c:pt idx="1">
                  <c:v>19.228571428571399</c:v>
                </c:pt>
                <c:pt idx="2">
                  <c:v>19.0571428571429</c:v>
                </c:pt>
                <c:pt idx="3">
                  <c:v>18.8571428571429</c:v>
                </c:pt>
                <c:pt idx="4">
                  <c:v>18.628571428571401</c:v>
                </c:pt>
                <c:pt idx="5">
                  <c:v>18.4142857142857</c:v>
                </c:pt>
                <c:pt idx="6">
                  <c:v>18.285714285714299</c:v>
                </c:pt>
                <c:pt idx="7">
                  <c:v>18.171428571428599</c:v>
                </c:pt>
                <c:pt idx="8">
                  <c:v>18.185714285714301</c:v>
                </c:pt>
                <c:pt idx="9">
                  <c:v>17.428571428571399</c:v>
                </c:pt>
                <c:pt idx="10">
                  <c:v>16.985714285714302</c:v>
                </c:pt>
                <c:pt idx="11">
                  <c:v>17.042857142857098</c:v>
                </c:pt>
                <c:pt idx="12">
                  <c:v>17.1142857142857</c:v>
                </c:pt>
                <c:pt idx="13">
                  <c:v>17.0857142857143</c:v>
                </c:pt>
                <c:pt idx="14">
                  <c:v>17.1142857142857</c:v>
                </c:pt>
                <c:pt idx="15">
                  <c:v>17.071428571428601</c:v>
                </c:pt>
                <c:pt idx="16">
                  <c:v>17.1142857142857</c:v>
                </c:pt>
                <c:pt idx="17">
                  <c:v>17.157142857142901</c:v>
                </c:pt>
                <c:pt idx="18">
                  <c:v>17.214285714285701</c:v>
                </c:pt>
                <c:pt idx="19">
                  <c:v>17.399999999999999</c:v>
                </c:pt>
                <c:pt idx="20">
                  <c:v>17.542857142857098</c:v>
                </c:pt>
                <c:pt idx="21">
                  <c:v>17.4428571428571</c:v>
                </c:pt>
                <c:pt idx="22">
                  <c:v>17.257142857142899</c:v>
                </c:pt>
                <c:pt idx="23">
                  <c:v>17.242857142857101</c:v>
                </c:pt>
                <c:pt idx="24">
                  <c:v>17.042857142857098</c:v>
                </c:pt>
                <c:pt idx="25">
                  <c:v>16.514285714285698</c:v>
                </c:pt>
                <c:pt idx="26">
                  <c:v>16.271428571428601</c:v>
                </c:pt>
                <c:pt idx="27">
                  <c:v>16.185714285714301</c:v>
                </c:pt>
                <c:pt idx="28">
                  <c:v>16.228571428571399</c:v>
                </c:pt>
                <c:pt idx="29">
                  <c:v>16.3857142857143</c:v>
                </c:pt>
                <c:pt idx="30">
                  <c:v>16.842857142857099</c:v>
                </c:pt>
                <c:pt idx="31">
                  <c:v>16.742857142857101</c:v>
                </c:pt>
                <c:pt idx="32">
                  <c:v>16.8571428571429</c:v>
                </c:pt>
                <c:pt idx="33">
                  <c:v>16.671428571428599</c:v>
                </c:pt>
                <c:pt idx="34">
                  <c:v>16.7</c:v>
                </c:pt>
                <c:pt idx="35">
                  <c:v>16.457142857142902</c:v>
                </c:pt>
                <c:pt idx="36">
                  <c:v>16.428571428571399</c:v>
                </c:pt>
                <c:pt idx="37">
                  <c:v>16.600000000000001</c:v>
                </c:pt>
                <c:pt idx="38">
                  <c:v>17.157142857142901</c:v>
                </c:pt>
                <c:pt idx="39">
                  <c:v>17.742857142857101</c:v>
                </c:pt>
                <c:pt idx="40">
                  <c:v>18.014285714285698</c:v>
                </c:pt>
                <c:pt idx="41">
                  <c:v>18.214285714285701</c:v>
                </c:pt>
                <c:pt idx="42">
                  <c:v>18.728571428571399</c:v>
                </c:pt>
                <c:pt idx="43">
                  <c:v>19.014285714285698</c:v>
                </c:pt>
                <c:pt idx="44">
                  <c:v>19.014285714285698</c:v>
                </c:pt>
                <c:pt idx="45">
                  <c:v>18.757142857142899</c:v>
                </c:pt>
                <c:pt idx="46">
                  <c:v>18.128571428571401</c:v>
                </c:pt>
                <c:pt idx="47">
                  <c:v>17.714285714285701</c:v>
                </c:pt>
                <c:pt idx="48">
                  <c:v>17.5</c:v>
                </c:pt>
                <c:pt idx="49">
                  <c:v>17.014285714285698</c:v>
                </c:pt>
                <c:pt idx="50">
                  <c:v>16.671428571428599</c:v>
                </c:pt>
                <c:pt idx="51">
                  <c:v>16.6142857142857</c:v>
                </c:pt>
                <c:pt idx="52">
                  <c:v>17.0857142857143</c:v>
                </c:pt>
                <c:pt idx="53">
                  <c:v>17.8</c:v>
                </c:pt>
                <c:pt idx="54">
                  <c:v>18.485714285714302</c:v>
                </c:pt>
                <c:pt idx="55">
                  <c:v>18.3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14.646428571429199</c:v>
                </c:pt>
                <c:pt idx="1">
                  <c:v>14.400297619048001</c:v>
                </c:pt>
                <c:pt idx="2">
                  <c:v>14.155952380952501</c:v>
                </c:pt>
                <c:pt idx="3">
                  <c:v>13.887797619047699</c:v>
                </c:pt>
                <c:pt idx="4">
                  <c:v>13.6800595238096</c:v>
                </c:pt>
                <c:pt idx="5">
                  <c:v>13.4755952380953</c:v>
                </c:pt>
                <c:pt idx="6">
                  <c:v>13.281249999999799</c:v>
                </c:pt>
                <c:pt idx="7">
                  <c:v>13.1827380952379</c:v>
                </c:pt>
                <c:pt idx="8">
                  <c:v>13.0752976190476</c:v>
                </c:pt>
                <c:pt idx="9">
                  <c:v>12.8377976190478</c:v>
                </c:pt>
                <c:pt idx="10">
                  <c:v>12.7931547619052</c:v>
                </c:pt>
                <c:pt idx="11">
                  <c:v>12.781547619047799</c:v>
                </c:pt>
                <c:pt idx="12">
                  <c:v>12.948214285714499</c:v>
                </c:pt>
                <c:pt idx="13">
                  <c:v>13.124107142857399</c:v>
                </c:pt>
                <c:pt idx="14">
                  <c:v>13.207738095238099</c:v>
                </c:pt>
                <c:pt idx="15">
                  <c:v>13.217261904761401</c:v>
                </c:pt>
                <c:pt idx="16">
                  <c:v>13.2163690476181</c:v>
                </c:pt>
                <c:pt idx="17">
                  <c:v>13.2749999999988</c:v>
                </c:pt>
                <c:pt idx="18">
                  <c:v>13.4342261904753</c:v>
                </c:pt>
                <c:pt idx="19">
                  <c:v>13.518154761903901</c:v>
                </c:pt>
                <c:pt idx="20">
                  <c:v>13.551785714284801</c:v>
                </c:pt>
                <c:pt idx="21">
                  <c:v>13.4508928571423</c:v>
                </c:pt>
                <c:pt idx="22">
                  <c:v>13.3559523809519</c:v>
                </c:pt>
                <c:pt idx="23">
                  <c:v>13.366369047618599</c:v>
                </c:pt>
                <c:pt idx="24">
                  <c:v>13.2809523809519</c:v>
                </c:pt>
                <c:pt idx="25">
                  <c:v>13.2026785714277</c:v>
                </c:pt>
                <c:pt idx="26">
                  <c:v>13.185714285712899</c:v>
                </c:pt>
                <c:pt idx="27">
                  <c:v>13.157440476189301</c:v>
                </c:pt>
                <c:pt idx="28">
                  <c:v>13.267559523808099</c:v>
                </c:pt>
                <c:pt idx="29">
                  <c:v>13.3758928571417</c:v>
                </c:pt>
                <c:pt idx="30">
                  <c:v>13.419940476189501</c:v>
                </c:pt>
                <c:pt idx="31">
                  <c:v>13.3529761904752</c:v>
                </c:pt>
                <c:pt idx="32">
                  <c:v>13.1803571428563</c:v>
                </c:pt>
                <c:pt idx="33">
                  <c:v>13.083928571427901</c:v>
                </c:pt>
                <c:pt idx="34">
                  <c:v>13.1577380952371</c:v>
                </c:pt>
                <c:pt idx="35">
                  <c:v>13.1791666666656</c:v>
                </c:pt>
                <c:pt idx="36">
                  <c:v>13.2690476190464</c:v>
                </c:pt>
                <c:pt idx="37">
                  <c:v>13.3967261904747</c:v>
                </c:pt>
                <c:pt idx="38">
                  <c:v>13.500892857140901</c:v>
                </c:pt>
                <c:pt idx="39">
                  <c:v>13.963392857140599</c:v>
                </c:pt>
                <c:pt idx="40">
                  <c:v>14.3366071428547</c:v>
                </c:pt>
                <c:pt idx="41">
                  <c:v>14.4955357142836</c:v>
                </c:pt>
                <c:pt idx="42">
                  <c:v>14.7419642857121</c:v>
                </c:pt>
                <c:pt idx="43">
                  <c:v>14.9556547619028</c:v>
                </c:pt>
                <c:pt idx="44">
                  <c:v>15.088095238093199</c:v>
                </c:pt>
                <c:pt idx="45">
                  <c:v>15.181547619045901</c:v>
                </c:pt>
                <c:pt idx="46">
                  <c:v>14.8553571428558</c:v>
                </c:pt>
                <c:pt idx="47">
                  <c:v>14.492857142856201</c:v>
                </c:pt>
                <c:pt idx="48">
                  <c:v>14.4062499999994</c:v>
                </c:pt>
                <c:pt idx="49">
                  <c:v>14.178273809523599</c:v>
                </c:pt>
                <c:pt idx="50">
                  <c:v>13.829166666666501</c:v>
                </c:pt>
                <c:pt idx="51">
                  <c:v>13.7199404761905</c:v>
                </c:pt>
                <c:pt idx="52">
                  <c:v>13.8744047619049</c:v>
                </c:pt>
                <c:pt idx="53">
                  <c:v>14.297321428571401</c:v>
                </c:pt>
                <c:pt idx="54">
                  <c:v>14.6973214285713</c:v>
                </c:pt>
                <c:pt idx="55">
                  <c:v>14.798770703933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45280"/>
        <c:axId val="206546816"/>
      </c:scatterChart>
      <c:valAx>
        <c:axId val="206545280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6546816"/>
        <c:crosses val="autoZero"/>
        <c:crossBetween val="midCat"/>
      </c:valAx>
      <c:valAx>
        <c:axId val="206546816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654528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168943</xdr:colOff>
      <xdr:row>44</xdr:row>
      <xdr:rowOff>76201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6007768" cy="407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590550</xdr:colOff>
      <xdr:row>93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3562350" cy="3105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0" t="s">
        <v>57</v>
      </c>
      <c r="C1" s="60"/>
      <c r="D1" s="60"/>
      <c r="E1" s="60"/>
      <c r="F1" s="60"/>
      <c r="G1" s="60"/>
    </row>
    <row r="2" spans="1:7" x14ac:dyDescent="0.25">
      <c r="A2" s="1" t="s">
        <v>0</v>
      </c>
      <c r="B2" s="30" t="s">
        <v>134</v>
      </c>
    </row>
    <row r="3" spans="1:7" x14ac:dyDescent="0.25">
      <c r="A3" s="1" t="s">
        <v>1</v>
      </c>
      <c r="B3" s="30" t="s">
        <v>133</v>
      </c>
    </row>
    <row r="4" spans="1:7" x14ac:dyDescent="0.25">
      <c r="A4" s="1" t="s">
        <v>2</v>
      </c>
      <c r="B4" s="30" t="s">
        <v>58</v>
      </c>
    </row>
    <row r="5" spans="1:7" x14ac:dyDescent="0.25">
      <c r="A5" s="1" t="s">
        <v>3</v>
      </c>
      <c r="B5" s="30">
        <v>1150627</v>
      </c>
    </row>
    <row r="6" spans="1:7" x14ac:dyDescent="0.25">
      <c r="A6" s="1" t="s">
        <v>4</v>
      </c>
      <c r="B6" s="30" t="s">
        <v>43</v>
      </c>
    </row>
    <row r="7" spans="1:7" x14ac:dyDescent="0.25">
      <c r="A7" s="1" t="s">
        <v>5</v>
      </c>
      <c r="B7" s="30" t="s">
        <v>132</v>
      </c>
    </row>
    <row r="9" spans="1:7" x14ac:dyDescent="0.25">
      <c r="A9" s="1" t="s">
        <v>6</v>
      </c>
      <c r="B9" s="40">
        <v>41456</v>
      </c>
      <c r="C9" s="40">
        <v>41517</v>
      </c>
    </row>
    <row r="10" spans="1:7" x14ac:dyDescent="0.25">
      <c r="B10" s="4" t="s">
        <v>9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">
        <f>DailyStats!B70</f>
        <v>8.6999999999999993</v>
      </c>
      <c r="C14" s="32">
        <f>DailyStats!D70</f>
        <v>41468.25</v>
      </c>
      <c r="D14" s="33"/>
      <c r="E14" s="34">
        <v>1</v>
      </c>
      <c r="F14" s="16"/>
    </row>
    <row r="15" spans="1:7" x14ac:dyDescent="0.25">
      <c r="A15" s="5" t="s">
        <v>54</v>
      </c>
      <c r="B15" s="2">
        <f>DailyStats!B71</f>
        <v>20.5</v>
      </c>
      <c r="C15" s="32">
        <f>DailyStats!D71</f>
        <v>41515.625</v>
      </c>
      <c r="D15" s="33"/>
      <c r="E15" s="35">
        <v>1</v>
      </c>
      <c r="F15" s="16"/>
    </row>
    <row r="16" spans="1:7" x14ac:dyDescent="0.25">
      <c r="A16" s="5" t="s">
        <v>53</v>
      </c>
      <c r="B16" s="26">
        <f>DailyStats!B72</f>
        <v>13.849774193548386</v>
      </c>
      <c r="C16" s="6"/>
      <c r="E16" s="7"/>
    </row>
    <row r="17" spans="1:6" x14ac:dyDescent="0.25">
      <c r="A17" s="5" t="s">
        <v>51</v>
      </c>
      <c r="B17" s="2">
        <f>DailyStats!B73</f>
        <v>2.2000000000000002</v>
      </c>
      <c r="C17" s="37">
        <f>DailyStats!D73</f>
        <v>41487</v>
      </c>
      <c r="D17" s="33"/>
      <c r="E17" s="34">
        <v>1</v>
      </c>
      <c r="F17" s="16"/>
    </row>
    <row r="18" spans="1:6" x14ac:dyDescent="0.25">
      <c r="A18" s="5" t="s">
        <v>52</v>
      </c>
      <c r="B18" s="2">
        <f>DailyStats!B74</f>
        <v>8.9</v>
      </c>
      <c r="C18" s="37">
        <f>DailyStats!D74</f>
        <v>41468</v>
      </c>
      <c r="D18" s="33"/>
      <c r="E18" s="34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15.181547619045901</v>
      </c>
      <c r="C21" s="38">
        <f>MWAT!F4</f>
        <v>41507</v>
      </c>
      <c r="D21" s="33"/>
      <c r="E21" s="39">
        <v>1</v>
      </c>
      <c r="F21" s="16"/>
    </row>
    <row r="22" spans="1:6" x14ac:dyDescent="0.25">
      <c r="A22" s="5" t="s">
        <v>56</v>
      </c>
      <c r="B22" s="26">
        <f>MWMT!E4</f>
        <v>19.428571428571399</v>
      </c>
      <c r="C22" s="38">
        <f>MWMT!F4</f>
        <v>41462</v>
      </c>
      <c r="D22" s="33"/>
      <c r="E22" s="39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A3" sqref="A3"/>
    </sheetView>
  </sheetViews>
  <sheetFormatPr defaultColWidth="8.85546875" defaultRowHeight="15" x14ac:dyDescent="0.25"/>
  <cols>
    <col min="1" max="1" width="15.85546875" customWidth="1"/>
    <col min="2" max="2" width="12.710937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1" t="s">
        <v>44</v>
      </c>
      <c r="B1" s="61"/>
      <c r="C1" s="61"/>
      <c r="D1" s="61"/>
    </row>
    <row r="2" spans="1:9" x14ac:dyDescent="0.25">
      <c r="A2" t="s">
        <v>135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41456</v>
      </c>
      <c r="B4" s="27">
        <v>13.7</v>
      </c>
      <c r="C4" s="27">
        <v>19.899999999999999</v>
      </c>
      <c r="D4" s="27">
        <v>15.669</v>
      </c>
      <c r="E4" s="27">
        <v>6.2</v>
      </c>
      <c r="F4">
        <v>4</v>
      </c>
      <c r="G4">
        <v>0.15</v>
      </c>
      <c r="H4">
        <v>12</v>
      </c>
      <c r="I4">
        <v>0.51800000000000002</v>
      </c>
    </row>
    <row r="5" spans="1:9" x14ac:dyDescent="0.25">
      <c r="A5" s="8">
        <v>41457</v>
      </c>
      <c r="B5" s="27">
        <v>13.6</v>
      </c>
      <c r="C5" s="27">
        <v>20.2</v>
      </c>
      <c r="D5" s="27">
        <v>15.685</v>
      </c>
      <c r="E5" s="27">
        <v>6.6</v>
      </c>
      <c r="F5">
        <v>4</v>
      </c>
      <c r="G5">
        <v>0.17</v>
      </c>
      <c r="H5">
        <v>13</v>
      </c>
      <c r="I5">
        <v>0.53100000000000003</v>
      </c>
    </row>
    <row r="6" spans="1:9" x14ac:dyDescent="0.25">
      <c r="A6" s="8">
        <v>41458</v>
      </c>
      <c r="B6" s="27">
        <v>13.8</v>
      </c>
      <c r="C6" s="27">
        <v>20.2</v>
      </c>
      <c r="D6" s="27">
        <v>15.552</v>
      </c>
      <c r="E6" s="27">
        <v>6.4</v>
      </c>
      <c r="F6">
        <v>3</v>
      </c>
      <c r="G6">
        <v>0.14000000000000001</v>
      </c>
      <c r="H6">
        <v>13</v>
      </c>
      <c r="I6">
        <v>0.55700000000000005</v>
      </c>
    </row>
    <row r="7" spans="1:9" x14ac:dyDescent="0.25">
      <c r="A7" s="8">
        <v>41459</v>
      </c>
      <c r="B7" s="27">
        <v>12</v>
      </c>
      <c r="C7" s="27">
        <v>19.5</v>
      </c>
      <c r="D7" s="27">
        <v>14.704000000000001</v>
      </c>
      <c r="E7" s="27">
        <v>7.5</v>
      </c>
      <c r="F7">
        <v>3</v>
      </c>
      <c r="G7">
        <v>0.113</v>
      </c>
      <c r="H7">
        <v>16</v>
      </c>
      <c r="I7">
        <v>0.68200000000000005</v>
      </c>
    </row>
    <row r="8" spans="1:9" x14ac:dyDescent="0.25">
      <c r="A8" s="8">
        <v>41460</v>
      </c>
      <c r="B8" s="27">
        <v>10.9</v>
      </c>
      <c r="C8" s="27">
        <v>18.899999999999999</v>
      </c>
      <c r="D8" s="27">
        <v>13.717000000000001</v>
      </c>
      <c r="E8" s="27">
        <v>8</v>
      </c>
      <c r="F8">
        <v>1</v>
      </c>
      <c r="G8">
        <v>7.5999999999999998E-2</v>
      </c>
      <c r="H8">
        <v>16</v>
      </c>
      <c r="I8">
        <v>0.67700000000000005</v>
      </c>
    </row>
    <row r="9" spans="1:9" x14ac:dyDescent="0.25">
      <c r="A9" s="8">
        <v>41461</v>
      </c>
      <c r="B9" s="27">
        <v>10.6</v>
      </c>
      <c r="C9" s="27">
        <v>18.5</v>
      </c>
      <c r="D9" s="27">
        <v>13.552</v>
      </c>
      <c r="E9" s="27">
        <v>7.9</v>
      </c>
      <c r="F9">
        <v>1</v>
      </c>
      <c r="G9">
        <v>4.2999999999999997E-2</v>
      </c>
      <c r="H9">
        <v>16</v>
      </c>
      <c r="I9">
        <v>0.69399999999999995</v>
      </c>
    </row>
    <row r="10" spans="1:9" x14ac:dyDescent="0.25">
      <c r="A10" s="8">
        <v>41462</v>
      </c>
      <c r="B10" s="27">
        <v>11.1</v>
      </c>
      <c r="C10" s="27">
        <v>18.8</v>
      </c>
      <c r="D10" s="27">
        <v>13.646000000000001</v>
      </c>
      <c r="E10" s="27">
        <v>7.7</v>
      </c>
      <c r="F10">
        <v>1</v>
      </c>
      <c r="G10">
        <v>5.6000000000000001E-2</v>
      </c>
      <c r="H10">
        <v>17</v>
      </c>
      <c r="I10">
        <v>0.69699999999999995</v>
      </c>
    </row>
    <row r="11" spans="1:9" x14ac:dyDescent="0.25">
      <c r="A11" s="8">
        <v>41463</v>
      </c>
      <c r="B11" s="27">
        <v>11.4</v>
      </c>
      <c r="C11" s="27">
        <v>18.5</v>
      </c>
      <c r="D11" s="27">
        <v>13.946</v>
      </c>
      <c r="E11" s="27">
        <v>7.1</v>
      </c>
      <c r="F11">
        <v>1</v>
      </c>
      <c r="G11">
        <v>6.3E-2</v>
      </c>
      <c r="H11">
        <v>15</v>
      </c>
      <c r="I11">
        <v>0.64</v>
      </c>
    </row>
    <row r="12" spans="1:9" x14ac:dyDescent="0.25">
      <c r="A12" s="8">
        <v>41464</v>
      </c>
      <c r="B12" s="27">
        <v>10.5</v>
      </c>
      <c r="C12" s="27">
        <v>19</v>
      </c>
      <c r="D12" s="27">
        <v>13.975</v>
      </c>
      <c r="E12" s="27">
        <v>8.5</v>
      </c>
      <c r="F12">
        <v>2</v>
      </c>
      <c r="G12">
        <v>0.09</v>
      </c>
      <c r="H12">
        <v>14</v>
      </c>
      <c r="I12">
        <v>0.60299999999999998</v>
      </c>
    </row>
    <row r="13" spans="1:9" x14ac:dyDescent="0.25">
      <c r="A13" s="8">
        <v>41465</v>
      </c>
      <c r="B13" s="27">
        <v>10.6</v>
      </c>
      <c r="C13" s="27">
        <v>18.8</v>
      </c>
      <c r="D13" s="27">
        <v>13.675000000000001</v>
      </c>
      <c r="E13" s="27">
        <v>8.1999999999999993</v>
      </c>
      <c r="F13">
        <v>2</v>
      </c>
      <c r="G13">
        <v>7.3999999999999996E-2</v>
      </c>
      <c r="H13">
        <v>16</v>
      </c>
      <c r="I13">
        <v>0.69699999999999995</v>
      </c>
    </row>
    <row r="14" spans="1:9" x14ac:dyDescent="0.25">
      <c r="A14" s="8">
        <v>41466</v>
      </c>
      <c r="B14" s="27">
        <v>10.5</v>
      </c>
      <c r="C14" s="27">
        <v>17.899999999999999</v>
      </c>
      <c r="D14" s="27">
        <v>13.25</v>
      </c>
      <c r="E14" s="27">
        <v>7.4</v>
      </c>
      <c r="F14">
        <v>0</v>
      </c>
      <c r="G14">
        <v>0</v>
      </c>
      <c r="H14">
        <v>19</v>
      </c>
      <c r="I14">
        <v>0.78900000000000003</v>
      </c>
    </row>
    <row r="15" spans="1:9" x14ac:dyDescent="0.25">
      <c r="A15" s="8">
        <v>41467</v>
      </c>
      <c r="B15" s="27">
        <v>9</v>
      </c>
      <c r="C15" s="27">
        <v>17.399999999999999</v>
      </c>
      <c r="D15" s="27">
        <v>12.285</v>
      </c>
      <c r="E15" s="27">
        <v>8.4</v>
      </c>
      <c r="F15">
        <v>0</v>
      </c>
      <c r="G15">
        <v>0</v>
      </c>
      <c r="H15">
        <v>20</v>
      </c>
      <c r="I15">
        <v>0.81</v>
      </c>
    </row>
    <row r="16" spans="1:9" x14ac:dyDescent="0.25">
      <c r="A16" s="8">
        <v>41468</v>
      </c>
      <c r="B16" s="27">
        <v>8.6999999999999993</v>
      </c>
      <c r="C16" s="27">
        <v>17.600000000000001</v>
      </c>
      <c r="D16" s="27">
        <v>12.192</v>
      </c>
      <c r="E16" s="27">
        <v>8.9</v>
      </c>
      <c r="F16">
        <v>0</v>
      </c>
      <c r="G16">
        <v>0</v>
      </c>
      <c r="H16">
        <v>19</v>
      </c>
      <c r="I16">
        <v>0.8</v>
      </c>
    </row>
    <row r="17" spans="1:9" x14ac:dyDescent="0.25">
      <c r="A17" s="8">
        <v>41469</v>
      </c>
      <c r="B17" s="27">
        <v>9.8000000000000007</v>
      </c>
      <c r="C17" s="27">
        <v>18</v>
      </c>
      <c r="D17" s="27">
        <v>12.956</v>
      </c>
      <c r="E17" s="27">
        <v>8.1999999999999993</v>
      </c>
      <c r="F17">
        <v>0</v>
      </c>
      <c r="G17">
        <v>0</v>
      </c>
      <c r="H17">
        <v>18</v>
      </c>
      <c r="I17">
        <v>0.755</v>
      </c>
    </row>
    <row r="18" spans="1:9" x14ac:dyDescent="0.25">
      <c r="A18" s="8">
        <v>41470</v>
      </c>
      <c r="B18" s="27">
        <v>10.4</v>
      </c>
      <c r="C18" s="27">
        <v>18.600000000000001</v>
      </c>
      <c r="D18" s="27">
        <v>13.194000000000001</v>
      </c>
      <c r="E18" s="27">
        <v>8.1999999999999993</v>
      </c>
      <c r="F18">
        <v>1</v>
      </c>
      <c r="G18">
        <v>6.0999999999999999E-2</v>
      </c>
      <c r="H18">
        <v>18</v>
      </c>
      <c r="I18">
        <v>0.76400000000000001</v>
      </c>
    </row>
    <row r="19" spans="1:9" x14ac:dyDescent="0.25">
      <c r="A19" s="8">
        <v>41471</v>
      </c>
      <c r="B19" s="27">
        <v>10.9</v>
      </c>
      <c r="C19" s="27">
        <v>13.7</v>
      </c>
      <c r="D19" s="27">
        <v>12.313000000000001</v>
      </c>
      <c r="E19" s="27">
        <v>2.8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41472</v>
      </c>
      <c r="B20" s="27">
        <v>11.8</v>
      </c>
      <c r="C20" s="27">
        <v>15.7</v>
      </c>
      <c r="D20" s="27">
        <v>13.363</v>
      </c>
      <c r="E20" s="27">
        <v>3.9</v>
      </c>
      <c r="F20">
        <v>0</v>
      </c>
      <c r="G20">
        <v>0</v>
      </c>
      <c r="H20">
        <v>21</v>
      </c>
      <c r="I20">
        <v>0.89600000000000002</v>
      </c>
    </row>
    <row r="21" spans="1:9" x14ac:dyDescent="0.25">
      <c r="A21" s="8">
        <v>41473</v>
      </c>
      <c r="B21" s="27">
        <v>10.4</v>
      </c>
      <c r="C21" s="27">
        <v>18.3</v>
      </c>
      <c r="D21" s="27">
        <v>13.169</v>
      </c>
      <c r="E21" s="27">
        <v>7.9</v>
      </c>
      <c r="F21">
        <v>1</v>
      </c>
      <c r="G21">
        <v>2.4E-2</v>
      </c>
      <c r="H21">
        <v>18</v>
      </c>
      <c r="I21">
        <v>0.78400000000000003</v>
      </c>
    </row>
    <row r="22" spans="1:9" x14ac:dyDescent="0.25">
      <c r="A22" s="8">
        <v>41474</v>
      </c>
      <c r="B22" s="27">
        <v>11.3</v>
      </c>
      <c r="C22" s="27">
        <v>17.899999999999999</v>
      </c>
      <c r="D22" s="27">
        <v>13.452</v>
      </c>
      <c r="E22" s="27">
        <v>6.6</v>
      </c>
      <c r="F22">
        <v>0</v>
      </c>
      <c r="G22">
        <v>0</v>
      </c>
      <c r="H22">
        <v>18</v>
      </c>
      <c r="I22">
        <v>0.78200000000000003</v>
      </c>
    </row>
    <row r="23" spans="1:9" x14ac:dyDescent="0.25">
      <c r="A23" s="8">
        <v>41475</v>
      </c>
      <c r="B23" s="27">
        <v>11.4</v>
      </c>
      <c r="C23" s="27">
        <v>17.399999999999999</v>
      </c>
      <c r="D23" s="27">
        <v>13.423</v>
      </c>
      <c r="E23" s="27">
        <v>6</v>
      </c>
      <c r="F23">
        <v>0</v>
      </c>
      <c r="G23">
        <v>0</v>
      </c>
      <c r="H23">
        <v>18</v>
      </c>
      <c r="I23">
        <v>0.77900000000000003</v>
      </c>
    </row>
    <row r="24" spans="1:9" x14ac:dyDescent="0.25">
      <c r="A24" s="8">
        <v>41476</v>
      </c>
      <c r="B24" s="27">
        <v>11.1</v>
      </c>
      <c r="C24" s="27">
        <v>18.2</v>
      </c>
      <c r="D24" s="27">
        <v>13.542</v>
      </c>
      <c r="E24" s="27">
        <v>7.1</v>
      </c>
      <c r="F24">
        <v>2</v>
      </c>
      <c r="G24">
        <v>5.5E-2</v>
      </c>
      <c r="H24">
        <v>17</v>
      </c>
      <c r="I24">
        <v>0.71399999999999997</v>
      </c>
    </row>
    <row r="25" spans="1:9" x14ac:dyDescent="0.25">
      <c r="A25" s="8">
        <v>41477</v>
      </c>
      <c r="B25" s="27">
        <v>10.3</v>
      </c>
      <c r="C25" s="27">
        <v>18.3</v>
      </c>
      <c r="D25" s="27">
        <v>13.26</v>
      </c>
      <c r="E25" s="27">
        <v>8</v>
      </c>
      <c r="F25">
        <v>1</v>
      </c>
      <c r="G25">
        <v>4.7E-2</v>
      </c>
      <c r="H25">
        <v>17</v>
      </c>
      <c r="I25">
        <v>0.71499999999999997</v>
      </c>
    </row>
    <row r="26" spans="1:9" x14ac:dyDescent="0.25">
      <c r="A26" s="8">
        <v>41478</v>
      </c>
      <c r="B26" s="27">
        <v>10.1</v>
      </c>
      <c r="C26" s="27">
        <v>14</v>
      </c>
      <c r="D26" s="27">
        <v>12.305999999999999</v>
      </c>
      <c r="E26" s="27">
        <v>3.9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41479</v>
      </c>
      <c r="B27" s="27">
        <v>12.2</v>
      </c>
      <c r="C27" s="27">
        <v>16</v>
      </c>
      <c r="D27" s="27">
        <v>13.773</v>
      </c>
      <c r="E27" s="27">
        <v>3.8</v>
      </c>
      <c r="F27">
        <v>0</v>
      </c>
      <c r="G27">
        <v>0</v>
      </c>
      <c r="H27">
        <v>18</v>
      </c>
      <c r="I27">
        <v>0.754</v>
      </c>
    </row>
    <row r="28" spans="1:9" x14ac:dyDescent="0.25">
      <c r="A28" s="8">
        <v>41480</v>
      </c>
      <c r="B28" s="27">
        <v>11.9</v>
      </c>
      <c r="C28" s="27">
        <v>18.7</v>
      </c>
      <c r="D28" s="27">
        <v>14.282999999999999</v>
      </c>
      <c r="E28" s="27">
        <v>6.8</v>
      </c>
      <c r="F28">
        <v>2</v>
      </c>
      <c r="G28">
        <v>8.5000000000000006E-2</v>
      </c>
      <c r="H28">
        <v>15</v>
      </c>
      <c r="I28">
        <v>0.65400000000000003</v>
      </c>
    </row>
    <row r="29" spans="1:9" x14ac:dyDescent="0.25">
      <c r="A29" s="8">
        <v>41481</v>
      </c>
      <c r="B29" s="27">
        <v>11.4</v>
      </c>
      <c r="C29" s="27">
        <v>19.2</v>
      </c>
      <c r="D29" s="27">
        <v>14.04</v>
      </c>
      <c r="E29" s="27">
        <v>7.8</v>
      </c>
      <c r="F29">
        <v>2</v>
      </c>
      <c r="G29">
        <v>7.6999999999999999E-2</v>
      </c>
      <c r="H29">
        <v>16</v>
      </c>
      <c r="I29">
        <v>0.66700000000000004</v>
      </c>
    </row>
    <row r="30" spans="1:9" x14ac:dyDescent="0.25">
      <c r="A30" s="8">
        <v>41482</v>
      </c>
      <c r="B30" s="27">
        <v>11.1</v>
      </c>
      <c r="C30" s="27">
        <v>18.399999999999999</v>
      </c>
      <c r="D30" s="27">
        <v>13.657999999999999</v>
      </c>
      <c r="E30" s="27">
        <v>7.3</v>
      </c>
      <c r="F30">
        <v>2</v>
      </c>
      <c r="G30">
        <v>6.3E-2</v>
      </c>
      <c r="H30">
        <v>17</v>
      </c>
      <c r="I30">
        <v>0.72199999999999998</v>
      </c>
    </row>
    <row r="31" spans="1:9" x14ac:dyDescent="0.25">
      <c r="A31" s="8">
        <v>41483</v>
      </c>
      <c r="B31" s="27">
        <v>10.3</v>
      </c>
      <c r="C31" s="27">
        <v>17.5</v>
      </c>
      <c r="D31" s="27">
        <v>12.835000000000001</v>
      </c>
      <c r="E31" s="27">
        <v>7.2</v>
      </c>
      <c r="F31">
        <v>0</v>
      </c>
      <c r="G31">
        <v>0</v>
      </c>
      <c r="H31">
        <v>19</v>
      </c>
      <c r="I31">
        <v>0.78300000000000003</v>
      </c>
    </row>
    <row r="32" spans="1:9" x14ac:dyDescent="0.25">
      <c r="A32" s="8">
        <v>41484</v>
      </c>
      <c r="B32" s="27">
        <v>10.3</v>
      </c>
      <c r="C32" s="27">
        <v>17</v>
      </c>
      <c r="D32" s="27">
        <v>12.596</v>
      </c>
      <c r="E32" s="27">
        <v>6.7</v>
      </c>
      <c r="F32">
        <v>0</v>
      </c>
      <c r="G32">
        <v>0</v>
      </c>
      <c r="H32">
        <v>19</v>
      </c>
      <c r="I32">
        <v>0.80600000000000005</v>
      </c>
    </row>
    <row r="33" spans="1:9" x14ac:dyDescent="0.25">
      <c r="A33" s="8">
        <v>41485</v>
      </c>
      <c r="B33" s="27">
        <v>11</v>
      </c>
      <c r="C33" s="27">
        <v>13.9</v>
      </c>
      <c r="D33" s="27">
        <v>12.379</v>
      </c>
      <c r="E33" s="27">
        <v>2.9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41486</v>
      </c>
      <c r="B34" s="27">
        <v>12.1</v>
      </c>
      <c r="C34" s="27">
        <v>14.6</v>
      </c>
      <c r="D34" s="27">
        <v>13.175000000000001</v>
      </c>
      <c r="E34" s="27">
        <v>2.5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41487</v>
      </c>
      <c r="B35" s="27">
        <v>12.8</v>
      </c>
      <c r="C35" s="27">
        <v>15</v>
      </c>
      <c r="D35" s="27">
        <v>13.734999999999999</v>
      </c>
      <c r="E35" s="27">
        <v>2.2000000000000002</v>
      </c>
      <c r="F35">
        <v>0</v>
      </c>
      <c r="G35">
        <v>0</v>
      </c>
      <c r="H35">
        <v>23</v>
      </c>
      <c r="I35">
        <v>1</v>
      </c>
    </row>
    <row r="36" spans="1:9" x14ac:dyDescent="0.25">
      <c r="A36" s="8">
        <v>41488</v>
      </c>
      <c r="B36" s="27">
        <v>11.9</v>
      </c>
      <c r="C36" s="27">
        <v>17.5</v>
      </c>
      <c r="D36" s="27">
        <v>13.920999999999999</v>
      </c>
      <c r="E36" s="27">
        <v>5.6</v>
      </c>
      <c r="F36">
        <v>0</v>
      </c>
      <c r="G36">
        <v>0</v>
      </c>
      <c r="H36">
        <v>18</v>
      </c>
      <c r="I36">
        <v>0.76500000000000001</v>
      </c>
    </row>
    <row r="37" spans="1:9" x14ac:dyDescent="0.25">
      <c r="A37" s="8">
        <v>41489</v>
      </c>
      <c r="B37" s="27">
        <v>11.2</v>
      </c>
      <c r="C37" s="27">
        <v>17.8</v>
      </c>
      <c r="D37" s="27">
        <v>13.46</v>
      </c>
      <c r="E37" s="27">
        <v>6.6</v>
      </c>
      <c r="F37">
        <v>0</v>
      </c>
      <c r="G37">
        <v>0</v>
      </c>
      <c r="H37">
        <v>18</v>
      </c>
      <c r="I37">
        <v>0.77500000000000002</v>
      </c>
    </row>
    <row r="38" spans="1:9" x14ac:dyDescent="0.25">
      <c r="A38" s="8">
        <v>41490</v>
      </c>
      <c r="B38" s="27">
        <v>11.4</v>
      </c>
      <c r="C38" s="27">
        <v>17.8</v>
      </c>
      <c r="D38" s="27">
        <v>13.606</v>
      </c>
      <c r="E38" s="27">
        <v>6.4</v>
      </c>
      <c r="F38">
        <v>0</v>
      </c>
      <c r="G38">
        <v>0</v>
      </c>
      <c r="H38">
        <v>18</v>
      </c>
      <c r="I38">
        <v>0.745</v>
      </c>
    </row>
    <row r="39" spans="1:9" x14ac:dyDescent="0.25">
      <c r="A39" s="8">
        <v>41491</v>
      </c>
      <c r="B39" s="27">
        <v>11.2</v>
      </c>
      <c r="C39" s="27">
        <v>18.100000000000001</v>
      </c>
      <c r="D39" s="27">
        <v>13.353999999999999</v>
      </c>
      <c r="E39" s="27">
        <v>6.9</v>
      </c>
      <c r="F39">
        <v>1</v>
      </c>
      <c r="G39">
        <v>1.0999999999999999E-2</v>
      </c>
      <c r="H39">
        <v>19</v>
      </c>
      <c r="I39">
        <v>0.76100000000000001</v>
      </c>
    </row>
    <row r="40" spans="1:9" x14ac:dyDescent="0.25">
      <c r="A40" s="8">
        <v>41492</v>
      </c>
      <c r="B40" s="27">
        <v>10.5</v>
      </c>
      <c r="C40" s="27">
        <v>17.100000000000001</v>
      </c>
      <c r="D40" s="27">
        <v>12.686999999999999</v>
      </c>
      <c r="E40" s="27">
        <v>6.6</v>
      </c>
      <c r="F40">
        <v>0</v>
      </c>
      <c r="G40">
        <v>0</v>
      </c>
      <c r="H40">
        <v>20</v>
      </c>
      <c r="I40">
        <v>0.84499999999999997</v>
      </c>
    </row>
    <row r="41" spans="1:9" x14ac:dyDescent="0.25">
      <c r="A41" s="8">
        <v>41493</v>
      </c>
      <c r="B41" s="27">
        <v>11.4</v>
      </c>
      <c r="C41" s="27">
        <v>13.9</v>
      </c>
      <c r="D41" s="27">
        <v>12.706</v>
      </c>
      <c r="E41" s="27">
        <v>2.5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41494</v>
      </c>
      <c r="B42" s="27">
        <v>10.199999999999999</v>
      </c>
      <c r="C42" s="27">
        <v>15.8</v>
      </c>
      <c r="D42" s="27">
        <v>12.526999999999999</v>
      </c>
      <c r="E42" s="27">
        <v>5.6</v>
      </c>
      <c r="F42">
        <v>0</v>
      </c>
      <c r="G42">
        <v>0</v>
      </c>
      <c r="H42">
        <v>22</v>
      </c>
      <c r="I42">
        <v>0.91300000000000003</v>
      </c>
    </row>
    <row r="43" spans="1:9" x14ac:dyDescent="0.25">
      <c r="A43" s="8">
        <v>41495</v>
      </c>
      <c r="B43" s="27">
        <v>11.5</v>
      </c>
      <c r="C43" s="27">
        <v>16.2</v>
      </c>
      <c r="D43" s="27">
        <v>13.246</v>
      </c>
      <c r="E43" s="27">
        <v>4.7</v>
      </c>
      <c r="F43">
        <v>0</v>
      </c>
      <c r="G43">
        <v>0</v>
      </c>
      <c r="H43">
        <v>20</v>
      </c>
      <c r="I43">
        <v>0.84199999999999997</v>
      </c>
    </row>
    <row r="44" spans="1:9" x14ac:dyDescent="0.25">
      <c r="A44" s="8">
        <v>41496</v>
      </c>
      <c r="B44" s="27">
        <v>12.3</v>
      </c>
      <c r="C44" s="27">
        <v>18</v>
      </c>
      <c r="D44" s="27">
        <v>13.977</v>
      </c>
      <c r="E44" s="27">
        <v>5.7</v>
      </c>
      <c r="F44">
        <v>0</v>
      </c>
      <c r="G44">
        <v>0</v>
      </c>
      <c r="H44">
        <v>18</v>
      </c>
      <c r="I44">
        <v>0.749</v>
      </c>
    </row>
    <row r="45" spans="1:9" x14ac:dyDescent="0.25">
      <c r="A45" s="8">
        <v>41497</v>
      </c>
      <c r="B45" s="27">
        <v>12.1</v>
      </c>
      <c r="C45" s="27">
        <v>16.100000000000001</v>
      </c>
      <c r="D45" s="27">
        <v>13.756</v>
      </c>
      <c r="E45" s="27">
        <v>4</v>
      </c>
      <c r="F45">
        <v>0</v>
      </c>
      <c r="G45">
        <v>0</v>
      </c>
      <c r="H45">
        <v>19</v>
      </c>
      <c r="I45">
        <v>0.77800000000000002</v>
      </c>
    </row>
    <row r="46" spans="1:9" x14ac:dyDescent="0.25">
      <c r="A46" s="8">
        <v>41498</v>
      </c>
      <c r="B46" s="27">
        <v>11.8</v>
      </c>
      <c r="C46" s="27">
        <v>17.899999999999999</v>
      </c>
      <c r="D46" s="27">
        <v>13.983000000000001</v>
      </c>
      <c r="E46" s="27">
        <v>6.1</v>
      </c>
      <c r="F46">
        <v>0</v>
      </c>
      <c r="G46">
        <v>0</v>
      </c>
      <c r="H46">
        <v>18</v>
      </c>
      <c r="I46">
        <v>0.745</v>
      </c>
    </row>
    <row r="47" spans="1:9" x14ac:dyDescent="0.25">
      <c r="A47" s="8">
        <v>41499</v>
      </c>
      <c r="B47" s="27">
        <v>10.5</v>
      </c>
      <c r="C47" s="27">
        <v>18.3</v>
      </c>
      <c r="D47" s="27">
        <v>13.581</v>
      </c>
      <c r="E47" s="27">
        <v>7.8</v>
      </c>
      <c r="F47">
        <v>1</v>
      </c>
      <c r="G47">
        <v>2.5999999999999999E-2</v>
      </c>
      <c r="H47">
        <v>18</v>
      </c>
      <c r="I47">
        <v>0.76400000000000001</v>
      </c>
    </row>
    <row r="48" spans="1:9" x14ac:dyDescent="0.25">
      <c r="A48" s="8">
        <v>41500</v>
      </c>
      <c r="B48" s="27">
        <v>10.5</v>
      </c>
      <c r="C48" s="27">
        <v>17.8</v>
      </c>
      <c r="D48" s="27">
        <v>13.435</v>
      </c>
      <c r="E48" s="27">
        <v>7.3</v>
      </c>
      <c r="F48">
        <v>0</v>
      </c>
      <c r="G48">
        <v>0</v>
      </c>
      <c r="H48">
        <v>16</v>
      </c>
      <c r="I48">
        <v>0.67500000000000004</v>
      </c>
    </row>
    <row r="49" spans="1:9" x14ac:dyDescent="0.25">
      <c r="A49" s="8">
        <v>41501</v>
      </c>
      <c r="B49" s="27">
        <v>13.8</v>
      </c>
      <c r="C49" s="27">
        <v>19.899999999999999</v>
      </c>
      <c r="D49" s="27">
        <v>15.765000000000001</v>
      </c>
      <c r="E49" s="27">
        <v>6.1</v>
      </c>
      <c r="F49">
        <v>3</v>
      </c>
      <c r="G49">
        <v>0.128</v>
      </c>
      <c r="H49">
        <v>12</v>
      </c>
      <c r="I49">
        <v>0.46</v>
      </c>
    </row>
    <row r="50" spans="1:9" x14ac:dyDescent="0.25">
      <c r="A50" s="8">
        <v>41502</v>
      </c>
      <c r="B50" s="27">
        <v>14.2</v>
      </c>
      <c r="C50" s="27">
        <v>18.100000000000001</v>
      </c>
      <c r="D50" s="27">
        <v>15.858000000000001</v>
      </c>
      <c r="E50" s="27">
        <v>3.9</v>
      </c>
      <c r="F50">
        <v>1</v>
      </c>
      <c r="G50">
        <v>2.5999999999999999E-2</v>
      </c>
      <c r="H50">
        <v>1</v>
      </c>
      <c r="I50">
        <v>8.3000000000000004E-2</v>
      </c>
    </row>
    <row r="51" spans="1:9" x14ac:dyDescent="0.25">
      <c r="A51" s="8">
        <v>41503</v>
      </c>
      <c r="B51" s="27">
        <v>12.6</v>
      </c>
      <c r="C51" s="27">
        <v>19.399999999999999</v>
      </c>
      <c r="D51" s="27">
        <v>15.09</v>
      </c>
      <c r="E51" s="27">
        <v>6.8</v>
      </c>
      <c r="F51">
        <v>2</v>
      </c>
      <c r="G51">
        <v>0.10100000000000001</v>
      </c>
      <c r="H51">
        <v>12</v>
      </c>
      <c r="I51">
        <v>0.46300000000000002</v>
      </c>
    </row>
    <row r="52" spans="1:9" x14ac:dyDescent="0.25">
      <c r="A52" s="8">
        <v>41504</v>
      </c>
      <c r="B52" s="27">
        <v>13.4</v>
      </c>
      <c r="C52" s="27">
        <v>19.7</v>
      </c>
      <c r="D52" s="27">
        <v>15.481</v>
      </c>
      <c r="E52" s="27">
        <v>6.3</v>
      </c>
      <c r="F52">
        <v>3</v>
      </c>
      <c r="G52">
        <v>0.13</v>
      </c>
      <c r="H52">
        <v>10</v>
      </c>
      <c r="I52">
        <v>0.495</v>
      </c>
    </row>
    <row r="53" spans="1:9" x14ac:dyDescent="0.25">
      <c r="A53" s="8">
        <v>41505</v>
      </c>
      <c r="B53" s="27">
        <v>13.3</v>
      </c>
      <c r="C53" s="27">
        <v>19.899999999999999</v>
      </c>
      <c r="D53" s="27">
        <v>15.478999999999999</v>
      </c>
      <c r="E53" s="27">
        <v>6.6</v>
      </c>
      <c r="F53">
        <v>3</v>
      </c>
      <c r="G53">
        <v>0.13400000000000001</v>
      </c>
      <c r="H53">
        <v>12</v>
      </c>
      <c r="I53">
        <v>0.53700000000000003</v>
      </c>
    </row>
    <row r="54" spans="1:9" x14ac:dyDescent="0.25">
      <c r="A54" s="8">
        <v>41506</v>
      </c>
      <c r="B54" s="27">
        <v>12.2</v>
      </c>
      <c r="C54" s="27">
        <v>18.3</v>
      </c>
      <c r="D54" s="27">
        <v>14.507999999999999</v>
      </c>
      <c r="E54" s="27">
        <v>6.1</v>
      </c>
      <c r="F54">
        <v>2</v>
      </c>
      <c r="G54">
        <v>5.6000000000000001E-2</v>
      </c>
      <c r="H54">
        <v>15</v>
      </c>
      <c r="I54">
        <v>0.63600000000000001</v>
      </c>
    </row>
    <row r="55" spans="1:9" x14ac:dyDescent="0.25">
      <c r="A55" s="8">
        <v>41507</v>
      </c>
      <c r="B55" s="27">
        <v>12.6</v>
      </c>
      <c r="C55" s="27">
        <v>16</v>
      </c>
      <c r="D55" s="27">
        <v>14.09</v>
      </c>
      <c r="E55" s="27">
        <v>3.4</v>
      </c>
      <c r="F55">
        <v>0</v>
      </c>
      <c r="G55">
        <v>0</v>
      </c>
      <c r="H55">
        <v>19</v>
      </c>
      <c r="I55">
        <v>0.82499999999999996</v>
      </c>
    </row>
    <row r="56" spans="1:9" x14ac:dyDescent="0.25">
      <c r="A56" s="8">
        <v>41508</v>
      </c>
      <c r="B56" s="27">
        <v>12.5</v>
      </c>
      <c r="C56" s="27">
        <v>15.5</v>
      </c>
      <c r="D56" s="27">
        <v>13.481</v>
      </c>
      <c r="E56" s="27">
        <v>3</v>
      </c>
      <c r="F56">
        <v>0</v>
      </c>
      <c r="G56">
        <v>0</v>
      </c>
      <c r="H56">
        <v>22</v>
      </c>
      <c r="I56">
        <v>0.91200000000000003</v>
      </c>
    </row>
    <row r="57" spans="1:9" x14ac:dyDescent="0.25">
      <c r="A57" s="8">
        <v>41509</v>
      </c>
      <c r="B57" s="27">
        <v>11.1</v>
      </c>
      <c r="C57" s="27">
        <v>15.2</v>
      </c>
      <c r="D57" s="27">
        <v>13.321</v>
      </c>
      <c r="E57" s="27">
        <v>4.0999999999999996</v>
      </c>
      <c r="F57">
        <v>0</v>
      </c>
      <c r="G57">
        <v>0</v>
      </c>
      <c r="H57">
        <v>22</v>
      </c>
      <c r="I57">
        <v>0.93</v>
      </c>
    </row>
    <row r="58" spans="1:9" x14ac:dyDescent="0.25">
      <c r="A58" s="8">
        <v>41510</v>
      </c>
      <c r="B58" s="27">
        <v>12.6</v>
      </c>
      <c r="C58" s="27">
        <v>17.899999999999999</v>
      </c>
      <c r="D58" s="27">
        <v>14.483000000000001</v>
      </c>
      <c r="E58" s="27">
        <v>5.3</v>
      </c>
      <c r="F58">
        <v>0</v>
      </c>
      <c r="G58">
        <v>0</v>
      </c>
      <c r="H58">
        <v>16</v>
      </c>
      <c r="I58">
        <v>0.66400000000000003</v>
      </c>
    </row>
    <row r="59" spans="1:9" x14ac:dyDescent="0.25">
      <c r="A59" s="8">
        <v>41511</v>
      </c>
      <c r="B59" s="27">
        <v>12.1</v>
      </c>
      <c r="C59" s="27">
        <v>16.3</v>
      </c>
      <c r="D59" s="27">
        <v>13.885</v>
      </c>
      <c r="E59" s="27">
        <v>4.2</v>
      </c>
      <c r="F59">
        <v>0</v>
      </c>
      <c r="G59">
        <v>0</v>
      </c>
      <c r="H59">
        <v>18</v>
      </c>
      <c r="I59">
        <v>0.747</v>
      </c>
    </row>
    <row r="60" spans="1:9" x14ac:dyDescent="0.25">
      <c r="A60" s="8">
        <v>41512</v>
      </c>
      <c r="B60" s="27">
        <v>10.1</v>
      </c>
      <c r="C60" s="27">
        <v>17.5</v>
      </c>
      <c r="D60" s="27">
        <v>13.035</v>
      </c>
      <c r="E60" s="27">
        <v>7.4</v>
      </c>
      <c r="F60">
        <v>0</v>
      </c>
      <c r="G60">
        <v>0</v>
      </c>
      <c r="H60">
        <v>19</v>
      </c>
      <c r="I60">
        <v>0.81100000000000005</v>
      </c>
    </row>
    <row r="61" spans="1:9" x14ac:dyDescent="0.25">
      <c r="A61" s="8">
        <v>41513</v>
      </c>
      <c r="B61" s="27">
        <v>11</v>
      </c>
      <c r="C61" s="27">
        <v>17.899999999999999</v>
      </c>
      <c r="D61" s="27">
        <v>13.744</v>
      </c>
      <c r="E61" s="27">
        <v>6.9</v>
      </c>
      <c r="F61">
        <v>0</v>
      </c>
      <c r="G61">
        <v>0</v>
      </c>
      <c r="H61">
        <v>15</v>
      </c>
      <c r="I61">
        <v>0.63300000000000001</v>
      </c>
    </row>
    <row r="62" spans="1:9" x14ac:dyDescent="0.25">
      <c r="A62" s="8">
        <v>41514</v>
      </c>
      <c r="B62" s="27">
        <v>12.9</v>
      </c>
      <c r="C62" s="27">
        <v>19.3</v>
      </c>
      <c r="D62" s="27">
        <v>15.170999999999999</v>
      </c>
      <c r="E62" s="27">
        <v>6.4</v>
      </c>
      <c r="F62">
        <v>2</v>
      </c>
      <c r="G62">
        <v>9.5000000000000001E-2</v>
      </c>
      <c r="H62">
        <v>12</v>
      </c>
      <c r="I62">
        <v>0.47799999999999998</v>
      </c>
    </row>
    <row r="63" spans="1:9" x14ac:dyDescent="0.25">
      <c r="A63" s="8">
        <v>41515</v>
      </c>
      <c r="B63" s="27">
        <v>15.1</v>
      </c>
      <c r="C63" s="27">
        <v>20.5</v>
      </c>
      <c r="D63" s="27">
        <v>16.442</v>
      </c>
      <c r="E63" s="27">
        <v>5.4</v>
      </c>
      <c r="F63">
        <v>3</v>
      </c>
      <c r="G63">
        <v>0.13200000000000001</v>
      </c>
      <c r="H63">
        <v>0</v>
      </c>
      <c r="I63">
        <v>0</v>
      </c>
    </row>
    <row r="64" spans="1:9" x14ac:dyDescent="0.25">
      <c r="A64" s="8">
        <v>41516</v>
      </c>
      <c r="B64" s="27">
        <v>14.2</v>
      </c>
      <c r="C64" s="27">
        <v>20</v>
      </c>
      <c r="D64" s="27">
        <v>16.120999999999999</v>
      </c>
      <c r="E64" s="27">
        <v>5.8</v>
      </c>
      <c r="F64">
        <v>4</v>
      </c>
      <c r="G64">
        <v>0.155</v>
      </c>
      <c r="H64">
        <v>7</v>
      </c>
      <c r="I64">
        <v>0.28499999999999998</v>
      </c>
    </row>
    <row r="65" spans="1:10" x14ac:dyDescent="0.25">
      <c r="A65" s="8">
        <v>41517</v>
      </c>
      <c r="B65" s="27">
        <v>14.2</v>
      </c>
      <c r="C65" s="27">
        <v>16.600000000000001</v>
      </c>
      <c r="D65" s="27">
        <v>15.193</v>
      </c>
      <c r="E65" s="27">
        <v>2.4</v>
      </c>
      <c r="F65">
        <v>0</v>
      </c>
      <c r="G65">
        <v>0</v>
      </c>
      <c r="H65">
        <v>11</v>
      </c>
      <c r="I65">
        <v>0.436</v>
      </c>
    </row>
    <row r="68" spans="1:10" x14ac:dyDescent="0.25">
      <c r="F68" s="9" t="s">
        <v>20</v>
      </c>
      <c r="G68" s="10">
        <f>SUM(G4:G65)</f>
        <v>2.3809999999999998</v>
      </c>
      <c r="H68" s="9" t="s">
        <v>20</v>
      </c>
      <c r="I68" s="10">
        <f>SUM(I4:I65)</f>
        <v>44.022000000000006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8.6999999999999993</v>
      </c>
      <c r="C70" s="13" t="s">
        <v>23</v>
      </c>
      <c r="D70" s="31">
        <v>41468.25</v>
      </c>
      <c r="E70" s="20"/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20.5</v>
      </c>
      <c r="C71" s="13" t="s">
        <v>23</v>
      </c>
      <c r="D71" s="31">
        <v>41515.625</v>
      </c>
      <c r="E71" s="20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13.849774193548386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2.2000000000000002</v>
      </c>
      <c r="C73" s="13" t="s">
        <v>23</v>
      </c>
      <c r="D73" s="36">
        <v>41487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8.9</v>
      </c>
      <c r="C74" s="13" t="s">
        <v>23</v>
      </c>
      <c r="D74" s="36">
        <v>41468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2.3809999999999998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44.022000000000006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136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41456</v>
      </c>
      <c r="D4" s="5" t="s">
        <v>38</v>
      </c>
      <c r="E4" s="26">
        <f>MAX(B10:B65)</f>
        <v>15.181547619045901</v>
      </c>
      <c r="F4" s="17">
        <v>41507</v>
      </c>
      <c r="G4" s="28"/>
      <c r="H4" s="4"/>
    </row>
    <row r="5" spans="1:8" x14ac:dyDescent="0.25">
      <c r="A5" s="8">
        <v>41457</v>
      </c>
      <c r="F5" s="17"/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14.646428571429199</v>
      </c>
      <c r="F10" s="2"/>
    </row>
    <row r="11" spans="1:8" x14ac:dyDescent="0.25">
      <c r="A11" s="8">
        <v>41463</v>
      </c>
      <c r="B11" s="27">
        <v>14.400297619048001</v>
      </c>
    </row>
    <row r="12" spans="1:8" x14ac:dyDescent="0.25">
      <c r="A12" s="8">
        <v>41464</v>
      </c>
      <c r="B12" s="27">
        <v>14.155952380952501</v>
      </c>
    </row>
    <row r="13" spans="1:8" x14ac:dyDescent="0.25">
      <c r="A13" s="8">
        <v>41465</v>
      </c>
      <c r="B13" s="27">
        <v>13.887797619047699</v>
      </c>
    </row>
    <row r="14" spans="1:8" x14ac:dyDescent="0.25">
      <c r="A14" s="8">
        <v>41466</v>
      </c>
      <c r="B14" s="27">
        <v>13.6800595238096</v>
      </c>
    </row>
    <row r="15" spans="1:8" x14ac:dyDescent="0.25">
      <c r="A15" s="8">
        <v>41467</v>
      </c>
      <c r="B15" s="27">
        <v>13.4755952380953</v>
      </c>
    </row>
    <row r="16" spans="1:8" x14ac:dyDescent="0.25">
      <c r="A16" s="8">
        <v>41468</v>
      </c>
      <c r="B16" s="27">
        <v>13.281249999999799</v>
      </c>
    </row>
    <row r="17" spans="1:2" x14ac:dyDescent="0.25">
      <c r="A17" s="8">
        <v>41469</v>
      </c>
      <c r="B17" s="27">
        <v>13.1827380952379</v>
      </c>
    </row>
    <row r="18" spans="1:2" x14ac:dyDescent="0.25">
      <c r="A18" s="8">
        <v>41470</v>
      </c>
      <c r="B18" s="27">
        <v>13.0752976190476</v>
      </c>
    </row>
    <row r="19" spans="1:2" x14ac:dyDescent="0.25">
      <c r="A19" s="8">
        <v>41471</v>
      </c>
      <c r="B19" s="27">
        <v>12.8377976190478</v>
      </c>
    </row>
    <row r="20" spans="1:2" x14ac:dyDescent="0.25">
      <c r="A20" s="8">
        <v>41472</v>
      </c>
      <c r="B20" s="27">
        <v>12.7931547619052</v>
      </c>
    </row>
    <row r="21" spans="1:2" x14ac:dyDescent="0.25">
      <c r="A21" s="8">
        <v>41473</v>
      </c>
      <c r="B21" s="27">
        <v>12.781547619047799</v>
      </c>
    </row>
    <row r="22" spans="1:2" x14ac:dyDescent="0.25">
      <c r="A22" s="8">
        <v>41474</v>
      </c>
      <c r="B22" s="27">
        <v>12.948214285714499</v>
      </c>
    </row>
    <row r="23" spans="1:2" x14ac:dyDescent="0.25">
      <c r="A23" s="8">
        <v>41475</v>
      </c>
      <c r="B23" s="27">
        <v>13.124107142857399</v>
      </c>
    </row>
    <row r="24" spans="1:2" x14ac:dyDescent="0.25">
      <c r="A24" s="8">
        <v>41476</v>
      </c>
      <c r="B24" s="27">
        <v>13.207738095238099</v>
      </c>
    </row>
    <row r="25" spans="1:2" x14ac:dyDescent="0.25">
      <c r="A25" s="8">
        <v>41477</v>
      </c>
      <c r="B25" s="27">
        <v>13.217261904761401</v>
      </c>
    </row>
    <row r="26" spans="1:2" x14ac:dyDescent="0.25">
      <c r="A26" s="8">
        <v>41478</v>
      </c>
      <c r="B26" s="27">
        <v>13.2163690476181</v>
      </c>
    </row>
    <row r="27" spans="1:2" x14ac:dyDescent="0.25">
      <c r="A27" s="8">
        <v>41479</v>
      </c>
      <c r="B27" s="27">
        <v>13.2749999999988</v>
      </c>
    </row>
    <row r="28" spans="1:2" x14ac:dyDescent="0.25">
      <c r="A28" s="8">
        <v>41480</v>
      </c>
      <c r="B28" s="27">
        <v>13.4342261904753</v>
      </c>
    </row>
    <row r="29" spans="1:2" x14ac:dyDescent="0.25">
      <c r="A29" s="8">
        <v>41481</v>
      </c>
      <c r="B29" s="27">
        <v>13.518154761903901</v>
      </c>
    </row>
    <row r="30" spans="1:2" x14ac:dyDescent="0.25">
      <c r="A30" s="8">
        <v>41482</v>
      </c>
      <c r="B30" s="27">
        <v>13.551785714284801</v>
      </c>
    </row>
    <row r="31" spans="1:2" x14ac:dyDescent="0.25">
      <c r="A31" s="8">
        <v>41483</v>
      </c>
      <c r="B31" s="27">
        <v>13.4508928571423</v>
      </c>
    </row>
    <row r="32" spans="1:2" x14ac:dyDescent="0.25">
      <c r="A32" s="8">
        <v>41484</v>
      </c>
      <c r="B32" s="27">
        <v>13.3559523809519</v>
      </c>
    </row>
    <row r="33" spans="1:2" x14ac:dyDescent="0.25">
      <c r="A33" s="8">
        <v>41485</v>
      </c>
      <c r="B33" s="27">
        <v>13.366369047618599</v>
      </c>
    </row>
    <row r="34" spans="1:2" x14ac:dyDescent="0.25">
      <c r="A34" s="8">
        <v>41486</v>
      </c>
      <c r="B34" s="27">
        <v>13.2809523809519</v>
      </c>
    </row>
    <row r="35" spans="1:2" x14ac:dyDescent="0.25">
      <c r="A35" s="8">
        <v>41487</v>
      </c>
      <c r="B35" s="27">
        <v>13.2026785714277</v>
      </c>
    </row>
    <row r="36" spans="1:2" x14ac:dyDescent="0.25">
      <c r="A36" s="8">
        <v>41488</v>
      </c>
      <c r="B36" s="27">
        <v>13.185714285712899</v>
      </c>
    </row>
    <row r="37" spans="1:2" x14ac:dyDescent="0.25">
      <c r="A37" s="8">
        <v>41489</v>
      </c>
      <c r="B37" s="27">
        <v>13.157440476189301</v>
      </c>
    </row>
    <row r="38" spans="1:2" x14ac:dyDescent="0.25">
      <c r="A38" s="8">
        <v>41490</v>
      </c>
      <c r="B38" s="27">
        <v>13.267559523808099</v>
      </c>
    </row>
    <row r="39" spans="1:2" x14ac:dyDescent="0.25">
      <c r="A39" s="8">
        <v>41491</v>
      </c>
      <c r="B39" s="27">
        <v>13.3758928571417</v>
      </c>
    </row>
    <row r="40" spans="1:2" x14ac:dyDescent="0.25">
      <c r="A40" s="8">
        <v>41492</v>
      </c>
      <c r="B40" s="27">
        <v>13.419940476189501</v>
      </c>
    </row>
    <row r="41" spans="1:2" x14ac:dyDescent="0.25">
      <c r="A41" s="8">
        <v>41493</v>
      </c>
      <c r="B41" s="27">
        <v>13.3529761904752</v>
      </c>
    </row>
    <row r="42" spans="1:2" x14ac:dyDescent="0.25">
      <c r="A42" s="8">
        <v>41494</v>
      </c>
      <c r="B42" s="27">
        <v>13.1803571428563</v>
      </c>
    </row>
    <row r="43" spans="1:2" x14ac:dyDescent="0.25">
      <c r="A43" s="8">
        <v>41495</v>
      </c>
      <c r="B43" s="27">
        <v>13.083928571427901</v>
      </c>
    </row>
    <row r="44" spans="1:2" x14ac:dyDescent="0.25">
      <c r="A44" s="8">
        <v>41496</v>
      </c>
      <c r="B44" s="27">
        <v>13.1577380952371</v>
      </c>
    </row>
    <row r="45" spans="1:2" x14ac:dyDescent="0.25">
      <c r="A45" s="8">
        <v>41497</v>
      </c>
      <c r="B45" s="27">
        <v>13.1791666666656</v>
      </c>
    </row>
    <row r="46" spans="1:2" x14ac:dyDescent="0.25">
      <c r="A46" s="8">
        <v>41498</v>
      </c>
      <c r="B46" s="27">
        <v>13.2690476190464</v>
      </c>
    </row>
    <row r="47" spans="1:2" x14ac:dyDescent="0.25">
      <c r="A47" s="8">
        <v>41499</v>
      </c>
      <c r="B47" s="27">
        <v>13.3967261904747</v>
      </c>
    </row>
    <row r="48" spans="1:2" x14ac:dyDescent="0.25">
      <c r="A48" s="8">
        <v>41500</v>
      </c>
      <c r="B48" s="27">
        <v>13.500892857140901</v>
      </c>
    </row>
    <row r="49" spans="1:2" x14ac:dyDescent="0.25">
      <c r="A49" s="8">
        <v>41501</v>
      </c>
      <c r="B49" s="27">
        <v>13.963392857140599</v>
      </c>
    </row>
    <row r="50" spans="1:2" x14ac:dyDescent="0.25">
      <c r="A50" s="8">
        <v>41502</v>
      </c>
      <c r="B50" s="27">
        <v>14.3366071428547</v>
      </c>
    </row>
    <row r="51" spans="1:2" x14ac:dyDescent="0.25">
      <c r="A51" s="8">
        <v>41503</v>
      </c>
      <c r="B51" s="27">
        <v>14.4955357142836</v>
      </c>
    </row>
    <row r="52" spans="1:2" x14ac:dyDescent="0.25">
      <c r="A52" s="8">
        <v>41504</v>
      </c>
      <c r="B52" s="27">
        <v>14.7419642857121</v>
      </c>
    </row>
    <row r="53" spans="1:2" x14ac:dyDescent="0.25">
      <c r="A53" s="8">
        <v>41505</v>
      </c>
      <c r="B53" s="27">
        <v>14.9556547619028</v>
      </c>
    </row>
    <row r="54" spans="1:2" x14ac:dyDescent="0.25">
      <c r="A54" s="8">
        <v>41506</v>
      </c>
      <c r="B54" s="27">
        <v>15.088095238093199</v>
      </c>
    </row>
    <row r="55" spans="1:2" x14ac:dyDescent="0.25">
      <c r="A55" s="8">
        <v>41507</v>
      </c>
      <c r="B55" s="27">
        <v>15.181547619045901</v>
      </c>
    </row>
    <row r="56" spans="1:2" x14ac:dyDescent="0.25">
      <c r="A56" s="8">
        <v>41508</v>
      </c>
      <c r="B56" s="27">
        <v>14.8553571428558</v>
      </c>
    </row>
    <row r="57" spans="1:2" x14ac:dyDescent="0.25">
      <c r="A57" s="8">
        <v>41509</v>
      </c>
      <c r="B57" s="27">
        <v>14.492857142856201</v>
      </c>
    </row>
    <row r="58" spans="1:2" x14ac:dyDescent="0.25">
      <c r="A58" s="8">
        <v>41510</v>
      </c>
      <c r="B58" s="27">
        <v>14.4062499999994</v>
      </c>
    </row>
    <row r="59" spans="1:2" x14ac:dyDescent="0.25">
      <c r="A59" s="8">
        <v>41511</v>
      </c>
      <c r="B59" s="27">
        <v>14.178273809523599</v>
      </c>
    </row>
    <row r="60" spans="1:2" x14ac:dyDescent="0.25">
      <c r="A60" s="8">
        <v>41512</v>
      </c>
      <c r="B60" s="27">
        <v>13.829166666666501</v>
      </c>
    </row>
    <row r="61" spans="1:2" x14ac:dyDescent="0.25">
      <c r="A61" s="8">
        <v>41513</v>
      </c>
      <c r="B61" s="27">
        <v>13.7199404761905</v>
      </c>
    </row>
    <row r="62" spans="1:2" x14ac:dyDescent="0.25">
      <c r="A62" s="8">
        <v>41514</v>
      </c>
      <c r="B62" s="27">
        <v>13.8744047619049</v>
      </c>
    </row>
    <row r="63" spans="1:2" x14ac:dyDescent="0.25">
      <c r="A63" s="8">
        <v>41515</v>
      </c>
      <c r="B63" s="27">
        <v>14.297321428571401</v>
      </c>
    </row>
    <row r="64" spans="1:2" x14ac:dyDescent="0.25">
      <c r="A64" s="8">
        <v>41516</v>
      </c>
      <c r="B64" s="27">
        <v>14.6973214285713</v>
      </c>
    </row>
    <row r="65" spans="1:2" x14ac:dyDescent="0.25">
      <c r="A65" s="8">
        <v>41517</v>
      </c>
      <c r="B65" s="27">
        <v>14.798770703933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137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41456</v>
      </c>
      <c r="D4" s="9" t="s">
        <v>38</v>
      </c>
      <c r="E4" s="26">
        <f>MAX(B10:B65)</f>
        <v>19.428571428571399</v>
      </c>
      <c r="F4" s="17">
        <v>41462</v>
      </c>
      <c r="G4" s="28"/>
    </row>
    <row r="5" spans="1:7" x14ac:dyDescent="0.25">
      <c r="A5" s="8">
        <v>41457</v>
      </c>
      <c r="F5" s="17"/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19.428571428571399</v>
      </c>
      <c r="F10" s="2"/>
    </row>
    <row r="11" spans="1:7" x14ac:dyDescent="0.25">
      <c r="A11" s="8">
        <v>41463</v>
      </c>
      <c r="B11" s="27">
        <v>19.228571428571399</v>
      </c>
    </row>
    <row r="12" spans="1:7" x14ac:dyDescent="0.25">
      <c r="A12" s="8">
        <v>41464</v>
      </c>
      <c r="B12" s="27">
        <v>19.0571428571429</v>
      </c>
    </row>
    <row r="13" spans="1:7" x14ac:dyDescent="0.25">
      <c r="A13" s="8">
        <v>41465</v>
      </c>
      <c r="B13" s="27">
        <v>18.8571428571429</v>
      </c>
    </row>
    <row r="14" spans="1:7" x14ac:dyDescent="0.25">
      <c r="A14" s="8">
        <v>41466</v>
      </c>
      <c r="B14" s="27">
        <v>18.628571428571401</v>
      </c>
    </row>
    <row r="15" spans="1:7" x14ac:dyDescent="0.25">
      <c r="A15" s="8">
        <v>41467</v>
      </c>
      <c r="B15" s="27">
        <v>18.4142857142857</v>
      </c>
    </row>
    <row r="16" spans="1:7" x14ac:dyDescent="0.25">
      <c r="A16" s="8">
        <v>41468</v>
      </c>
      <c r="B16" s="27">
        <v>18.285714285714299</v>
      </c>
    </row>
    <row r="17" spans="1:2" x14ac:dyDescent="0.25">
      <c r="A17" s="8">
        <v>41469</v>
      </c>
      <c r="B17" s="27">
        <v>18.171428571428599</v>
      </c>
    </row>
    <row r="18" spans="1:2" x14ac:dyDescent="0.25">
      <c r="A18" s="8">
        <v>41470</v>
      </c>
      <c r="B18" s="27">
        <v>18.185714285714301</v>
      </c>
    </row>
    <row r="19" spans="1:2" x14ac:dyDescent="0.25">
      <c r="A19" s="8">
        <v>41471</v>
      </c>
      <c r="B19" s="27">
        <v>17.428571428571399</v>
      </c>
    </row>
    <row r="20" spans="1:2" x14ac:dyDescent="0.25">
      <c r="A20" s="8">
        <v>41472</v>
      </c>
      <c r="B20" s="27">
        <v>16.985714285714302</v>
      </c>
    </row>
    <row r="21" spans="1:2" x14ac:dyDescent="0.25">
      <c r="A21" s="8">
        <v>41473</v>
      </c>
      <c r="B21" s="27">
        <v>17.042857142857098</v>
      </c>
    </row>
    <row r="22" spans="1:2" x14ac:dyDescent="0.25">
      <c r="A22" s="8">
        <v>41474</v>
      </c>
      <c r="B22" s="27">
        <v>17.1142857142857</v>
      </c>
    </row>
    <row r="23" spans="1:2" x14ac:dyDescent="0.25">
      <c r="A23" s="8">
        <v>41475</v>
      </c>
      <c r="B23" s="27">
        <v>17.0857142857143</v>
      </c>
    </row>
    <row r="24" spans="1:2" x14ac:dyDescent="0.25">
      <c r="A24" s="8">
        <v>41476</v>
      </c>
      <c r="B24" s="27">
        <v>17.1142857142857</v>
      </c>
    </row>
    <row r="25" spans="1:2" x14ac:dyDescent="0.25">
      <c r="A25" s="8">
        <v>41477</v>
      </c>
      <c r="B25" s="27">
        <v>17.071428571428601</v>
      </c>
    </row>
    <row r="26" spans="1:2" x14ac:dyDescent="0.25">
      <c r="A26" s="8">
        <v>41478</v>
      </c>
      <c r="B26" s="27">
        <v>17.1142857142857</v>
      </c>
    </row>
    <row r="27" spans="1:2" x14ac:dyDescent="0.25">
      <c r="A27" s="8">
        <v>41479</v>
      </c>
      <c r="B27" s="27">
        <v>17.157142857142901</v>
      </c>
    </row>
    <row r="28" spans="1:2" x14ac:dyDescent="0.25">
      <c r="A28" s="8">
        <v>41480</v>
      </c>
      <c r="B28" s="27">
        <v>17.214285714285701</v>
      </c>
    </row>
    <row r="29" spans="1:2" x14ac:dyDescent="0.25">
      <c r="A29" s="8">
        <v>41481</v>
      </c>
      <c r="B29" s="27">
        <v>17.399999999999999</v>
      </c>
    </row>
    <row r="30" spans="1:2" x14ac:dyDescent="0.25">
      <c r="A30" s="8">
        <v>41482</v>
      </c>
      <c r="B30" s="27">
        <v>17.542857142857098</v>
      </c>
    </row>
    <row r="31" spans="1:2" x14ac:dyDescent="0.25">
      <c r="A31" s="8">
        <v>41483</v>
      </c>
      <c r="B31" s="27">
        <v>17.4428571428571</v>
      </c>
    </row>
    <row r="32" spans="1:2" x14ac:dyDescent="0.25">
      <c r="A32" s="8">
        <v>41484</v>
      </c>
      <c r="B32" s="27">
        <v>17.257142857142899</v>
      </c>
    </row>
    <row r="33" spans="1:2" x14ac:dyDescent="0.25">
      <c r="A33" s="8">
        <v>41485</v>
      </c>
      <c r="B33" s="27">
        <v>17.242857142857101</v>
      </c>
    </row>
    <row r="34" spans="1:2" x14ac:dyDescent="0.25">
      <c r="A34" s="8">
        <v>41486</v>
      </c>
      <c r="B34" s="27">
        <v>17.042857142857098</v>
      </c>
    </row>
    <row r="35" spans="1:2" x14ac:dyDescent="0.25">
      <c r="A35" s="8">
        <v>41487</v>
      </c>
      <c r="B35" s="27">
        <v>16.514285714285698</v>
      </c>
    </row>
    <row r="36" spans="1:2" x14ac:dyDescent="0.25">
      <c r="A36" s="8">
        <v>41488</v>
      </c>
      <c r="B36" s="27">
        <v>16.271428571428601</v>
      </c>
    </row>
    <row r="37" spans="1:2" x14ac:dyDescent="0.25">
      <c r="A37" s="8">
        <v>41489</v>
      </c>
      <c r="B37" s="27">
        <v>16.185714285714301</v>
      </c>
    </row>
    <row r="38" spans="1:2" x14ac:dyDescent="0.25">
      <c r="A38" s="8">
        <v>41490</v>
      </c>
      <c r="B38" s="27">
        <v>16.228571428571399</v>
      </c>
    </row>
    <row r="39" spans="1:2" x14ac:dyDescent="0.25">
      <c r="A39" s="8">
        <v>41491</v>
      </c>
      <c r="B39" s="27">
        <v>16.3857142857143</v>
      </c>
    </row>
    <row r="40" spans="1:2" x14ac:dyDescent="0.25">
      <c r="A40" s="8">
        <v>41492</v>
      </c>
      <c r="B40" s="27">
        <v>16.842857142857099</v>
      </c>
    </row>
    <row r="41" spans="1:2" x14ac:dyDescent="0.25">
      <c r="A41" s="8">
        <v>41493</v>
      </c>
      <c r="B41" s="27">
        <v>16.742857142857101</v>
      </c>
    </row>
    <row r="42" spans="1:2" x14ac:dyDescent="0.25">
      <c r="A42" s="8">
        <v>41494</v>
      </c>
      <c r="B42" s="27">
        <v>16.8571428571429</v>
      </c>
    </row>
    <row r="43" spans="1:2" x14ac:dyDescent="0.25">
      <c r="A43" s="8">
        <v>41495</v>
      </c>
      <c r="B43" s="27">
        <v>16.671428571428599</v>
      </c>
    </row>
    <row r="44" spans="1:2" x14ac:dyDescent="0.25">
      <c r="A44" s="8">
        <v>41496</v>
      </c>
      <c r="B44" s="27">
        <v>16.7</v>
      </c>
    </row>
    <row r="45" spans="1:2" x14ac:dyDescent="0.25">
      <c r="A45" s="8">
        <v>41497</v>
      </c>
      <c r="B45" s="27">
        <v>16.457142857142902</v>
      </c>
    </row>
    <row r="46" spans="1:2" x14ac:dyDescent="0.25">
      <c r="A46" s="8">
        <v>41498</v>
      </c>
      <c r="B46" s="27">
        <v>16.428571428571399</v>
      </c>
    </row>
    <row r="47" spans="1:2" x14ac:dyDescent="0.25">
      <c r="A47" s="8">
        <v>41499</v>
      </c>
      <c r="B47" s="27">
        <v>16.600000000000001</v>
      </c>
    </row>
    <row r="48" spans="1:2" x14ac:dyDescent="0.25">
      <c r="A48" s="8">
        <v>41500</v>
      </c>
      <c r="B48" s="27">
        <v>17.157142857142901</v>
      </c>
    </row>
    <row r="49" spans="1:2" x14ac:dyDescent="0.25">
      <c r="A49" s="8">
        <v>41501</v>
      </c>
      <c r="B49" s="27">
        <v>17.742857142857101</v>
      </c>
    </row>
    <row r="50" spans="1:2" x14ac:dyDescent="0.25">
      <c r="A50" s="8">
        <v>41502</v>
      </c>
      <c r="B50" s="27">
        <v>18.014285714285698</v>
      </c>
    </row>
    <row r="51" spans="1:2" x14ac:dyDescent="0.25">
      <c r="A51" s="8">
        <v>41503</v>
      </c>
      <c r="B51" s="27">
        <v>18.214285714285701</v>
      </c>
    </row>
    <row r="52" spans="1:2" x14ac:dyDescent="0.25">
      <c r="A52" s="8">
        <v>41504</v>
      </c>
      <c r="B52" s="27">
        <v>18.728571428571399</v>
      </c>
    </row>
    <row r="53" spans="1:2" x14ac:dyDescent="0.25">
      <c r="A53" s="8">
        <v>41505</v>
      </c>
      <c r="B53" s="27">
        <v>19.014285714285698</v>
      </c>
    </row>
    <row r="54" spans="1:2" x14ac:dyDescent="0.25">
      <c r="A54" s="8">
        <v>41506</v>
      </c>
      <c r="B54" s="27">
        <v>19.014285714285698</v>
      </c>
    </row>
    <row r="55" spans="1:2" x14ac:dyDescent="0.25">
      <c r="A55" s="8">
        <v>41507</v>
      </c>
      <c r="B55" s="27">
        <v>18.757142857142899</v>
      </c>
    </row>
    <row r="56" spans="1:2" x14ac:dyDescent="0.25">
      <c r="A56" s="8">
        <v>41508</v>
      </c>
      <c r="B56" s="27">
        <v>18.128571428571401</v>
      </c>
    </row>
    <row r="57" spans="1:2" x14ac:dyDescent="0.25">
      <c r="A57" s="8">
        <v>41509</v>
      </c>
      <c r="B57" s="27">
        <v>17.714285714285701</v>
      </c>
    </row>
    <row r="58" spans="1:2" x14ac:dyDescent="0.25">
      <c r="A58" s="8">
        <v>41510</v>
      </c>
      <c r="B58" s="27">
        <v>17.5</v>
      </c>
    </row>
    <row r="59" spans="1:2" x14ac:dyDescent="0.25">
      <c r="A59" s="8">
        <v>41511</v>
      </c>
      <c r="B59" s="27">
        <v>17.014285714285698</v>
      </c>
    </row>
    <row r="60" spans="1:2" x14ac:dyDescent="0.25">
      <c r="A60" s="8">
        <v>41512</v>
      </c>
      <c r="B60" s="27">
        <v>16.671428571428599</v>
      </c>
    </row>
    <row r="61" spans="1:2" x14ac:dyDescent="0.25">
      <c r="A61" s="8">
        <v>41513</v>
      </c>
      <c r="B61" s="27">
        <v>16.6142857142857</v>
      </c>
    </row>
    <row r="62" spans="1:2" x14ac:dyDescent="0.25">
      <c r="A62" s="8">
        <v>41514</v>
      </c>
      <c r="B62" s="27">
        <v>17.0857142857143</v>
      </c>
    </row>
    <row r="63" spans="1:2" x14ac:dyDescent="0.25">
      <c r="A63" s="8">
        <v>41515</v>
      </c>
      <c r="B63" s="27">
        <v>17.8</v>
      </c>
    </row>
    <row r="64" spans="1:2" x14ac:dyDescent="0.25">
      <c r="A64" s="8">
        <v>41516</v>
      </c>
      <c r="B64" s="27">
        <v>18.485714285714302</v>
      </c>
    </row>
    <row r="65" spans="1:2" x14ac:dyDescent="0.25">
      <c r="A65" s="8">
        <v>41517</v>
      </c>
      <c r="B65" s="27">
        <v>18.3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  <col min="39" max="39" width="15.42578125" bestFit="1" customWidth="1"/>
    <col min="41" max="41" width="13.7109375" bestFit="1" customWidth="1"/>
  </cols>
  <sheetData>
    <row r="1" spans="1:72" x14ac:dyDescent="0.25">
      <c r="A1" s="41" t="s">
        <v>59</v>
      </c>
      <c r="B1" s="41" t="s">
        <v>60</v>
      </c>
      <c r="C1" s="41" t="s">
        <v>61</v>
      </c>
      <c r="D1" s="41" t="s">
        <v>62</v>
      </c>
      <c r="E1" s="41" t="s">
        <v>63</v>
      </c>
      <c r="F1" s="41" t="s">
        <v>64</v>
      </c>
      <c r="G1" s="41" t="s">
        <v>65</v>
      </c>
      <c r="H1" s="41" t="s">
        <v>66</v>
      </c>
      <c r="I1" s="41" t="s">
        <v>67</v>
      </c>
      <c r="J1" s="41" t="s">
        <v>68</v>
      </c>
      <c r="K1" s="41" t="s">
        <v>69</v>
      </c>
      <c r="L1" s="41" t="s">
        <v>70</v>
      </c>
      <c r="M1" s="41" t="s">
        <v>71</v>
      </c>
      <c r="N1" s="41" t="s">
        <v>72</v>
      </c>
      <c r="O1" s="41" t="s">
        <v>73</v>
      </c>
      <c r="P1" s="41" t="s">
        <v>74</v>
      </c>
      <c r="Q1" s="41" t="s">
        <v>75</v>
      </c>
      <c r="R1" s="42" t="s">
        <v>76</v>
      </c>
      <c r="S1" s="41" t="s">
        <v>77</v>
      </c>
      <c r="T1" s="41" t="s">
        <v>78</v>
      </c>
      <c r="U1" s="41" t="s">
        <v>79</v>
      </c>
      <c r="V1" s="42" t="s">
        <v>80</v>
      </c>
      <c r="W1" s="42" t="s">
        <v>81</v>
      </c>
      <c r="X1" s="41" t="s">
        <v>82</v>
      </c>
      <c r="Y1" s="41" t="s">
        <v>83</v>
      </c>
      <c r="Z1" s="41" t="s">
        <v>84</v>
      </c>
      <c r="AA1" s="41" t="s">
        <v>85</v>
      </c>
      <c r="AB1" s="41" t="s">
        <v>86</v>
      </c>
      <c r="AC1" s="41" t="s">
        <v>87</v>
      </c>
      <c r="AD1" s="41" t="s">
        <v>88</v>
      </c>
      <c r="AE1" s="41" t="s">
        <v>89</v>
      </c>
      <c r="AF1" s="41" t="s">
        <v>90</v>
      </c>
      <c r="AG1" s="41" t="s">
        <v>91</v>
      </c>
      <c r="AH1" s="42" t="s">
        <v>92</v>
      </c>
      <c r="AI1" s="42" t="s">
        <v>93</v>
      </c>
      <c r="AJ1" s="42" t="s">
        <v>94</v>
      </c>
      <c r="AK1" s="41" t="s">
        <v>95</v>
      </c>
      <c r="AL1" s="41" t="s">
        <v>96</v>
      </c>
      <c r="AM1" s="41" t="s">
        <v>97</v>
      </c>
      <c r="AN1" s="41" t="s">
        <v>98</v>
      </c>
      <c r="AO1" s="41" t="s">
        <v>99</v>
      </c>
      <c r="AP1" s="42" t="s">
        <v>100</v>
      </c>
      <c r="AQ1" s="42" t="s">
        <v>101</v>
      </c>
      <c r="AR1" s="41" t="s">
        <v>102</v>
      </c>
      <c r="AS1" s="41" t="s">
        <v>103</v>
      </c>
      <c r="AT1" s="41" t="s">
        <v>104</v>
      </c>
      <c r="AU1" s="41" t="s">
        <v>105</v>
      </c>
      <c r="AV1" s="41" t="s">
        <v>106</v>
      </c>
      <c r="AW1" s="41" t="s">
        <v>107</v>
      </c>
      <c r="AX1" s="41" t="s">
        <v>108</v>
      </c>
      <c r="AY1" s="41" t="s">
        <v>109</v>
      </c>
      <c r="AZ1" s="41" t="s">
        <v>110</v>
      </c>
      <c r="BA1" s="41" t="s">
        <v>111</v>
      </c>
      <c r="BB1" s="41" t="s">
        <v>112</v>
      </c>
      <c r="BC1" s="41" t="s">
        <v>113</v>
      </c>
      <c r="BD1" s="41" t="s">
        <v>114</v>
      </c>
      <c r="BE1" s="41" t="s">
        <v>115</v>
      </c>
      <c r="BF1" s="41" t="s">
        <v>116</v>
      </c>
      <c r="BG1" s="41" t="s">
        <v>117</v>
      </c>
      <c r="BH1" s="41" t="s">
        <v>118</v>
      </c>
      <c r="BI1" s="41" t="s">
        <v>119</v>
      </c>
      <c r="BJ1" s="41" t="s">
        <v>120</v>
      </c>
      <c r="BK1" s="41" t="s">
        <v>121</v>
      </c>
      <c r="BL1" s="41" t="s">
        <v>122</v>
      </c>
      <c r="BM1" s="41" t="s">
        <v>123</v>
      </c>
      <c r="BN1" s="41" t="s">
        <v>124</v>
      </c>
      <c r="BO1" s="41" t="s">
        <v>125</v>
      </c>
      <c r="BP1" s="41" t="s">
        <v>126</v>
      </c>
      <c r="BQ1" s="41" t="s">
        <v>127</v>
      </c>
      <c r="BR1" s="41" t="s">
        <v>128</v>
      </c>
      <c r="BS1" s="41" t="s">
        <v>129</v>
      </c>
      <c r="BT1" s="41" t="s">
        <v>130</v>
      </c>
    </row>
    <row r="2" spans="1:72" s="57" customFormat="1" ht="45" x14ac:dyDescent="0.25">
      <c r="A2" s="43" t="str">
        <f>StatSummary!$B$3</f>
        <v xml:space="preserve">LMSF </v>
      </c>
      <c r="B2" s="43" t="str">
        <f>StatSummary!$B$7</f>
        <v>LMSF13a_1150627_TempSummary_2013</v>
      </c>
      <c r="C2" s="43" t="str">
        <f>StatSummary!$B$2</f>
        <v xml:space="preserve">Lost Man Creek South Fork </v>
      </c>
      <c r="D2" s="43">
        <f>StatSummary!$A$1</f>
        <v>2013</v>
      </c>
      <c r="E2" s="43" t="str">
        <f>StatSummary!$B$4</f>
        <v>air</v>
      </c>
      <c r="F2" s="44">
        <f>StatSummary!$B$9</f>
        <v>41456</v>
      </c>
      <c r="G2" s="45">
        <f>StatSummary!$C$9</f>
        <v>41517</v>
      </c>
      <c r="H2" s="46">
        <f>StatSummary!$B$16</f>
        <v>13.849774193548386</v>
      </c>
      <c r="I2" s="46">
        <f>DailyStats!$B$71</f>
        <v>20.5</v>
      </c>
      <c r="J2" s="47">
        <f>DailyStats!$D$71</f>
        <v>41515.625</v>
      </c>
      <c r="K2" s="48">
        <f>StatSummary!$E$15</f>
        <v>1</v>
      </c>
      <c r="L2" s="49">
        <f>DailyStats!$E$71</f>
        <v>0</v>
      </c>
      <c r="M2" s="49">
        <f>DailyStats!$F$71</f>
        <v>0</v>
      </c>
      <c r="N2" s="50">
        <f>DailyStats!$B$70</f>
        <v>8.6999999999999993</v>
      </c>
      <c r="O2" s="51">
        <f>DailyStats!$D$70</f>
        <v>41468.25</v>
      </c>
      <c r="P2" s="48">
        <f>StatSummary!$E$14</f>
        <v>1</v>
      </c>
      <c r="Q2" s="52">
        <f>DailyStats!$E$70</f>
        <v>0</v>
      </c>
      <c r="R2" s="53">
        <f>DailyStats!$F$70</f>
        <v>0</v>
      </c>
      <c r="S2" s="46">
        <f>DailyStats!$B$74</f>
        <v>8.9</v>
      </c>
      <c r="T2" s="45">
        <f>DailyStats!$D$74</f>
        <v>41468</v>
      </c>
      <c r="U2" s="48">
        <f>StatSummary!$E$18</f>
        <v>1</v>
      </c>
      <c r="V2" s="45">
        <f>DailyStats!$E$74</f>
        <v>0</v>
      </c>
      <c r="W2" s="45">
        <f>DailyStats!$F$74</f>
        <v>0</v>
      </c>
      <c r="X2" s="46">
        <f>DailyStats!$B$73</f>
        <v>2.2000000000000002</v>
      </c>
      <c r="Y2" s="54">
        <f>DailyStats!$D$73</f>
        <v>41487</v>
      </c>
      <c r="Z2" s="48">
        <f>StatSummary!$E$17</f>
        <v>1</v>
      </c>
      <c r="AA2" s="55">
        <f>DailyStats!$E$73</f>
        <v>0</v>
      </c>
      <c r="AB2" s="56">
        <f>DailyStats!$F$73</f>
        <v>0</v>
      </c>
      <c r="AC2" s="46">
        <f>StatSummary!$B$21</f>
        <v>15.181547619045901</v>
      </c>
      <c r="AE2" s="58">
        <f>MWAT!$F$4</f>
        <v>41507</v>
      </c>
      <c r="AF2" s="48">
        <f>StatSummary!$E$21</f>
        <v>1</v>
      </c>
      <c r="AG2" s="56">
        <f>MWAT!$F$5</f>
        <v>0</v>
      </c>
      <c r="AH2" s="56">
        <f>MWAT!$F$6</f>
        <v>0</v>
      </c>
      <c r="AI2" s="56">
        <f>MWAT!$F$7</f>
        <v>0</v>
      </c>
      <c r="AJ2" s="56">
        <f>MWAT!$F$8</f>
        <v>0</v>
      </c>
      <c r="AK2" s="46">
        <f>StatSummary!$B$22</f>
        <v>19.428571428571399</v>
      </c>
      <c r="AL2" s="56"/>
      <c r="AM2" s="56">
        <f>MWMT!$F$4</f>
        <v>41462</v>
      </c>
      <c r="AN2" s="48">
        <f>StatSummary!$E$22</f>
        <v>1</v>
      </c>
      <c r="AO2" s="56">
        <f>MWMT!$F$5</f>
        <v>0</v>
      </c>
      <c r="AP2" s="17">
        <f>MWMT!$F$6</f>
        <v>0</v>
      </c>
      <c r="AQ2" s="56">
        <f>MWMT!$F$7</f>
        <v>0</v>
      </c>
      <c r="AR2" s="59">
        <f>DailyStats!$B$76</f>
        <v>44.022000000000006</v>
      </c>
      <c r="AS2" s="59">
        <f>DailyStats!$B$75</f>
        <v>2.3809999999999998</v>
      </c>
      <c r="AT2" s="43" t="s">
        <v>131</v>
      </c>
      <c r="AU2" s="59"/>
      <c r="AV2" s="43" t="s">
        <v>131</v>
      </c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43" t="s">
        <v>131</v>
      </c>
      <c r="BQ2" s="43" t="s">
        <v>131</v>
      </c>
      <c r="BR2" s="59"/>
      <c r="BS2" s="59"/>
      <c r="BT2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2017-04-19T20:07:02Z</dcterms:modified>
</cp:coreProperties>
</file>