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7725" windowWidth="15600" windowHeight="444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N2" i="6" l="1"/>
  <c r="AF2" i="6"/>
  <c r="AK2" i="6"/>
  <c r="AC2" i="6"/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Z2" i="6"/>
  <c r="U2" i="6"/>
  <c r="P2" i="6"/>
  <c r="K2" i="6"/>
  <c r="H2" i="6"/>
  <c r="G2" i="6"/>
  <c r="F2" i="6"/>
  <c r="E2" i="6"/>
  <c r="D2" i="6"/>
  <c r="C2" i="6"/>
  <c r="B2" i="6"/>
  <c r="A2" i="6"/>
  <c r="B17" i="1" l="1"/>
  <c r="B73" i="2"/>
  <c r="E4" i="5" l="1"/>
  <c r="E4" i="4" l="1"/>
  <c r="B77" i="2" l="1"/>
  <c r="B76" i="2"/>
  <c r="B75" i="2"/>
  <c r="B74" i="2"/>
  <c r="B72" i="2"/>
  <c r="B71" i="2"/>
  <c r="B70" i="2"/>
  <c r="B23" i="1" l="1"/>
  <c r="B22" i="1"/>
  <c r="B19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<sst xmlns="http://schemas.openxmlformats.org/spreadsheetml/2006/main" count="158" uniqueCount="137">
  <si>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</si>
  <si>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</si>
  <si>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</si>
  <si>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</si>
  <si>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</si>
  <si>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</si>
  <si>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</si>
  <si>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</si>
  <si>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</si>
  <si>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</si>
  <si>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</si>
  <si>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</si>
  <si>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</si>
  <si>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</si>
  <si>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</si>
  <si>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</si>
  <si>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</si>
  <si>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</si>
  <si>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</si>
  <si>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</si>
  <si>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</si>
  <si>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</si>
  <si>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</si>
  <si>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</si>
  <si>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</si>
  <si>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</si>
  <si>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</si>
  <si>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</si>
  <si>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</si>
  <si>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</si>
  <si>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</si>
  <si>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</si>
  <si>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</si>
  <si>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</si>
  <si>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</si>
  <si>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</si>
  <si>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</si>
  <si>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</si>
  <si>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</si>
  <si>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</si>
  <si>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</si>
  <si>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</si>
  <si>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</si>
  <si>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</si>
  <si>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</si>
  <si>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</si>
  <si>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</si>
  <si>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</si>
  <si>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</si>
  <si>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</si>
  <si>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</si>
  <si>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</si>
  <si>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</si>
  <si>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</si>
  <si>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</si>
  <si>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</si>
  <si>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Temperature Data Summary</t>
  </si>
  <si>
    <t>Air Temp.rlow14a_1150626.csv Datalogged - [Corrected - Daily - Mean]</t>
  </si>
  <si>
    <t>Air Temp.rlow14a_1150626.csv Datalogged</t>
  </si>
  <si>
    <t>Air Temp.rlow14a_1150626.csv Datalogged - [Corrected - Daily - Maximum]</t>
  </si>
  <si>
    <t>Lower Redwood Creek</t>
  </si>
  <si>
    <t>N/A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</si>
  <si>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</si>
  <si>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</si>
  <si>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</si>
  <si>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</si>
  <si>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</si>
  <si>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</si>
  <si>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</si>
  <si>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</si>
  <si>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</si>
  <si>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</si>
  <si>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</si>
  <si>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</si>
  <si>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</si>
  <si>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</si>
  <si>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</si>
  <si>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</si>
  <si>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</si>
  <si>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</si>
  <si>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</si>
  <si>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</si>
  <si>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</si>
  <si>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</si>
  <si>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</si>
  <si>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</si>
  <si>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</si>
  <si>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</si>
  <si>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</si>
  <si>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</si>
  <si>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</si>
  <si>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</si>
  <si>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</si>
  <si>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</si>
  <si>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</si>
  <si>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</si>
  <si>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</si>
  <si>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</si>
  <si>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</si>
  <si>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</si>
  <si>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</si>
  <si>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</si>
  <si>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</si>
  <si>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</si>
  <si>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</si>
  <si>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</si>
  <si>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</si>
  <si>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</si>
  <si>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</si>
  <si>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</si>
  <si>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</si>
  <si>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</si>
  <si>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</si>
  <si>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</si>
  <si>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</si>
  <si>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</si>
  <si>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</si>
  <si>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</si>
  <si>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</si>
  <si>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</si>
  <si>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</si>
  <si>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</si>
  <si>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</si>
  <si>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</si>
  <si>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</si>
  <si>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</si>
  <si>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</si>
  <si>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</si>
  <si>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</si>
  <si>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</si>
  <si>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</si>
  <si>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</si>
  <si>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</si>
  <si>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</si>
  <si>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</si>
  <si>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RLOW</t>
  </si>
  <si>
    <t>RLOW14a_1150626_Temp_Summary_2014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</si>
</sst>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RLOW4a-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23.640999999999998</c:v>
                </c:pt>
                <c:pt idx="1">
                  <c:v>23.256</c:v>
                </c:pt>
                <c:pt idx="2">
                  <c:v>20.222000000000001</c:v>
                </c:pt>
                <c:pt idx="3">
                  <c:v>20.268999999999998</c:v>
                </c:pt>
                <c:pt idx="4">
                  <c:v>23.207999999999998</c:v>
                </c:pt>
                <c:pt idx="5">
                  <c:v>24.146000000000001</c:v>
                </c:pt>
                <c:pt idx="6">
                  <c:v>23.16</c:v>
                </c:pt>
                <c:pt idx="7">
                  <c:v>21.748000000000001</c:v>
                </c:pt>
                <c:pt idx="8">
                  <c:v>24.05</c:v>
                </c:pt>
                <c:pt idx="9">
                  <c:v>20.364999999999998</c:v>
                </c:pt>
                <c:pt idx="10">
                  <c:v>17.629000000000001</c:v>
                </c:pt>
                <c:pt idx="11">
                  <c:v>18.556999999999999</c:v>
                </c:pt>
                <c:pt idx="12">
                  <c:v>19.079999999999998</c:v>
                </c:pt>
                <c:pt idx="13">
                  <c:v>22.8</c:v>
                </c:pt>
                <c:pt idx="14">
                  <c:v>24.823</c:v>
                </c:pt>
                <c:pt idx="15">
                  <c:v>20.817</c:v>
                </c:pt>
                <c:pt idx="16">
                  <c:v>22.728999999999999</c:v>
                </c:pt>
                <c:pt idx="17">
                  <c:v>20.46</c:v>
                </c:pt>
                <c:pt idx="18">
                  <c:v>22.440999999999999</c:v>
                </c:pt>
                <c:pt idx="19">
                  <c:v>20.626999999999999</c:v>
                </c:pt>
                <c:pt idx="20">
                  <c:v>20.530999999999999</c:v>
                </c:pt>
                <c:pt idx="21">
                  <c:v>23.135999999999999</c:v>
                </c:pt>
                <c:pt idx="22">
                  <c:v>20.436</c:v>
                </c:pt>
                <c:pt idx="23">
                  <c:v>24.46</c:v>
                </c:pt>
                <c:pt idx="24">
                  <c:v>24.05</c:v>
                </c:pt>
                <c:pt idx="25">
                  <c:v>23.16</c:v>
                </c:pt>
                <c:pt idx="26">
                  <c:v>24.556999999999999</c:v>
                </c:pt>
                <c:pt idx="27">
                  <c:v>23.472000000000001</c:v>
                </c:pt>
                <c:pt idx="28">
                  <c:v>21.843</c:v>
                </c:pt>
                <c:pt idx="29">
                  <c:v>23.088000000000001</c:v>
                </c:pt>
                <c:pt idx="30">
                  <c:v>23.497</c:v>
                </c:pt>
                <c:pt idx="31">
                  <c:v>22.872</c:v>
                </c:pt>
                <c:pt idx="32">
                  <c:v>21.222999999999999</c:v>
                </c:pt>
                <c:pt idx="33">
                  <c:v>21.603999999999999</c:v>
                </c:pt>
                <c:pt idx="34">
                  <c:v>21.245999999999999</c:v>
                </c:pt>
                <c:pt idx="35">
                  <c:v>20.46</c:v>
                </c:pt>
                <c:pt idx="36">
                  <c:v>20.411999999999999</c:v>
                </c:pt>
                <c:pt idx="37">
                  <c:v>24.338999999999999</c:v>
                </c:pt>
                <c:pt idx="38">
                  <c:v>24.992000000000001</c:v>
                </c:pt>
                <c:pt idx="39">
                  <c:v>23.497</c:v>
                </c:pt>
                <c:pt idx="40">
                  <c:v>24.605</c:v>
                </c:pt>
                <c:pt idx="41">
                  <c:v>21.222999999999999</c:v>
                </c:pt>
                <c:pt idx="42">
                  <c:v>18.818000000000001</c:v>
                </c:pt>
                <c:pt idx="43">
                  <c:v>23.785</c:v>
                </c:pt>
                <c:pt idx="44">
                  <c:v>25.597999999999999</c:v>
                </c:pt>
                <c:pt idx="45">
                  <c:v>24.919</c:v>
                </c:pt>
                <c:pt idx="46">
                  <c:v>24.870999999999999</c:v>
                </c:pt>
                <c:pt idx="47">
                  <c:v>22.847999999999999</c:v>
                </c:pt>
                <c:pt idx="48">
                  <c:v>21.748000000000001</c:v>
                </c:pt>
                <c:pt idx="49">
                  <c:v>23.785</c:v>
                </c:pt>
                <c:pt idx="50">
                  <c:v>26.841999999999999</c:v>
                </c:pt>
                <c:pt idx="51">
                  <c:v>25.914000000000001</c:v>
                </c:pt>
                <c:pt idx="52">
                  <c:v>26.5</c:v>
                </c:pt>
                <c:pt idx="53">
                  <c:v>25.939</c:v>
                </c:pt>
                <c:pt idx="54">
                  <c:v>21.509</c:v>
                </c:pt>
                <c:pt idx="55">
                  <c:v>25.428000000000001</c:v>
                </c:pt>
                <c:pt idx="56">
                  <c:v>24.146000000000001</c:v>
                </c:pt>
                <c:pt idx="57">
                  <c:v>23.448</c:v>
                </c:pt>
                <c:pt idx="58">
                  <c:v>24.315000000000001</c:v>
                </c:pt>
                <c:pt idx="59">
                  <c:v>24.219000000000001</c:v>
                </c:pt>
                <c:pt idx="60">
                  <c:v>27.382000000000001</c:v>
                </c:pt>
                <c:pt idx="61">
                  <c:v>26.989000000000001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15.898</c:v>
                </c:pt>
                <c:pt idx="1">
                  <c:v>16.283999999999999</c:v>
                </c:pt>
                <c:pt idx="2">
                  <c:v>15.670999999999999</c:v>
                </c:pt>
                <c:pt idx="3">
                  <c:v>15.132999999999999</c:v>
                </c:pt>
                <c:pt idx="4">
                  <c:v>15.436</c:v>
                </c:pt>
                <c:pt idx="5">
                  <c:v>16.518999999999998</c:v>
                </c:pt>
                <c:pt idx="6">
                  <c:v>15.919</c:v>
                </c:pt>
                <c:pt idx="7">
                  <c:v>16.202999999999999</c:v>
                </c:pt>
                <c:pt idx="8">
                  <c:v>16.016999999999999</c:v>
                </c:pt>
                <c:pt idx="9">
                  <c:v>15.539</c:v>
                </c:pt>
                <c:pt idx="10">
                  <c:v>14.819000000000001</c:v>
                </c:pt>
                <c:pt idx="11">
                  <c:v>14.981</c:v>
                </c:pt>
                <c:pt idx="12">
                  <c:v>15.239000000000001</c:v>
                </c:pt>
                <c:pt idx="13">
                  <c:v>16.370999999999999</c:v>
                </c:pt>
                <c:pt idx="14">
                  <c:v>17.288</c:v>
                </c:pt>
                <c:pt idx="15">
                  <c:v>15.733000000000001</c:v>
                </c:pt>
                <c:pt idx="16">
                  <c:v>15.88</c:v>
                </c:pt>
                <c:pt idx="17">
                  <c:v>15.166</c:v>
                </c:pt>
                <c:pt idx="18">
                  <c:v>15.597</c:v>
                </c:pt>
                <c:pt idx="19">
                  <c:v>15.212999999999999</c:v>
                </c:pt>
                <c:pt idx="20">
                  <c:v>15.89</c:v>
                </c:pt>
                <c:pt idx="21">
                  <c:v>16.010000000000002</c:v>
                </c:pt>
                <c:pt idx="22">
                  <c:v>16.425000000000001</c:v>
                </c:pt>
                <c:pt idx="23">
                  <c:v>16.364000000000001</c:v>
                </c:pt>
                <c:pt idx="24">
                  <c:v>15.939</c:v>
                </c:pt>
                <c:pt idx="25">
                  <c:v>14.861000000000001</c:v>
                </c:pt>
                <c:pt idx="26">
                  <c:v>16.198</c:v>
                </c:pt>
                <c:pt idx="27">
                  <c:v>15.496</c:v>
                </c:pt>
                <c:pt idx="28">
                  <c:v>15.725</c:v>
                </c:pt>
                <c:pt idx="29">
                  <c:v>15.707000000000001</c:v>
                </c:pt>
                <c:pt idx="30">
                  <c:v>15.923</c:v>
                </c:pt>
                <c:pt idx="31">
                  <c:v>15.641999999999999</c:v>
                </c:pt>
                <c:pt idx="32">
                  <c:v>15.888</c:v>
                </c:pt>
                <c:pt idx="33">
                  <c:v>16.081</c:v>
                </c:pt>
                <c:pt idx="34">
                  <c:v>15.598000000000001</c:v>
                </c:pt>
                <c:pt idx="35">
                  <c:v>15.499000000000001</c:v>
                </c:pt>
                <c:pt idx="36">
                  <c:v>15.263</c:v>
                </c:pt>
                <c:pt idx="37">
                  <c:v>15.759</c:v>
                </c:pt>
                <c:pt idx="38">
                  <c:v>15.875</c:v>
                </c:pt>
                <c:pt idx="39">
                  <c:v>14.472</c:v>
                </c:pt>
                <c:pt idx="40">
                  <c:v>15.666</c:v>
                </c:pt>
                <c:pt idx="41">
                  <c:v>14.951000000000001</c:v>
                </c:pt>
                <c:pt idx="42">
                  <c:v>14.510999999999999</c:v>
                </c:pt>
                <c:pt idx="43">
                  <c:v>16.690999999999999</c:v>
                </c:pt>
                <c:pt idx="44">
                  <c:v>17.914000000000001</c:v>
                </c:pt>
                <c:pt idx="45">
                  <c:v>18.283000000000001</c:v>
                </c:pt>
                <c:pt idx="46">
                  <c:v>16.494</c:v>
                </c:pt>
                <c:pt idx="47">
                  <c:v>16.329000000000001</c:v>
                </c:pt>
                <c:pt idx="48">
                  <c:v>15.497999999999999</c:v>
                </c:pt>
                <c:pt idx="49">
                  <c:v>16.672000000000001</c:v>
                </c:pt>
                <c:pt idx="50">
                  <c:v>17.111999999999998</c:v>
                </c:pt>
                <c:pt idx="51">
                  <c:v>16.725000000000001</c:v>
                </c:pt>
                <c:pt idx="52">
                  <c:v>17.152000000000001</c:v>
                </c:pt>
                <c:pt idx="53">
                  <c:v>16.722999999999999</c:v>
                </c:pt>
                <c:pt idx="54">
                  <c:v>14.936999999999999</c:v>
                </c:pt>
                <c:pt idx="55">
                  <c:v>15.977</c:v>
                </c:pt>
                <c:pt idx="56">
                  <c:v>16.141999999999999</c:v>
                </c:pt>
                <c:pt idx="57">
                  <c:v>16.198</c:v>
                </c:pt>
                <c:pt idx="58">
                  <c:v>16.122</c:v>
                </c:pt>
                <c:pt idx="59">
                  <c:v>17.027999999999999</c:v>
                </c:pt>
                <c:pt idx="60">
                  <c:v>18.263000000000002</c:v>
                </c:pt>
                <c:pt idx="61">
                  <c:v>17.75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10.271000000000001</c:v>
                </c:pt>
                <c:pt idx="1">
                  <c:v>13.497</c:v>
                </c:pt>
                <c:pt idx="2">
                  <c:v>12.992000000000001</c:v>
                </c:pt>
                <c:pt idx="3">
                  <c:v>12.000999999999999</c:v>
                </c:pt>
                <c:pt idx="4">
                  <c:v>10.148999999999999</c:v>
                </c:pt>
                <c:pt idx="5">
                  <c:v>13.137</c:v>
                </c:pt>
                <c:pt idx="6">
                  <c:v>11.516</c:v>
                </c:pt>
                <c:pt idx="7">
                  <c:v>13.425000000000001</c:v>
                </c:pt>
                <c:pt idx="8">
                  <c:v>12.243</c:v>
                </c:pt>
                <c:pt idx="9">
                  <c:v>12.484999999999999</c:v>
                </c:pt>
                <c:pt idx="10">
                  <c:v>12.944000000000001</c:v>
                </c:pt>
                <c:pt idx="11">
                  <c:v>12.678000000000001</c:v>
                </c:pt>
                <c:pt idx="12">
                  <c:v>12.268000000000001</c:v>
                </c:pt>
                <c:pt idx="13">
                  <c:v>12.944000000000001</c:v>
                </c:pt>
                <c:pt idx="14">
                  <c:v>12.218999999999999</c:v>
                </c:pt>
                <c:pt idx="15">
                  <c:v>11.832000000000001</c:v>
                </c:pt>
                <c:pt idx="16">
                  <c:v>13.185</c:v>
                </c:pt>
                <c:pt idx="17">
                  <c:v>12.582000000000001</c:v>
                </c:pt>
                <c:pt idx="18">
                  <c:v>11.734</c:v>
                </c:pt>
                <c:pt idx="19">
                  <c:v>12.147</c:v>
                </c:pt>
                <c:pt idx="20">
                  <c:v>13.185</c:v>
                </c:pt>
                <c:pt idx="21">
                  <c:v>12.000999999999999</c:v>
                </c:pt>
                <c:pt idx="22">
                  <c:v>11.467000000000001</c:v>
                </c:pt>
                <c:pt idx="23">
                  <c:v>10.541</c:v>
                </c:pt>
                <c:pt idx="24">
                  <c:v>11.005000000000001</c:v>
                </c:pt>
                <c:pt idx="25">
                  <c:v>8.6180000000000003</c:v>
                </c:pt>
                <c:pt idx="26">
                  <c:v>10.516</c:v>
                </c:pt>
                <c:pt idx="27">
                  <c:v>11.175000000000001</c:v>
                </c:pt>
                <c:pt idx="28">
                  <c:v>12.461</c:v>
                </c:pt>
                <c:pt idx="29">
                  <c:v>11.71</c:v>
                </c:pt>
                <c:pt idx="30">
                  <c:v>11.782999999999999</c:v>
                </c:pt>
                <c:pt idx="31">
                  <c:v>12.364000000000001</c:v>
                </c:pt>
                <c:pt idx="32">
                  <c:v>12.992000000000001</c:v>
                </c:pt>
                <c:pt idx="33">
                  <c:v>13.353</c:v>
                </c:pt>
                <c:pt idx="34">
                  <c:v>12.944000000000001</c:v>
                </c:pt>
                <c:pt idx="35">
                  <c:v>12.944000000000001</c:v>
                </c:pt>
                <c:pt idx="36">
                  <c:v>12.268000000000001</c:v>
                </c:pt>
                <c:pt idx="37">
                  <c:v>13.087999999999999</c:v>
                </c:pt>
                <c:pt idx="38">
                  <c:v>11.077999999999999</c:v>
                </c:pt>
                <c:pt idx="39">
                  <c:v>9.0150000000000006</c:v>
                </c:pt>
                <c:pt idx="40">
                  <c:v>9.9030000000000005</c:v>
                </c:pt>
                <c:pt idx="41">
                  <c:v>11.904</c:v>
                </c:pt>
                <c:pt idx="42">
                  <c:v>11.443</c:v>
                </c:pt>
                <c:pt idx="43">
                  <c:v>12.798999999999999</c:v>
                </c:pt>
                <c:pt idx="44">
                  <c:v>13.185</c:v>
                </c:pt>
                <c:pt idx="45">
                  <c:v>13.305</c:v>
                </c:pt>
                <c:pt idx="46">
                  <c:v>12.461</c:v>
                </c:pt>
                <c:pt idx="47">
                  <c:v>13.087999999999999</c:v>
                </c:pt>
                <c:pt idx="48">
                  <c:v>13.257</c:v>
                </c:pt>
                <c:pt idx="49">
                  <c:v>12.92</c:v>
                </c:pt>
                <c:pt idx="50">
                  <c:v>11.734</c:v>
                </c:pt>
                <c:pt idx="51">
                  <c:v>10.026</c:v>
                </c:pt>
                <c:pt idx="52">
                  <c:v>11.029</c:v>
                </c:pt>
                <c:pt idx="53">
                  <c:v>10.638</c:v>
                </c:pt>
                <c:pt idx="54">
                  <c:v>10.148999999999999</c:v>
                </c:pt>
                <c:pt idx="55">
                  <c:v>11.175000000000001</c:v>
                </c:pt>
                <c:pt idx="56">
                  <c:v>12.05</c:v>
                </c:pt>
                <c:pt idx="57">
                  <c:v>12.05</c:v>
                </c:pt>
                <c:pt idx="58">
                  <c:v>11.077999999999999</c:v>
                </c:pt>
                <c:pt idx="59">
                  <c:v>12.000999999999999</c:v>
                </c:pt>
                <c:pt idx="60">
                  <c:v>12.92</c:v>
                </c:pt>
                <c:pt idx="61">
                  <c:v>12.413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79808"/>
        <c:axId val="155081344"/>
      </c:scatterChart>
      <c:valAx>
        <c:axId val="15507980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081344"/>
        <c:crosses val="autoZero"/>
        <c:crossBetween val="midCat"/>
      </c:valAx>
      <c:valAx>
        <c:axId val="155081344"/>
        <c:scaling>
          <c:orientation val="minMax"/>
          <c:max val="28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07980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13.37</c:v>
                </c:pt>
                <c:pt idx="1">
                  <c:v>9.7590000000000003</c:v>
                </c:pt>
                <c:pt idx="2">
                  <c:v>7.23</c:v>
                </c:pt>
                <c:pt idx="3">
                  <c:v>8.2680000000000007</c:v>
                </c:pt>
                <c:pt idx="4">
                  <c:v>13.058999999999999</c:v>
                </c:pt>
                <c:pt idx="5">
                  <c:v>11.009</c:v>
                </c:pt>
                <c:pt idx="6">
                  <c:v>11.644</c:v>
                </c:pt>
                <c:pt idx="7">
                  <c:v>8.3230000000000004</c:v>
                </c:pt>
                <c:pt idx="8">
                  <c:v>11.807</c:v>
                </c:pt>
                <c:pt idx="9">
                  <c:v>7.88</c:v>
                </c:pt>
                <c:pt idx="10">
                  <c:v>4.6849999999999996</c:v>
                </c:pt>
                <c:pt idx="11">
                  <c:v>5.8789999999999996</c:v>
                </c:pt>
                <c:pt idx="12">
                  <c:v>6.8120000000000003</c:v>
                </c:pt>
                <c:pt idx="13">
                  <c:v>9.8559999999999999</c:v>
                </c:pt>
                <c:pt idx="14">
                  <c:v>12.603999999999999</c:v>
                </c:pt>
                <c:pt idx="15">
                  <c:v>8.9849999999999994</c:v>
                </c:pt>
                <c:pt idx="16">
                  <c:v>9.5440000000000005</c:v>
                </c:pt>
                <c:pt idx="17">
                  <c:v>7.8780000000000001</c:v>
                </c:pt>
                <c:pt idx="18">
                  <c:v>10.707000000000001</c:v>
                </c:pt>
                <c:pt idx="19">
                  <c:v>8.48</c:v>
                </c:pt>
                <c:pt idx="20">
                  <c:v>7.3460000000000001</c:v>
                </c:pt>
                <c:pt idx="21">
                  <c:v>11.135</c:v>
                </c:pt>
                <c:pt idx="22">
                  <c:v>8.9689999999999994</c:v>
                </c:pt>
                <c:pt idx="23">
                  <c:v>13.919</c:v>
                </c:pt>
                <c:pt idx="24">
                  <c:v>13.045</c:v>
                </c:pt>
                <c:pt idx="25">
                  <c:v>14.542</c:v>
                </c:pt>
                <c:pt idx="26">
                  <c:v>14.041</c:v>
                </c:pt>
                <c:pt idx="27">
                  <c:v>12.297000000000001</c:v>
                </c:pt>
                <c:pt idx="28">
                  <c:v>9.3819999999999997</c:v>
                </c:pt>
                <c:pt idx="29">
                  <c:v>11.378</c:v>
                </c:pt>
                <c:pt idx="30">
                  <c:v>11.714</c:v>
                </c:pt>
                <c:pt idx="31">
                  <c:v>10.507999999999999</c:v>
                </c:pt>
                <c:pt idx="32">
                  <c:v>8.2309999999999999</c:v>
                </c:pt>
                <c:pt idx="33">
                  <c:v>8.2509999999999994</c:v>
                </c:pt>
                <c:pt idx="34">
                  <c:v>8.3019999999999996</c:v>
                </c:pt>
                <c:pt idx="35">
                  <c:v>7.516</c:v>
                </c:pt>
                <c:pt idx="36">
                  <c:v>8.1440000000000001</c:v>
                </c:pt>
                <c:pt idx="37">
                  <c:v>11.250999999999999</c:v>
                </c:pt>
                <c:pt idx="38">
                  <c:v>13.914</c:v>
                </c:pt>
                <c:pt idx="39">
                  <c:v>14.481999999999999</c:v>
                </c:pt>
                <c:pt idx="40">
                  <c:v>14.702</c:v>
                </c:pt>
                <c:pt idx="41">
                  <c:v>9.3190000000000008</c:v>
                </c:pt>
                <c:pt idx="42">
                  <c:v>7.375</c:v>
                </c:pt>
                <c:pt idx="43">
                  <c:v>10.986000000000001</c:v>
                </c:pt>
                <c:pt idx="44">
                  <c:v>12.413</c:v>
                </c:pt>
                <c:pt idx="45">
                  <c:v>11.614000000000001</c:v>
                </c:pt>
                <c:pt idx="46">
                  <c:v>12.41</c:v>
                </c:pt>
                <c:pt idx="47">
                  <c:v>9.76</c:v>
                </c:pt>
                <c:pt idx="48">
                  <c:v>8.4909999999999997</c:v>
                </c:pt>
                <c:pt idx="49">
                  <c:v>10.865</c:v>
                </c:pt>
                <c:pt idx="50">
                  <c:v>15.108000000000001</c:v>
                </c:pt>
                <c:pt idx="51">
                  <c:v>15.888</c:v>
                </c:pt>
                <c:pt idx="52">
                  <c:v>15.471</c:v>
                </c:pt>
                <c:pt idx="53">
                  <c:v>15.301</c:v>
                </c:pt>
                <c:pt idx="54">
                  <c:v>11.36</c:v>
                </c:pt>
                <c:pt idx="55">
                  <c:v>14.253</c:v>
                </c:pt>
                <c:pt idx="56">
                  <c:v>12.096</c:v>
                </c:pt>
                <c:pt idx="57">
                  <c:v>11.398</c:v>
                </c:pt>
                <c:pt idx="58">
                  <c:v>13.237</c:v>
                </c:pt>
                <c:pt idx="59">
                  <c:v>12.218</c:v>
                </c:pt>
                <c:pt idx="60">
                  <c:v>14.462</c:v>
                </c:pt>
                <c:pt idx="61">
                  <c:v>14.576000000000001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94016"/>
        <c:axId val="155517696"/>
      </c:scatterChart>
      <c:valAx>
        <c:axId val="15509401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517696"/>
        <c:crosses val="autoZero"/>
        <c:crossBetween val="midCat"/>
      </c:valAx>
      <c:valAx>
        <c:axId val="155517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09401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22.557428571428598</c:v>
                </c:pt>
                <c:pt idx="7" formatCode="0.0">
                  <c:v>22.286999999999999</c:v>
                </c:pt>
                <c:pt idx="8" formatCode="0.0">
                  <c:v>22.400428571428598</c:v>
                </c:pt>
                <c:pt idx="9" formatCode="0.0">
                  <c:v>22.420857142857098</c:v>
                </c:pt>
                <c:pt idx="10" formatCode="0.0">
                  <c:v>22.043714285714302</c:v>
                </c:pt>
                <c:pt idx="11" formatCode="0.0">
                  <c:v>21.3792857142857</c:v>
                </c:pt>
                <c:pt idx="12" formatCode="0.0">
                  <c:v>20.655571428571399</c:v>
                </c:pt>
                <c:pt idx="13" formatCode="0.0">
                  <c:v>20.6041428571429</c:v>
                </c:pt>
                <c:pt idx="14" formatCode="0.0">
                  <c:v>21.043428571428599</c:v>
                </c:pt>
                <c:pt idx="15" formatCode="0.0">
                  <c:v>20.581571428571401</c:v>
                </c:pt>
                <c:pt idx="16" formatCode="0.0">
                  <c:v>20.919285714285699</c:v>
                </c:pt>
                <c:pt idx="17" formatCode="0.0">
                  <c:v>21.323714285714299</c:v>
                </c:pt>
                <c:pt idx="18" formatCode="0.0">
                  <c:v>21.878571428571401</c:v>
                </c:pt>
                <c:pt idx="19" formatCode="0.0">
                  <c:v>22.099571428571402</c:v>
                </c:pt>
                <c:pt idx="20" formatCode="0.0">
                  <c:v>21.775428571428598</c:v>
                </c:pt>
                <c:pt idx="21" formatCode="0.0">
                  <c:v>21.534428571428599</c:v>
                </c:pt>
                <c:pt idx="22" formatCode="0.0">
                  <c:v>21.48</c:v>
                </c:pt>
                <c:pt idx="23" formatCode="0.0">
                  <c:v>21.727285714285699</c:v>
                </c:pt>
                <c:pt idx="24" formatCode="0.0">
                  <c:v>22.240142857142899</c:v>
                </c:pt>
                <c:pt idx="25" formatCode="0.0">
                  <c:v>22.342857142857099</c:v>
                </c:pt>
                <c:pt idx="26" formatCode="0.0">
                  <c:v>22.904285714285699</c:v>
                </c:pt>
                <c:pt idx="27" formatCode="0.0">
                  <c:v>23.324428571428601</c:v>
                </c:pt>
                <c:pt idx="28" formatCode="0.0">
                  <c:v>23.139714285714302</c:v>
                </c:pt>
                <c:pt idx="29" formatCode="0.0">
                  <c:v>23.518571428571398</c:v>
                </c:pt>
                <c:pt idx="30" formatCode="0.0">
                  <c:v>23.381</c:v>
                </c:pt>
                <c:pt idx="31" formatCode="0.0">
                  <c:v>23.212714285714299</c:v>
                </c:pt>
                <c:pt idx="32" formatCode="0.0">
                  <c:v>22.936</c:v>
                </c:pt>
                <c:pt idx="33" formatCode="0.0">
                  <c:v>22.5141428571429</c:v>
                </c:pt>
                <c:pt idx="34" formatCode="0.0">
                  <c:v>22.196142857142899</c:v>
                </c:pt>
                <c:pt idx="35" formatCode="0.0">
                  <c:v>21.998571428571399</c:v>
                </c:pt>
                <c:pt idx="36" formatCode="0.0">
                  <c:v>21.616285714285699</c:v>
                </c:pt>
                <c:pt idx="37" formatCode="0.0">
                  <c:v>21.736571428571398</c:v>
                </c:pt>
                <c:pt idx="38" formatCode="0.0">
                  <c:v>22.039428571428601</c:v>
                </c:pt>
                <c:pt idx="39" formatCode="0.0">
                  <c:v>22.3642857142857</c:v>
                </c:pt>
                <c:pt idx="40" formatCode="0.0">
                  <c:v>22.792999999999999</c:v>
                </c:pt>
                <c:pt idx="41" formatCode="0.0">
                  <c:v>22.7897142857143</c:v>
                </c:pt>
                <c:pt idx="42" formatCode="0.0">
                  <c:v>22.555142857142901</c:v>
                </c:pt>
                <c:pt idx="43" formatCode="0.0">
                  <c:v>23.036999999999999</c:v>
                </c:pt>
                <c:pt idx="44" formatCode="0.0">
                  <c:v>23.216857142857101</c:v>
                </c:pt>
                <c:pt idx="45" formatCode="0.0">
                  <c:v>23.206428571428599</c:v>
                </c:pt>
                <c:pt idx="46" formatCode="0.0">
                  <c:v>23.4027142857143</c:v>
                </c:pt>
                <c:pt idx="47" formatCode="0.0">
                  <c:v>23.151714285714299</c:v>
                </c:pt>
                <c:pt idx="48" formatCode="0.0">
                  <c:v>23.226714285714301</c:v>
                </c:pt>
                <c:pt idx="49" formatCode="0.0">
                  <c:v>23.936285714285699</c:v>
                </c:pt>
                <c:pt idx="50" formatCode="0.0">
                  <c:v>24.373000000000001</c:v>
                </c:pt>
                <c:pt idx="51" formatCode="0.0">
                  <c:v>24.4181428571429</c:v>
                </c:pt>
                <c:pt idx="52" formatCode="0.0">
                  <c:v>24.643999999999998</c:v>
                </c:pt>
                <c:pt idx="53" formatCode="0.0">
                  <c:v>24.796571428571401</c:v>
                </c:pt>
                <c:pt idx="54" formatCode="0.0">
                  <c:v>24.605285714285699</c:v>
                </c:pt>
                <c:pt idx="55" formatCode="0.0">
                  <c:v>25.131</c:v>
                </c:pt>
                <c:pt idx="56" formatCode="0.0">
                  <c:v>25.1825714285714</c:v>
                </c:pt>
                <c:pt idx="57" formatCode="0.0">
                  <c:v>24.697714285714301</c:v>
                </c:pt>
                <c:pt idx="58" formatCode="0.0">
                  <c:v>24.4692857142857</c:v>
                </c:pt>
                <c:pt idx="59" formatCode="0.0">
                  <c:v>24.143428571428601</c:v>
                </c:pt>
                <c:pt idx="60" formatCode="0.0">
                  <c:v>24.349571428571402</c:v>
                </c:pt>
                <c:pt idx="61" formatCode="0.0">
                  <c:v>25.132428571428601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15.8370922619049</c:v>
                </c:pt>
                <c:pt idx="7" formatCode="0.0">
                  <c:v>15.880580357144099</c:v>
                </c:pt>
                <c:pt idx="8" formatCode="0.0">
                  <c:v>15.8424672619061</c:v>
                </c:pt>
                <c:pt idx="9" formatCode="0.0">
                  <c:v>15.8235327380954</c:v>
                </c:pt>
                <c:pt idx="10" formatCode="0.0">
                  <c:v>15.7786220238082</c:v>
                </c:pt>
                <c:pt idx="11" formatCode="0.0">
                  <c:v>15.7136190476189</c:v>
                </c:pt>
                <c:pt idx="12" formatCode="0.0">
                  <c:v>15.5308482142859</c:v>
                </c:pt>
                <c:pt idx="13" formatCode="0.0">
                  <c:v>15.5954345238119</c:v>
                </c:pt>
                <c:pt idx="14" formatCode="0.0">
                  <c:v>15.750520833334299</c:v>
                </c:pt>
                <c:pt idx="15" formatCode="0.0">
                  <c:v>15.709997023811299</c:v>
                </c:pt>
                <c:pt idx="16" formatCode="0.0">
                  <c:v>15.7586785714314</c:v>
                </c:pt>
                <c:pt idx="17" formatCode="0.0">
                  <c:v>15.808360119050199</c:v>
                </c:pt>
                <c:pt idx="18" formatCode="0.0">
                  <c:v>15.8963750000021</c:v>
                </c:pt>
                <c:pt idx="19" formatCode="0.0">
                  <c:v>15.8926666666685</c:v>
                </c:pt>
                <c:pt idx="20" formatCode="0.0">
                  <c:v>15.824044642856499</c:v>
                </c:pt>
                <c:pt idx="21" formatCode="0.0">
                  <c:v>15.641485119046299</c:v>
                </c:pt>
                <c:pt idx="22" formatCode="0.0">
                  <c:v>15.740264880950299</c:v>
                </c:pt>
                <c:pt idx="23" formatCode="0.0">
                  <c:v>15.809458333329999</c:v>
                </c:pt>
                <c:pt idx="24" formatCode="0.0">
                  <c:v>15.919809523805601</c:v>
                </c:pt>
                <c:pt idx="25" formatCode="0.0">
                  <c:v>15.8146458333295</c:v>
                </c:pt>
                <c:pt idx="26" formatCode="0.0">
                  <c:v>15.955223214281901</c:v>
                </c:pt>
                <c:pt idx="27" formatCode="0.0">
                  <c:v>15.89895535714</c:v>
                </c:pt>
                <c:pt idx="28" formatCode="0.0">
                  <c:v>15.858145833331101</c:v>
                </c:pt>
                <c:pt idx="29" formatCode="0.0">
                  <c:v>15.7555595238072</c:v>
                </c:pt>
                <c:pt idx="30" formatCode="0.0">
                  <c:v>15.6924851190466</c:v>
                </c:pt>
                <c:pt idx="31" formatCode="0.0">
                  <c:v>15.650104166665299</c:v>
                </c:pt>
                <c:pt idx="32" formatCode="0.0">
                  <c:v>15.796821428570301</c:v>
                </c:pt>
                <c:pt idx="33" formatCode="0.0">
                  <c:v>15.7802113095232</c:v>
                </c:pt>
                <c:pt idx="34" formatCode="0.0">
                  <c:v>15.7946845238097</c:v>
                </c:pt>
                <c:pt idx="35" formatCode="0.0">
                  <c:v>15.762425595237801</c:v>
                </c:pt>
                <c:pt idx="36" formatCode="0.0">
                  <c:v>15.699092261904999</c:v>
                </c:pt>
                <c:pt idx="37" formatCode="0.0">
                  <c:v>15.6757023809503</c:v>
                </c:pt>
                <c:pt idx="38" formatCode="0.0">
                  <c:v>15.709017857139701</c:v>
                </c:pt>
                <c:pt idx="39" formatCode="0.0">
                  <c:v>15.506785714280801</c:v>
                </c:pt>
                <c:pt idx="40" formatCode="0.0">
                  <c:v>15.4474136904698</c:v>
                </c:pt>
                <c:pt idx="41" formatCode="0.0">
                  <c:v>15.355077380946801</c:v>
                </c:pt>
                <c:pt idx="42" formatCode="0.0">
                  <c:v>15.2139226190426</c:v>
                </c:pt>
                <c:pt idx="43" formatCode="0.0">
                  <c:v>15.4178928571372</c:v>
                </c:pt>
                <c:pt idx="44" formatCode="0.0">
                  <c:v>15.725752976185101</c:v>
                </c:pt>
                <c:pt idx="45" formatCode="0.0">
                  <c:v>16.069645833329002</c:v>
                </c:pt>
                <c:pt idx="46" formatCode="0.0">
                  <c:v>16.3585297618989</c:v>
                </c:pt>
                <c:pt idx="47" formatCode="0.0">
                  <c:v>16.453276785709999</c:v>
                </c:pt>
                <c:pt idx="48" formatCode="0.0">
                  <c:v>16.531303571424299</c:v>
                </c:pt>
                <c:pt idx="49" formatCode="0.0">
                  <c:v>16.840080357137701</c:v>
                </c:pt>
                <c:pt idx="50" formatCode="0.0">
                  <c:v>16.900249999993299</c:v>
                </c:pt>
                <c:pt idx="51" formatCode="0.0">
                  <c:v>16.7304077380889</c:v>
                </c:pt>
                <c:pt idx="52" formatCode="0.0">
                  <c:v>16.568943452373698</c:v>
                </c:pt>
                <c:pt idx="53" formatCode="0.0">
                  <c:v>16.601595238091399</c:v>
                </c:pt>
                <c:pt idx="54" formatCode="0.0">
                  <c:v>16.402791666661798</c:v>
                </c:pt>
                <c:pt idx="55" formatCode="0.0">
                  <c:v>16.471315476183499</c:v>
                </c:pt>
                <c:pt idx="56" formatCode="0.0">
                  <c:v>16.395553571421999</c:v>
                </c:pt>
                <c:pt idx="57" formatCode="0.0">
                  <c:v>16.264946428566599</c:v>
                </c:pt>
                <c:pt idx="58" formatCode="0.0">
                  <c:v>16.1788184523766</c:v>
                </c:pt>
                <c:pt idx="59" formatCode="0.0">
                  <c:v>16.161089285711</c:v>
                </c:pt>
                <c:pt idx="60" formatCode="0.0">
                  <c:v>16.3810714285678</c:v>
                </c:pt>
                <c:pt idx="61" formatCode="0.0">
                  <c:v>16.782849378876598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67616"/>
        <c:axId val="155569152"/>
      </c:scatterChart>
      <c:valAx>
        <c:axId val="155567616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569152"/>
        <c:crosses val="autoZero"/>
        <c:crossBetween val="midCat"/>
      </c:valAx>
      <c:valAx>
        <c:axId val="155569152"/>
        <c:scaling>
          <c:orientation val="minMax"/>
          <c:max val="28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56761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45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6</xdr:col>
      <xdr:colOff>333375</xdr:colOff>
      <xdr:row>44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19825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1</xdr:rowOff>
    </xdr:from>
    <xdr:to>
      <xdr:col>5</xdr:col>
      <xdr:colOff>19050</xdr:colOff>
      <xdr:row>91</xdr:row>
      <xdr:rowOff>161925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4944726"/>
          <a:ext cx="3067050" cy="26384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view="pageLayout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4.5703125" customWidth="1"/>
    <col min="7" max="7" width="9.140625" customWidth="1"/>
    <col min="8" max="8" width="9.7109375" bestFit="1" customWidth="1"/>
  </cols>
  <sheetData>
    <row r="1" spans="1:8" ht="21" x14ac:dyDescent="0.35">
      <c r="A1" s="23">
        <v>2014</v>
      </c>
      <c r="B1" s="71" t="s">
        <v>56</v>
      </c>
      <c r="C1" s="71"/>
      <c r="D1" s="71"/>
      <c r="E1" s="71"/>
      <c r="F1" s="71"/>
      <c r="G1" s="71"/>
    </row>
    <row r="2" spans="1:8" x14ac:dyDescent="0.25">
      <c r="A2" s="1" t="s">
        <v>0</v>
      </c>
      <c r="B2" s="25" t="s">
        <v>60</v>
      </c>
    </row>
    <row r="3" spans="1:8" x14ac:dyDescent="0.25">
      <c r="A3" s="1" t="s">
        <v>1</v>
      </c>
      <c r="B3" s="25" t="s">
        <v>135</v>
      </c>
    </row>
    <row r="4" spans="1:8" x14ac:dyDescent="0.25">
      <c r="A4" s="1" t="s">
        <v>2</v>
      </c>
      <c r="B4" s="25" t="s">
        <v>55</v>
      </c>
    </row>
    <row r="5" spans="1:8" x14ac:dyDescent="0.25">
      <c r="A5" s="1" t="s">
        <v>3</v>
      </c>
      <c r="B5" s="25">
        <v>1150626</v>
      </c>
    </row>
    <row r="6" spans="1:8" x14ac:dyDescent="0.25">
      <c r="A6" s="1" t="s">
        <v>4</v>
      </c>
      <c r="B6" s="25" t="s">
        <v>61</v>
      </c>
    </row>
    <row r="7" spans="1:8" x14ac:dyDescent="0.25">
      <c r="A7" s="1" t="s">
        <v>5</v>
      </c>
      <c r="B7" s="25" t="s">
        <v>136</v>
      </c>
    </row>
    <row r="9" spans="1:8" x14ac:dyDescent="0.25">
      <c r="A9" s="1" t="s">
        <v>6</v>
      </c>
      <c r="B9" s="52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33"/>
      <c r="D13" s="4"/>
      <c r="E13" s="4"/>
      <c r="F13" s="4"/>
    </row>
    <row r="14" spans="1:8" x14ac:dyDescent="0.25">
      <c r="A14" s="5" t="s">
        <v>47</v>
      </c>
      <c r="B14" s="20">
        <f>DailyStats!B70</f>
        <v>8.6180000000000003</v>
      </c>
      <c r="C14" s="47">
        <v>41846.25</v>
      </c>
      <c r="D14" s="40"/>
      <c r="E14" s="41">
        <v>1</v>
      </c>
      <c r="F14" s="14"/>
    </row>
    <row r="15" spans="1:8" x14ac:dyDescent="0.25">
      <c r="A15" s="5" t="s">
        <v>51</v>
      </c>
      <c r="B15" s="20">
        <f>DailyStats!B71</f>
        <v>27.382000000000001</v>
      </c>
      <c r="C15" s="47">
        <v>41881.5</v>
      </c>
      <c r="D15" s="40"/>
      <c r="E15" s="42">
        <v>1</v>
      </c>
      <c r="F15" s="14"/>
    </row>
    <row r="16" spans="1:8" x14ac:dyDescent="0.25">
      <c r="A16" s="5" t="s">
        <v>50</v>
      </c>
      <c r="B16" s="20">
        <f>DailyStats!B72</f>
        <v>16.010629032258066</v>
      </c>
      <c r="C16" s="35"/>
      <c r="D16" s="40"/>
      <c r="E16" s="41"/>
      <c r="F16" s="4"/>
    </row>
    <row r="17" spans="1:6" x14ac:dyDescent="0.25">
      <c r="A17" s="5" t="s">
        <v>48</v>
      </c>
      <c r="B17" s="20">
        <f>DailyStats!B73</f>
        <v>4.6849999999999996</v>
      </c>
      <c r="C17" s="36">
        <v>41831</v>
      </c>
      <c r="D17" s="40"/>
      <c r="E17" s="41">
        <v>1</v>
      </c>
      <c r="F17" s="14"/>
    </row>
    <row r="18" spans="1:6" x14ac:dyDescent="0.25">
      <c r="A18" s="5" t="s">
        <v>49</v>
      </c>
      <c r="B18" s="20">
        <f>DailyStats!B74</f>
        <v>15.888</v>
      </c>
      <c r="C18" s="36">
        <v>41872</v>
      </c>
      <c r="D18" s="40"/>
      <c r="E18" s="41">
        <v>1</v>
      </c>
      <c r="F18" s="14"/>
    </row>
    <row r="19" spans="1:6" x14ac:dyDescent="0.25">
      <c r="A19" s="5" t="s">
        <v>48</v>
      </c>
      <c r="B19" s="20">
        <f>DailyStats!B75</f>
        <v>4.6849999999999996</v>
      </c>
      <c r="C19" s="36">
        <v>41831</v>
      </c>
      <c r="D19" s="40"/>
      <c r="E19" s="41">
        <v>1</v>
      </c>
      <c r="F19" s="14"/>
    </row>
    <row r="20" spans="1:6" x14ac:dyDescent="0.25">
      <c r="A20" s="5" t="s">
        <v>9</v>
      </c>
      <c r="B20" s="2">
        <v>1488</v>
      </c>
      <c r="C20" s="43"/>
      <c r="D20" s="40"/>
      <c r="E20" s="44"/>
      <c r="F20" s="4"/>
    </row>
    <row r="21" spans="1:6" x14ac:dyDescent="0.25">
      <c r="A21" s="5" t="s">
        <v>10</v>
      </c>
      <c r="B21" s="2" t="s">
        <v>39</v>
      </c>
      <c r="C21" s="43"/>
      <c r="D21" s="40"/>
      <c r="E21" s="44"/>
      <c r="F21" s="4"/>
    </row>
    <row r="22" spans="1:6" x14ac:dyDescent="0.25">
      <c r="A22" s="5" t="s">
        <v>52</v>
      </c>
      <c r="B22" s="20">
        <f>MWAT!E4</f>
        <v>16.900249999993299</v>
      </c>
      <c r="C22" s="45">
        <v>41871</v>
      </c>
      <c r="D22" s="40"/>
      <c r="E22" s="46">
        <v>1</v>
      </c>
      <c r="F22" s="14"/>
    </row>
    <row r="23" spans="1:6" x14ac:dyDescent="0.25">
      <c r="A23" s="5" t="s">
        <v>53</v>
      </c>
      <c r="B23" s="20">
        <f>MWMT!E4</f>
        <v>25.1825714285714</v>
      </c>
      <c r="C23" s="45">
        <v>41877</v>
      </c>
      <c r="D23" s="40"/>
      <c r="E23" s="46">
        <v>1</v>
      </c>
      <c r="F23" s="14"/>
    </row>
    <row r="24" spans="1:6" x14ac:dyDescent="0.25">
      <c r="C24" s="2"/>
    </row>
    <row r="27" spans="1:6" x14ac:dyDescent="0.25">
      <c r="B27" s="3"/>
    </row>
    <row r="49" ht="13.9" customHeight="1" x14ac:dyDescent="0.25"/>
  </sheetData>
  <mergeCells count="1">
    <mergeCell ref="B1:G1"/>
  </mergeCells>
  <pageMargins left="0.42708333333333331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3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85546875" customWidth="1"/>
    <col min="2" max="2" width="12.7109375" customWidth="1"/>
    <col min="3" max="3" width="12.28515625" bestFit="1" customWidth="1"/>
    <col min="4" max="4" width="10.85546875" customWidth="1"/>
    <col min="5" max="5" width="9.85546875" customWidth="1"/>
    <col min="6" max="6" width="9" customWidth="1"/>
    <col min="7" max="7" width="7.5703125" customWidth="1"/>
    <col min="8" max="8" width="9.5703125" customWidth="1"/>
    <col min="9" max="9" width="7" customWidth="1"/>
    <col min="13" max="13" width="14.85546875" bestFit="1" customWidth="1"/>
  </cols>
  <sheetData>
    <row r="1" spans="1:9" ht="21" x14ac:dyDescent="0.35">
      <c r="A1" s="72" t="s">
        <v>41</v>
      </c>
      <c r="B1" s="72"/>
      <c r="C1" s="72"/>
      <c r="D1" s="72"/>
    </row>
    <row r="2" spans="1:9" x14ac:dyDescent="0.25">
      <c r="A2" t="s">
        <v>58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41821</v>
      </c>
      <c r="B4" s="21">
        <v>10.271000000000001</v>
      </c>
      <c r="C4" s="21">
        <v>23.640999999999998</v>
      </c>
      <c r="D4" s="21">
        <v>15.898</v>
      </c>
      <c r="E4" s="21">
        <v>13.37</v>
      </c>
      <c r="F4" s="21"/>
      <c r="G4" s="21"/>
      <c r="H4" s="21"/>
      <c r="I4" s="21"/>
    </row>
    <row r="5" spans="1:9" x14ac:dyDescent="0.25">
      <c r="A5" s="6">
        <v>41822</v>
      </c>
      <c r="B5" s="21">
        <v>13.497</v>
      </c>
      <c r="C5" s="21">
        <v>23.256</v>
      </c>
      <c r="D5" s="21">
        <v>16.283999999999999</v>
      </c>
      <c r="E5" s="21">
        <v>9.7590000000000003</v>
      </c>
      <c r="F5" s="21"/>
      <c r="G5" s="21"/>
      <c r="H5" s="21"/>
      <c r="I5" s="21"/>
    </row>
    <row r="6" spans="1:9" x14ac:dyDescent="0.25">
      <c r="A6" s="6">
        <v>41823</v>
      </c>
      <c r="B6" s="21">
        <v>12.992000000000001</v>
      </c>
      <c r="C6" s="21">
        <v>20.222000000000001</v>
      </c>
      <c r="D6" s="21">
        <v>15.670999999999999</v>
      </c>
      <c r="E6" s="21">
        <v>7.23</v>
      </c>
      <c r="F6" s="21"/>
      <c r="G6" s="21"/>
      <c r="H6" s="21"/>
      <c r="I6" s="21"/>
    </row>
    <row r="7" spans="1:9" x14ac:dyDescent="0.25">
      <c r="A7" s="6">
        <v>41824</v>
      </c>
      <c r="B7" s="21">
        <v>12.000999999999999</v>
      </c>
      <c r="C7" s="21">
        <v>20.268999999999998</v>
      </c>
      <c r="D7" s="21">
        <v>15.132999999999999</v>
      </c>
      <c r="E7" s="21">
        <v>8.2680000000000007</v>
      </c>
      <c r="F7" s="21"/>
      <c r="G7" s="21"/>
      <c r="H7" s="21"/>
      <c r="I7" s="21"/>
    </row>
    <row r="8" spans="1:9" x14ac:dyDescent="0.25">
      <c r="A8" s="6">
        <v>41825</v>
      </c>
      <c r="B8" s="21">
        <v>10.148999999999999</v>
      </c>
      <c r="C8" s="21">
        <v>23.207999999999998</v>
      </c>
      <c r="D8" s="21">
        <v>15.436</v>
      </c>
      <c r="E8" s="21">
        <v>13.058999999999999</v>
      </c>
      <c r="F8" s="21"/>
      <c r="G8" s="21"/>
      <c r="H8" s="21"/>
      <c r="I8" s="21"/>
    </row>
    <row r="9" spans="1:9" x14ac:dyDescent="0.25">
      <c r="A9" s="6">
        <v>41826</v>
      </c>
      <c r="B9" s="21">
        <v>13.137</v>
      </c>
      <c r="C9" s="21">
        <v>24.146000000000001</v>
      </c>
      <c r="D9" s="21">
        <v>16.518999999999998</v>
      </c>
      <c r="E9" s="21">
        <v>11.009</v>
      </c>
      <c r="F9" s="21"/>
      <c r="G9" s="21"/>
      <c r="H9" s="21"/>
      <c r="I9" s="21"/>
    </row>
    <row r="10" spans="1:9" x14ac:dyDescent="0.25">
      <c r="A10" s="6">
        <v>41827</v>
      </c>
      <c r="B10" s="21">
        <v>11.516</v>
      </c>
      <c r="C10" s="21">
        <v>23.16</v>
      </c>
      <c r="D10" s="21">
        <v>15.919</v>
      </c>
      <c r="E10" s="21">
        <v>11.644</v>
      </c>
      <c r="F10" s="21"/>
      <c r="G10" s="21"/>
      <c r="H10" s="21"/>
      <c r="I10" s="21"/>
    </row>
    <row r="11" spans="1:9" x14ac:dyDescent="0.25">
      <c r="A11" s="6">
        <v>41828</v>
      </c>
      <c r="B11" s="21">
        <v>13.425000000000001</v>
      </c>
      <c r="C11" s="21">
        <v>21.748000000000001</v>
      </c>
      <c r="D11" s="21">
        <v>16.202999999999999</v>
      </c>
      <c r="E11" s="21">
        <v>8.3230000000000004</v>
      </c>
      <c r="F11" s="21"/>
      <c r="G11" s="21"/>
      <c r="H11" s="21"/>
      <c r="I11" s="21"/>
    </row>
    <row r="12" spans="1:9" x14ac:dyDescent="0.25">
      <c r="A12" s="6">
        <v>41829</v>
      </c>
      <c r="B12" s="21">
        <v>12.243</v>
      </c>
      <c r="C12" s="21">
        <v>24.05</v>
      </c>
      <c r="D12" s="21">
        <v>16.016999999999999</v>
      </c>
      <c r="E12" s="21">
        <v>11.807</v>
      </c>
      <c r="F12" s="21"/>
      <c r="G12" s="21"/>
      <c r="H12" s="21"/>
      <c r="I12" s="21"/>
    </row>
    <row r="13" spans="1:9" x14ac:dyDescent="0.25">
      <c r="A13" s="6">
        <v>41830</v>
      </c>
      <c r="B13" s="21">
        <v>12.484999999999999</v>
      </c>
      <c r="C13" s="21">
        <v>20.364999999999998</v>
      </c>
      <c r="D13" s="21">
        <v>15.539</v>
      </c>
      <c r="E13" s="21">
        <v>7.88</v>
      </c>
      <c r="F13" s="21"/>
      <c r="G13" s="21"/>
      <c r="H13" s="21"/>
      <c r="I13" s="21"/>
    </row>
    <row r="14" spans="1:9" x14ac:dyDescent="0.25">
      <c r="A14" s="6">
        <v>41831</v>
      </c>
      <c r="B14" s="21">
        <v>12.944000000000001</v>
      </c>
      <c r="C14" s="21">
        <v>17.629000000000001</v>
      </c>
      <c r="D14" s="21">
        <v>14.819000000000001</v>
      </c>
      <c r="E14" s="21">
        <v>4.6849999999999996</v>
      </c>
      <c r="F14" s="21"/>
      <c r="G14" s="21"/>
      <c r="H14" s="21"/>
      <c r="I14" s="21"/>
    </row>
    <row r="15" spans="1:9" x14ac:dyDescent="0.25">
      <c r="A15" s="6">
        <v>41832</v>
      </c>
      <c r="B15" s="21">
        <v>12.678000000000001</v>
      </c>
      <c r="C15" s="21">
        <v>18.556999999999999</v>
      </c>
      <c r="D15" s="21">
        <v>14.981</v>
      </c>
      <c r="E15" s="21">
        <v>5.8789999999999996</v>
      </c>
      <c r="F15" s="21"/>
      <c r="G15" s="21"/>
      <c r="H15" s="21"/>
      <c r="I15" s="21"/>
    </row>
    <row r="16" spans="1:9" x14ac:dyDescent="0.25">
      <c r="A16" s="6">
        <v>41833</v>
      </c>
      <c r="B16" s="21">
        <v>12.268000000000001</v>
      </c>
      <c r="C16" s="21">
        <v>19.079999999999998</v>
      </c>
      <c r="D16" s="21">
        <v>15.239000000000001</v>
      </c>
      <c r="E16" s="21">
        <v>6.8120000000000003</v>
      </c>
      <c r="F16" s="21"/>
      <c r="G16" s="21"/>
      <c r="H16" s="21"/>
      <c r="I16" s="21"/>
    </row>
    <row r="17" spans="1:9" x14ac:dyDescent="0.25">
      <c r="A17" s="6">
        <v>41834</v>
      </c>
      <c r="B17" s="21">
        <v>12.944000000000001</v>
      </c>
      <c r="C17" s="21">
        <v>22.8</v>
      </c>
      <c r="D17" s="21">
        <v>16.370999999999999</v>
      </c>
      <c r="E17" s="21">
        <v>9.8559999999999999</v>
      </c>
      <c r="F17" s="21"/>
      <c r="G17" s="21"/>
      <c r="H17" s="21"/>
      <c r="I17" s="21"/>
    </row>
    <row r="18" spans="1:9" x14ac:dyDescent="0.25">
      <c r="A18" s="6">
        <v>41835</v>
      </c>
      <c r="B18" s="21">
        <v>12.218999999999999</v>
      </c>
      <c r="C18" s="21">
        <v>24.823</v>
      </c>
      <c r="D18" s="21">
        <v>17.288</v>
      </c>
      <c r="E18" s="21">
        <v>12.603999999999999</v>
      </c>
      <c r="F18" s="21"/>
      <c r="G18" s="21"/>
      <c r="H18" s="21"/>
      <c r="I18" s="21"/>
    </row>
    <row r="19" spans="1:9" x14ac:dyDescent="0.25">
      <c r="A19" s="6">
        <v>41836</v>
      </c>
      <c r="B19" s="21">
        <v>11.832000000000001</v>
      </c>
      <c r="C19" s="21">
        <v>20.817</v>
      </c>
      <c r="D19" s="21">
        <v>15.733000000000001</v>
      </c>
      <c r="E19" s="21">
        <v>8.9849999999999994</v>
      </c>
      <c r="F19" s="21"/>
      <c r="G19" s="21"/>
      <c r="H19" s="21"/>
      <c r="I19" s="21"/>
    </row>
    <row r="20" spans="1:9" x14ac:dyDescent="0.25">
      <c r="A20" s="6">
        <v>41837</v>
      </c>
      <c r="B20" s="21">
        <v>13.185</v>
      </c>
      <c r="C20" s="21">
        <v>22.728999999999999</v>
      </c>
      <c r="D20" s="21">
        <v>15.88</v>
      </c>
      <c r="E20" s="21">
        <v>9.5440000000000005</v>
      </c>
      <c r="F20" s="21"/>
      <c r="G20" s="21"/>
      <c r="H20" s="21"/>
      <c r="I20" s="21"/>
    </row>
    <row r="21" spans="1:9" x14ac:dyDescent="0.25">
      <c r="A21" s="6">
        <v>41838</v>
      </c>
      <c r="B21" s="21">
        <v>12.582000000000001</v>
      </c>
      <c r="C21" s="21">
        <v>20.46</v>
      </c>
      <c r="D21" s="21">
        <v>15.166</v>
      </c>
      <c r="E21" s="21">
        <v>7.8780000000000001</v>
      </c>
      <c r="F21" s="21"/>
      <c r="G21" s="21"/>
      <c r="H21" s="21"/>
      <c r="I21" s="21"/>
    </row>
    <row r="22" spans="1:9" x14ac:dyDescent="0.25">
      <c r="A22" s="6">
        <v>41839</v>
      </c>
      <c r="B22" s="21">
        <v>11.734</v>
      </c>
      <c r="C22" s="21">
        <v>22.440999999999999</v>
      </c>
      <c r="D22" s="21">
        <v>15.597</v>
      </c>
      <c r="E22" s="21">
        <v>10.707000000000001</v>
      </c>
      <c r="F22" s="21"/>
      <c r="G22" s="21"/>
      <c r="H22" s="21"/>
      <c r="I22" s="21"/>
    </row>
    <row r="23" spans="1:9" x14ac:dyDescent="0.25">
      <c r="A23" s="6">
        <v>41840</v>
      </c>
      <c r="B23" s="21">
        <v>12.147</v>
      </c>
      <c r="C23" s="21">
        <v>20.626999999999999</v>
      </c>
      <c r="D23" s="21">
        <v>15.212999999999999</v>
      </c>
      <c r="E23" s="21">
        <v>8.48</v>
      </c>
      <c r="F23" s="21"/>
      <c r="G23" s="21"/>
      <c r="H23" s="21"/>
      <c r="I23" s="21"/>
    </row>
    <row r="24" spans="1:9" x14ac:dyDescent="0.25">
      <c r="A24" s="6">
        <v>41841</v>
      </c>
      <c r="B24" s="21">
        <v>13.185</v>
      </c>
      <c r="C24" s="21">
        <v>20.530999999999999</v>
      </c>
      <c r="D24" s="21">
        <v>15.89</v>
      </c>
      <c r="E24" s="21">
        <v>7.3460000000000001</v>
      </c>
      <c r="F24" s="21"/>
      <c r="G24" s="21"/>
      <c r="H24" s="21"/>
      <c r="I24" s="21"/>
    </row>
    <row r="25" spans="1:9" x14ac:dyDescent="0.25">
      <c r="A25" s="6">
        <v>41842</v>
      </c>
      <c r="B25" s="21">
        <v>12.000999999999999</v>
      </c>
      <c r="C25" s="21">
        <v>23.135999999999999</v>
      </c>
      <c r="D25" s="21">
        <v>16.010000000000002</v>
      </c>
      <c r="E25" s="21">
        <v>11.135</v>
      </c>
      <c r="F25" s="21"/>
      <c r="G25" s="21"/>
      <c r="H25" s="21"/>
      <c r="I25" s="21"/>
    </row>
    <row r="26" spans="1:9" x14ac:dyDescent="0.25">
      <c r="A26" s="6">
        <v>41843</v>
      </c>
      <c r="B26" s="21">
        <v>11.467000000000001</v>
      </c>
      <c r="C26" s="21">
        <v>20.436</v>
      </c>
      <c r="D26" s="21">
        <v>16.425000000000001</v>
      </c>
      <c r="E26" s="21">
        <v>8.9689999999999994</v>
      </c>
      <c r="F26" s="21"/>
      <c r="G26" s="21"/>
      <c r="H26" s="21"/>
      <c r="I26" s="21"/>
    </row>
    <row r="27" spans="1:9" x14ac:dyDescent="0.25">
      <c r="A27" s="6">
        <v>41844</v>
      </c>
      <c r="B27" s="21">
        <v>10.541</v>
      </c>
      <c r="C27" s="21">
        <v>24.46</v>
      </c>
      <c r="D27" s="21">
        <v>16.364000000000001</v>
      </c>
      <c r="E27" s="21">
        <v>13.919</v>
      </c>
      <c r="F27" s="21"/>
      <c r="G27" s="21"/>
      <c r="H27" s="21"/>
      <c r="I27" s="21"/>
    </row>
    <row r="28" spans="1:9" x14ac:dyDescent="0.25">
      <c r="A28" s="6">
        <v>41845</v>
      </c>
      <c r="B28" s="21">
        <v>11.005000000000001</v>
      </c>
      <c r="C28" s="21">
        <v>24.05</v>
      </c>
      <c r="D28" s="21">
        <v>15.939</v>
      </c>
      <c r="E28" s="21">
        <v>13.045</v>
      </c>
      <c r="F28" s="21"/>
      <c r="G28" s="21"/>
      <c r="H28" s="21"/>
      <c r="I28" s="21"/>
    </row>
    <row r="29" spans="1:9" x14ac:dyDescent="0.25">
      <c r="A29" s="6">
        <v>41846</v>
      </c>
      <c r="B29" s="21">
        <v>8.6180000000000003</v>
      </c>
      <c r="C29" s="21">
        <v>23.16</v>
      </c>
      <c r="D29" s="21">
        <v>14.861000000000001</v>
      </c>
      <c r="E29" s="21">
        <v>14.542</v>
      </c>
      <c r="F29" s="21"/>
      <c r="G29" s="21"/>
      <c r="H29" s="21"/>
      <c r="I29" s="21"/>
    </row>
    <row r="30" spans="1:9" x14ac:dyDescent="0.25">
      <c r="A30" s="6">
        <v>41847</v>
      </c>
      <c r="B30" s="21">
        <v>10.516</v>
      </c>
      <c r="C30" s="21">
        <v>24.556999999999999</v>
      </c>
      <c r="D30" s="21">
        <v>16.198</v>
      </c>
      <c r="E30" s="21">
        <v>14.041</v>
      </c>
      <c r="F30" s="21"/>
      <c r="G30" s="21"/>
      <c r="H30" s="21"/>
      <c r="I30" s="21"/>
    </row>
    <row r="31" spans="1:9" x14ac:dyDescent="0.25">
      <c r="A31" s="6">
        <v>41848</v>
      </c>
      <c r="B31" s="21">
        <v>11.175000000000001</v>
      </c>
      <c r="C31" s="21">
        <v>23.472000000000001</v>
      </c>
      <c r="D31" s="21">
        <v>15.496</v>
      </c>
      <c r="E31" s="21">
        <v>12.297000000000001</v>
      </c>
      <c r="F31" s="21"/>
      <c r="G31" s="21"/>
      <c r="H31" s="21"/>
      <c r="I31" s="21"/>
    </row>
    <row r="32" spans="1:9" x14ac:dyDescent="0.25">
      <c r="A32" s="6">
        <v>41849</v>
      </c>
      <c r="B32" s="21">
        <v>12.461</v>
      </c>
      <c r="C32" s="21">
        <v>21.843</v>
      </c>
      <c r="D32" s="21">
        <v>15.725</v>
      </c>
      <c r="E32" s="21">
        <v>9.3819999999999997</v>
      </c>
      <c r="F32" s="21"/>
      <c r="G32" s="21"/>
      <c r="H32" s="21"/>
      <c r="I32" s="21"/>
    </row>
    <row r="33" spans="1:9" x14ac:dyDescent="0.25">
      <c r="A33" s="6">
        <v>41850</v>
      </c>
      <c r="B33" s="21">
        <v>11.71</v>
      </c>
      <c r="C33" s="21">
        <v>23.088000000000001</v>
      </c>
      <c r="D33" s="21">
        <v>15.707000000000001</v>
      </c>
      <c r="E33" s="21">
        <v>11.378</v>
      </c>
      <c r="F33" s="21"/>
      <c r="G33" s="21"/>
      <c r="H33" s="21"/>
      <c r="I33" s="21"/>
    </row>
    <row r="34" spans="1:9" x14ac:dyDescent="0.25">
      <c r="A34" s="6">
        <v>41851</v>
      </c>
      <c r="B34" s="21">
        <v>11.782999999999999</v>
      </c>
      <c r="C34" s="21">
        <v>23.497</v>
      </c>
      <c r="D34" s="21">
        <v>15.923</v>
      </c>
      <c r="E34" s="21">
        <v>11.714</v>
      </c>
      <c r="F34" s="21"/>
      <c r="G34" s="21"/>
      <c r="H34" s="21"/>
      <c r="I34" s="21"/>
    </row>
    <row r="35" spans="1:9" x14ac:dyDescent="0.25">
      <c r="A35" s="6">
        <v>41852</v>
      </c>
      <c r="B35" s="21">
        <v>12.364000000000001</v>
      </c>
      <c r="C35" s="21">
        <v>22.872</v>
      </c>
      <c r="D35" s="21">
        <v>15.641999999999999</v>
      </c>
      <c r="E35" s="21">
        <v>10.507999999999999</v>
      </c>
      <c r="F35" s="21"/>
      <c r="G35" s="21"/>
      <c r="H35" s="21"/>
      <c r="I35" s="21"/>
    </row>
    <row r="36" spans="1:9" x14ac:dyDescent="0.25">
      <c r="A36" s="6">
        <v>41853</v>
      </c>
      <c r="B36" s="21">
        <v>12.992000000000001</v>
      </c>
      <c r="C36" s="21">
        <v>21.222999999999999</v>
      </c>
      <c r="D36" s="21">
        <v>15.888</v>
      </c>
      <c r="E36" s="21">
        <v>8.2309999999999999</v>
      </c>
      <c r="F36" s="21"/>
      <c r="G36" s="21"/>
      <c r="H36" s="21"/>
      <c r="I36" s="21"/>
    </row>
    <row r="37" spans="1:9" x14ac:dyDescent="0.25">
      <c r="A37" s="6">
        <v>41854</v>
      </c>
      <c r="B37" s="21">
        <v>13.353</v>
      </c>
      <c r="C37" s="21">
        <v>21.603999999999999</v>
      </c>
      <c r="D37" s="21">
        <v>16.081</v>
      </c>
      <c r="E37" s="21">
        <v>8.2509999999999994</v>
      </c>
      <c r="F37" s="21"/>
      <c r="G37" s="21"/>
      <c r="H37" s="21"/>
      <c r="I37" s="21"/>
    </row>
    <row r="38" spans="1:9" x14ac:dyDescent="0.25">
      <c r="A38" s="6">
        <v>41855</v>
      </c>
      <c r="B38" s="21">
        <v>12.944000000000001</v>
      </c>
      <c r="C38" s="21">
        <v>21.245999999999999</v>
      </c>
      <c r="D38" s="21">
        <v>15.598000000000001</v>
      </c>
      <c r="E38" s="21">
        <v>8.3019999999999996</v>
      </c>
      <c r="F38" s="21"/>
      <c r="G38" s="21"/>
      <c r="H38" s="21"/>
      <c r="I38" s="21"/>
    </row>
    <row r="39" spans="1:9" x14ac:dyDescent="0.25">
      <c r="A39" s="6">
        <v>41856</v>
      </c>
      <c r="B39" s="21">
        <v>12.944000000000001</v>
      </c>
      <c r="C39" s="21">
        <v>20.46</v>
      </c>
      <c r="D39" s="21">
        <v>15.499000000000001</v>
      </c>
      <c r="E39" s="21">
        <v>7.516</v>
      </c>
      <c r="F39" s="21"/>
      <c r="G39" s="21"/>
      <c r="H39" s="21"/>
      <c r="I39" s="21"/>
    </row>
    <row r="40" spans="1:9" x14ac:dyDescent="0.25">
      <c r="A40" s="6">
        <v>41857</v>
      </c>
      <c r="B40" s="21">
        <v>12.268000000000001</v>
      </c>
      <c r="C40" s="21">
        <v>20.411999999999999</v>
      </c>
      <c r="D40" s="21">
        <v>15.263</v>
      </c>
      <c r="E40" s="21">
        <v>8.1440000000000001</v>
      </c>
      <c r="F40" s="21"/>
      <c r="G40" s="21"/>
      <c r="H40" s="21"/>
      <c r="I40" s="21"/>
    </row>
    <row r="41" spans="1:9" x14ac:dyDescent="0.25">
      <c r="A41" s="6">
        <v>41858</v>
      </c>
      <c r="B41" s="21">
        <v>13.087999999999999</v>
      </c>
      <c r="C41" s="21">
        <v>24.338999999999999</v>
      </c>
      <c r="D41" s="21">
        <v>15.759</v>
      </c>
      <c r="E41" s="21">
        <v>11.250999999999999</v>
      </c>
      <c r="F41" s="21"/>
      <c r="G41" s="21"/>
      <c r="H41" s="21"/>
      <c r="I41" s="21"/>
    </row>
    <row r="42" spans="1:9" x14ac:dyDescent="0.25">
      <c r="A42" s="6">
        <v>41859</v>
      </c>
      <c r="B42" s="21">
        <v>11.077999999999999</v>
      </c>
      <c r="C42" s="21">
        <v>24.992000000000001</v>
      </c>
      <c r="D42" s="21">
        <v>15.875</v>
      </c>
      <c r="E42" s="21">
        <v>13.914</v>
      </c>
      <c r="F42" s="21"/>
      <c r="G42" s="21"/>
      <c r="H42" s="21"/>
      <c r="I42" s="21"/>
    </row>
    <row r="43" spans="1:9" x14ac:dyDescent="0.25">
      <c r="A43" s="6">
        <v>41860</v>
      </c>
      <c r="B43" s="21">
        <v>9.0150000000000006</v>
      </c>
      <c r="C43" s="21">
        <v>23.497</v>
      </c>
      <c r="D43" s="21">
        <v>14.472</v>
      </c>
      <c r="E43" s="21">
        <v>14.481999999999999</v>
      </c>
      <c r="F43" s="21"/>
      <c r="G43" s="21"/>
      <c r="H43" s="21"/>
      <c r="I43" s="21"/>
    </row>
    <row r="44" spans="1:9" x14ac:dyDescent="0.25">
      <c r="A44" s="6">
        <v>41861</v>
      </c>
      <c r="B44" s="21">
        <v>9.9030000000000005</v>
      </c>
      <c r="C44" s="21">
        <v>24.605</v>
      </c>
      <c r="D44" s="21">
        <v>15.666</v>
      </c>
      <c r="E44" s="21">
        <v>14.702</v>
      </c>
      <c r="F44" s="21"/>
      <c r="G44" s="21"/>
      <c r="H44" s="21"/>
      <c r="I44" s="21"/>
    </row>
    <row r="45" spans="1:9" x14ac:dyDescent="0.25">
      <c r="A45" s="6">
        <v>41862</v>
      </c>
      <c r="B45" s="21">
        <v>11.904</v>
      </c>
      <c r="C45" s="21">
        <v>21.222999999999999</v>
      </c>
      <c r="D45" s="21">
        <v>14.951000000000001</v>
      </c>
      <c r="E45" s="21">
        <v>9.3190000000000008</v>
      </c>
      <c r="F45" s="21"/>
      <c r="G45" s="21"/>
      <c r="H45" s="21"/>
      <c r="I45" s="21"/>
    </row>
    <row r="46" spans="1:9" x14ac:dyDescent="0.25">
      <c r="A46" s="6">
        <v>41863</v>
      </c>
      <c r="B46" s="21">
        <v>11.443</v>
      </c>
      <c r="C46" s="21">
        <v>18.818000000000001</v>
      </c>
      <c r="D46" s="21">
        <v>14.510999999999999</v>
      </c>
      <c r="E46" s="21">
        <v>7.375</v>
      </c>
      <c r="F46" s="21"/>
      <c r="G46" s="21"/>
      <c r="H46" s="21"/>
      <c r="I46" s="21"/>
    </row>
    <row r="47" spans="1:9" x14ac:dyDescent="0.25">
      <c r="A47" s="6">
        <v>41864</v>
      </c>
      <c r="B47" s="21">
        <v>12.798999999999999</v>
      </c>
      <c r="C47" s="21">
        <v>23.785</v>
      </c>
      <c r="D47" s="21">
        <v>16.690999999999999</v>
      </c>
      <c r="E47" s="21">
        <v>10.986000000000001</v>
      </c>
      <c r="F47" s="21"/>
      <c r="G47" s="21"/>
      <c r="H47" s="21"/>
      <c r="I47" s="21"/>
    </row>
    <row r="48" spans="1:9" x14ac:dyDescent="0.25">
      <c r="A48" s="6">
        <v>41865</v>
      </c>
      <c r="B48" s="21">
        <v>13.185</v>
      </c>
      <c r="C48" s="21">
        <v>25.597999999999999</v>
      </c>
      <c r="D48" s="21">
        <v>17.914000000000001</v>
      </c>
      <c r="E48" s="21">
        <v>12.413</v>
      </c>
      <c r="F48" s="21"/>
      <c r="G48" s="21"/>
      <c r="H48" s="21"/>
      <c r="I48" s="21"/>
    </row>
    <row r="49" spans="1:9" x14ac:dyDescent="0.25">
      <c r="A49" s="6">
        <v>41866</v>
      </c>
      <c r="B49" s="21">
        <v>13.305</v>
      </c>
      <c r="C49" s="21">
        <v>24.919</v>
      </c>
      <c r="D49" s="21">
        <v>18.283000000000001</v>
      </c>
      <c r="E49" s="21">
        <v>11.614000000000001</v>
      </c>
      <c r="F49" s="21"/>
      <c r="G49" s="21"/>
      <c r="H49" s="21"/>
      <c r="I49" s="21"/>
    </row>
    <row r="50" spans="1:9" x14ac:dyDescent="0.25">
      <c r="A50" s="6">
        <v>41867</v>
      </c>
      <c r="B50" s="21">
        <v>12.461</v>
      </c>
      <c r="C50" s="21">
        <v>24.870999999999999</v>
      </c>
      <c r="D50" s="21">
        <v>16.494</v>
      </c>
      <c r="E50" s="21">
        <v>12.41</v>
      </c>
      <c r="F50" s="21"/>
      <c r="G50" s="21"/>
      <c r="H50" s="21"/>
      <c r="I50" s="21"/>
    </row>
    <row r="51" spans="1:9" x14ac:dyDescent="0.25">
      <c r="A51" s="6">
        <v>41868</v>
      </c>
      <c r="B51" s="21">
        <v>13.087999999999999</v>
      </c>
      <c r="C51" s="21">
        <v>22.847999999999999</v>
      </c>
      <c r="D51" s="21">
        <v>16.329000000000001</v>
      </c>
      <c r="E51" s="21">
        <v>9.76</v>
      </c>
      <c r="F51" s="21"/>
      <c r="G51" s="21"/>
      <c r="H51" s="21"/>
      <c r="I51" s="21"/>
    </row>
    <row r="52" spans="1:9" x14ac:dyDescent="0.25">
      <c r="A52" s="6">
        <v>41869</v>
      </c>
      <c r="B52" s="21">
        <v>13.257</v>
      </c>
      <c r="C52" s="21">
        <v>21.748000000000001</v>
      </c>
      <c r="D52" s="21">
        <v>15.497999999999999</v>
      </c>
      <c r="E52" s="21">
        <v>8.4909999999999997</v>
      </c>
      <c r="F52" s="21"/>
      <c r="G52" s="21"/>
      <c r="H52" s="21"/>
      <c r="I52" s="21"/>
    </row>
    <row r="53" spans="1:9" x14ac:dyDescent="0.25">
      <c r="A53" s="6">
        <v>41870</v>
      </c>
      <c r="B53" s="21">
        <v>12.92</v>
      </c>
      <c r="C53" s="21">
        <v>23.785</v>
      </c>
      <c r="D53" s="21">
        <v>16.672000000000001</v>
      </c>
      <c r="E53" s="21">
        <v>10.865</v>
      </c>
      <c r="F53" s="21"/>
      <c r="G53" s="21"/>
      <c r="H53" s="21"/>
      <c r="I53" s="21"/>
    </row>
    <row r="54" spans="1:9" x14ac:dyDescent="0.25">
      <c r="A54" s="6">
        <v>41871</v>
      </c>
      <c r="B54" s="21">
        <v>11.734</v>
      </c>
      <c r="C54" s="21">
        <v>26.841999999999999</v>
      </c>
      <c r="D54" s="21">
        <v>17.111999999999998</v>
      </c>
      <c r="E54" s="21">
        <v>15.108000000000001</v>
      </c>
      <c r="F54" s="21"/>
      <c r="G54" s="21"/>
      <c r="H54" s="21"/>
      <c r="I54" s="21"/>
    </row>
    <row r="55" spans="1:9" x14ac:dyDescent="0.25">
      <c r="A55" s="6">
        <v>41872</v>
      </c>
      <c r="B55" s="21">
        <v>10.026</v>
      </c>
      <c r="C55" s="21">
        <v>25.914000000000001</v>
      </c>
      <c r="D55" s="21">
        <v>16.725000000000001</v>
      </c>
      <c r="E55" s="21">
        <v>15.888</v>
      </c>
      <c r="F55" s="21"/>
      <c r="G55" s="21"/>
      <c r="H55" s="21"/>
      <c r="I55" s="21"/>
    </row>
    <row r="56" spans="1:9" x14ac:dyDescent="0.25">
      <c r="A56" s="6">
        <v>41873</v>
      </c>
      <c r="B56" s="21">
        <v>11.029</v>
      </c>
      <c r="C56" s="21">
        <v>26.5</v>
      </c>
      <c r="D56" s="21">
        <v>17.152000000000001</v>
      </c>
      <c r="E56" s="21">
        <v>15.471</v>
      </c>
      <c r="F56" s="21"/>
      <c r="G56" s="21"/>
      <c r="H56" s="21"/>
      <c r="I56" s="21"/>
    </row>
    <row r="57" spans="1:9" x14ac:dyDescent="0.25">
      <c r="A57" s="6">
        <v>41874</v>
      </c>
      <c r="B57" s="21">
        <v>10.638</v>
      </c>
      <c r="C57" s="21">
        <v>25.939</v>
      </c>
      <c r="D57" s="21">
        <v>16.722999999999999</v>
      </c>
      <c r="E57" s="21">
        <v>15.301</v>
      </c>
      <c r="F57" s="21"/>
      <c r="G57" s="21"/>
      <c r="H57" s="21"/>
      <c r="I57" s="21"/>
    </row>
    <row r="58" spans="1:9" x14ac:dyDescent="0.25">
      <c r="A58" s="6">
        <v>41875</v>
      </c>
      <c r="B58" s="21">
        <v>10.148999999999999</v>
      </c>
      <c r="C58" s="21">
        <v>21.509</v>
      </c>
      <c r="D58" s="21">
        <v>14.936999999999999</v>
      </c>
      <c r="E58" s="21">
        <v>11.36</v>
      </c>
      <c r="F58" s="21"/>
      <c r="G58" s="21"/>
      <c r="H58" s="21"/>
      <c r="I58" s="21"/>
    </row>
    <row r="59" spans="1:9" x14ac:dyDescent="0.25">
      <c r="A59" s="6">
        <v>41876</v>
      </c>
      <c r="B59" s="21">
        <v>11.175000000000001</v>
      </c>
      <c r="C59" s="21">
        <v>25.428000000000001</v>
      </c>
      <c r="D59" s="21">
        <v>15.977</v>
      </c>
      <c r="E59" s="21">
        <v>14.253</v>
      </c>
      <c r="F59" s="21"/>
      <c r="G59" s="21"/>
      <c r="H59" s="21"/>
      <c r="I59" s="21"/>
    </row>
    <row r="60" spans="1:9" x14ac:dyDescent="0.25">
      <c r="A60" s="6">
        <v>41877</v>
      </c>
      <c r="B60" s="21">
        <v>12.05</v>
      </c>
      <c r="C60" s="21">
        <v>24.146000000000001</v>
      </c>
      <c r="D60" s="21">
        <v>16.141999999999999</v>
      </c>
      <c r="E60" s="21">
        <v>12.096</v>
      </c>
      <c r="F60" s="21"/>
      <c r="G60" s="21"/>
      <c r="H60" s="21"/>
      <c r="I60" s="21"/>
    </row>
    <row r="61" spans="1:9" x14ac:dyDescent="0.25">
      <c r="A61" s="6">
        <v>41878</v>
      </c>
      <c r="B61" s="21">
        <v>12.05</v>
      </c>
      <c r="C61" s="21">
        <v>23.448</v>
      </c>
      <c r="D61" s="21">
        <v>16.198</v>
      </c>
      <c r="E61" s="21">
        <v>11.398</v>
      </c>
      <c r="F61" s="21"/>
      <c r="G61" s="21"/>
      <c r="H61" s="21"/>
      <c r="I61" s="21"/>
    </row>
    <row r="62" spans="1:9" x14ac:dyDescent="0.25">
      <c r="A62" s="6">
        <v>41879</v>
      </c>
      <c r="B62" s="21">
        <v>11.077999999999999</v>
      </c>
      <c r="C62" s="21">
        <v>24.315000000000001</v>
      </c>
      <c r="D62" s="21">
        <v>16.122</v>
      </c>
      <c r="E62" s="21">
        <v>13.237</v>
      </c>
      <c r="F62" s="21"/>
      <c r="G62" s="21"/>
      <c r="H62" s="21"/>
      <c r="I62" s="21"/>
    </row>
    <row r="63" spans="1:9" x14ac:dyDescent="0.25">
      <c r="A63" s="6">
        <v>41880</v>
      </c>
      <c r="B63" s="21">
        <v>12.000999999999999</v>
      </c>
      <c r="C63" s="21">
        <v>24.219000000000001</v>
      </c>
      <c r="D63" s="21">
        <v>17.027999999999999</v>
      </c>
      <c r="E63" s="21">
        <v>12.218</v>
      </c>
      <c r="F63" s="21"/>
      <c r="G63" s="21"/>
      <c r="H63" s="21"/>
      <c r="I63" s="21"/>
    </row>
    <row r="64" spans="1:9" x14ac:dyDescent="0.25">
      <c r="A64" s="6">
        <v>41881</v>
      </c>
      <c r="B64" s="21">
        <v>12.92</v>
      </c>
      <c r="C64" s="21">
        <v>27.382000000000001</v>
      </c>
      <c r="D64" s="21">
        <v>18.263000000000002</v>
      </c>
      <c r="E64" s="21">
        <v>14.462</v>
      </c>
      <c r="F64" s="21"/>
      <c r="G64" s="21"/>
      <c r="H64" s="21"/>
      <c r="I64" s="21"/>
    </row>
    <row r="65" spans="1:13" x14ac:dyDescent="0.25">
      <c r="A65" s="6">
        <v>41882</v>
      </c>
      <c r="B65" s="21">
        <v>12.413</v>
      </c>
      <c r="C65" s="21">
        <v>26.989000000000001</v>
      </c>
      <c r="D65" s="21">
        <v>17.75</v>
      </c>
      <c r="E65" s="21">
        <v>14.576000000000001</v>
      </c>
      <c r="F65" s="21"/>
      <c r="G65" s="21"/>
      <c r="H65" s="21"/>
      <c r="I65" s="21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8.6180000000000003</v>
      </c>
      <c r="C70" s="11" t="s">
        <v>22</v>
      </c>
      <c r="D70" s="51">
        <v>41846.25</v>
      </c>
      <c r="E70" s="33"/>
      <c r="F70" s="28"/>
      <c r="G70" s="34"/>
      <c r="H70" s="30"/>
      <c r="I70" s="18"/>
      <c r="J70" s="3"/>
    </row>
    <row r="71" spans="1:13" x14ac:dyDescent="0.25">
      <c r="A71" s="9" t="s">
        <v>23</v>
      </c>
      <c r="B71" s="10">
        <f>MAX(C4:C65)</f>
        <v>27.382000000000001</v>
      </c>
      <c r="C71" s="11" t="s">
        <v>22</v>
      </c>
      <c r="D71" s="51">
        <v>41881.5</v>
      </c>
      <c r="E71" s="35"/>
      <c r="F71" s="35"/>
      <c r="G71" s="35"/>
      <c r="H71" s="31"/>
    </row>
    <row r="72" spans="1:13" x14ac:dyDescent="0.25">
      <c r="A72" s="9" t="s">
        <v>24</v>
      </c>
      <c r="B72" s="10">
        <f>AVERAGE(D4:D65)</f>
        <v>16.010629032258066</v>
      </c>
      <c r="C72" s="11" t="s">
        <v>22</v>
      </c>
      <c r="D72" s="48"/>
      <c r="E72" s="35"/>
      <c r="F72" s="28"/>
      <c r="G72" s="34"/>
      <c r="H72" s="30"/>
      <c r="I72" s="18"/>
    </row>
    <row r="73" spans="1:13" x14ac:dyDescent="0.25">
      <c r="A73" s="9" t="s">
        <v>26</v>
      </c>
      <c r="B73" s="10">
        <f>MIN(E2:E63)</f>
        <v>4.6849999999999996</v>
      </c>
      <c r="C73" s="11" t="s">
        <v>22</v>
      </c>
      <c r="D73" s="49">
        <v>41831</v>
      </c>
      <c r="E73" s="12"/>
      <c r="F73" s="37"/>
      <c r="G73" s="38"/>
      <c r="H73" s="32"/>
      <c r="I73" s="19"/>
      <c r="M73" s="27"/>
    </row>
    <row r="74" spans="1:13" x14ac:dyDescent="0.25">
      <c r="A74" s="9" t="s">
        <v>25</v>
      </c>
      <c r="B74" s="10">
        <f>MAX(E4:E65)</f>
        <v>15.888</v>
      </c>
      <c r="C74" s="11" t="s">
        <v>22</v>
      </c>
      <c r="D74" s="49">
        <v>41872</v>
      </c>
      <c r="E74" s="37"/>
      <c r="F74" s="37"/>
      <c r="G74" s="38"/>
      <c r="H74" s="32"/>
      <c r="I74" s="19"/>
      <c r="M74" s="27"/>
    </row>
    <row r="75" spans="1:13" x14ac:dyDescent="0.25">
      <c r="A75" s="9" t="s">
        <v>26</v>
      </c>
      <c r="B75" s="10">
        <f>MIN(E4:E65)</f>
        <v>4.6849999999999996</v>
      </c>
      <c r="C75" s="11" t="s">
        <v>22</v>
      </c>
      <c r="D75" s="49">
        <v>41831</v>
      </c>
      <c r="E75" s="12"/>
      <c r="F75" s="37"/>
      <c r="G75" s="38"/>
      <c r="H75" s="32"/>
      <c r="I75" s="19"/>
      <c r="M75" s="27"/>
    </row>
    <row r="76" spans="1:13" x14ac:dyDescent="0.25">
      <c r="A76" s="9" t="s">
        <v>27</v>
      </c>
      <c r="B76" s="10">
        <f>SUM(G4:G65)</f>
        <v>0</v>
      </c>
      <c r="C76" s="9" t="s">
        <v>28</v>
      </c>
      <c r="D76" s="29"/>
      <c r="E76" s="39"/>
      <c r="F76" s="12"/>
      <c r="G76" s="12"/>
      <c r="H76" s="12"/>
      <c r="I76" s="12"/>
      <c r="M76" s="27"/>
    </row>
    <row r="77" spans="1:13" x14ac:dyDescent="0.25">
      <c r="A77" s="9" t="s">
        <v>29</v>
      </c>
      <c r="B77" s="10">
        <f>SUM(I4:I65)</f>
        <v>0</v>
      </c>
      <c r="C77" s="9" t="s">
        <v>28</v>
      </c>
      <c r="D77" s="29"/>
      <c r="E77" s="12"/>
      <c r="F77" s="12"/>
      <c r="G77" s="12"/>
      <c r="H77" s="12"/>
      <c r="I77" s="12"/>
      <c r="M77" s="27"/>
    </row>
    <row r="78" spans="1:13" x14ac:dyDescent="0.25">
      <c r="M78" s="27"/>
    </row>
    <row r="79" spans="1:13" x14ac:dyDescent="0.25">
      <c r="M79" s="27"/>
    </row>
    <row r="80" spans="1:13" x14ac:dyDescent="0.25">
      <c r="B80" s="3"/>
      <c r="M80" s="27"/>
    </row>
    <row r="81" spans="13:13" x14ac:dyDescent="0.25">
      <c r="M81" s="27"/>
    </row>
    <row r="82" spans="13:13" x14ac:dyDescent="0.25">
      <c r="M82" s="27"/>
    </row>
    <row r="83" spans="13:13" x14ac:dyDescent="0.25">
      <c r="M83" s="27"/>
    </row>
  </sheetData>
  <mergeCells count="1">
    <mergeCell ref="A1:D1"/>
  </mergeCells>
  <pageMargins left="0.7" right="0.7" top="0.75" bottom="0.75" header="0.3" footer="0.3"/>
  <pageSetup scale="97" orientation="portrait" r:id="rId1"/>
  <ignoredErrors>
    <ignoredError sqref="B7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zoomScaleNormal="100" workbookViewId="0">
      <selection activeCell="P31" sqref="P31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4" sqref="F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57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D4" s="7" t="s">
        <v>37</v>
      </c>
      <c r="E4" s="20">
        <f>MAX(B4:B65)</f>
        <v>16.900249999993299</v>
      </c>
      <c r="F4" s="50">
        <v>41871</v>
      </c>
      <c r="G4" s="22"/>
      <c r="H4" s="4"/>
    </row>
    <row r="5" spans="1:8" x14ac:dyDescent="0.25">
      <c r="A5" s="6">
        <v>41822</v>
      </c>
      <c r="F5" s="15"/>
    </row>
    <row r="6" spans="1:8" x14ac:dyDescent="0.25">
      <c r="A6" s="6">
        <v>41823</v>
      </c>
      <c r="F6" s="15"/>
    </row>
    <row r="7" spans="1:8" x14ac:dyDescent="0.25">
      <c r="A7" s="6">
        <v>41824</v>
      </c>
      <c r="F7" s="15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1">
        <v>15.8370922619049</v>
      </c>
      <c r="F10" s="2"/>
    </row>
    <row r="11" spans="1:8" x14ac:dyDescent="0.25">
      <c r="A11" s="6">
        <v>41828</v>
      </c>
      <c r="B11" s="21">
        <v>15.880580357144099</v>
      </c>
    </row>
    <row r="12" spans="1:8" x14ac:dyDescent="0.25">
      <c r="A12" s="6">
        <v>41829</v>
      </c>
      <c r="B12" s="21">
        <v>15.8424672619061</v>
      </c>
    </row>
    <row r="13" spans="1:8" x14ac:dyDescent="0.25">
      <c r="A13" s="6">
        <v>41830</v>
      </c>
      <c r="B13" s="21">
        <v>15.8235327380954</v>
      </c>
    </row>
    <row r="14" spans="1:8" x14ac:dyDescent="0.25">
      <c r="A14" s="6">
        <v>41831</v>
      </c>
      <c r="B14" s="21">
        <v>15.7786220238082</v>
      </c>
    </row>
    <row r="15" spans="1:8" x14ac:dyDescent="0.25">
      <c r="A15" s="6">
        <v>41832</v>
      </c>
      <c r="B15" s="21">
        <v>15.7136190476189</v>
      </c>
    </row>
    <row r="16" spans="1:8" x14ac:dyDescent="0.25">
      <c r="A16" s="6">
        <v>41833</v>
      </c>
      <c r="B16" s="21">
        <v>15.5308482142859</v>
      </c>
    </row>
    <row r="17" spans="1:2" x14ac:dyDescent="0.25">
      <c r="A17" s="6">
        <v>41834</v>
      </c>
      <c r="B17" s="21">
        <v>15.5954345238119</v>
      </c>
    </row>
    <row r="18" spans="1:2" x14ac:dyDescent="0.25">
      <c r="A18" s="6">
        <v>41835</v>
      </c>
      <c r="B18" s="21">
        <v>15.750520833334299</v>
      </c>
    </row>
    <row r="19" spans="1:2" x14ac:dyDescent="0.25">
      <c r="A19" s="6">
        <v>41836</v>
      </c>
      <c r="B19" s="21">
        <v>15.709997023811299</v>
      </c>
    </row>
    <row r="20" spans="1:2" x14ac:dyDescent="0.25">
      <c r="A20" s="6">
        <v>41837</v>
      </c>
      <c r="B20" s="21">
        <v>15.7586785714314</v>
      </c>
    </row>
    <row r="21" spans="1:2" x14ac:dyDescent="0.25">
      <c r="A21" s="6">
        <v>41838</v>
      </c>
      <c r="B21" s="21">
        <v>15.808360119050199</v>
      </c>
    </row>
    <row r="22" spans="1:2" x14ac:dyDescent="0.25">
      <c r="A22" s="6">
        <v>41839</v>
      </c>
      <c r="B22" s="21">
        <v>15.8963750000021</v>
      </c>
    </row>
    <row r="23" spans="1:2" x14ac:dyDescent="0.25">
      <c r="A23" s="6">
        <v>41840</v>
      </c>
      <c r="B23" s="21">
        <v>15.8926666666685</v>
      </c>
    </row>
    <row r="24" spans="1:2" x14ac:dyDescent="0.25">
      <c r="A24" s="6">
        <v>41841</v>
      </c>
      <c r="B24" s="21">
        <v>15.824044642856499</v>
      </c>
    </row>
    <row r="25" spans="1:2" x14ac:dyDescent="0.25">
      <c r="A25" s="6">
        <v>41842</v>
      </c>
      <c r="B25" s="21">
        <v>15.641485119046299</v>
      </c>
    </row>
    <row r="26" spans="1:2" x14ac:dyDescent="0.25">
      <c r="A26" s="6">
        <v>41843</v>
      </c>
      <c r="B26" s="21">
        <v>15.740264880950299</v>
      </c>
    </row>
    <row r="27" spans="1:2" x14ac:dyDescent="0.25">
      <c r="A27" s="6">
        <v>41844</v>
      </c>
      <c r="B27" s="21">
        <v>15.809458333329999</v>
      </c>
    </row>
    <row r="28" spans="1:2" x14ac:dyDescent="0.25">
      <c r="A28" s="6">
        <v>41845</v>
      </c>
      <c r="B28" s="21">
        <v>15.919809523805601</v>
      </c>
    </row>
    <row r="29" spans="1:2" x14ac:dyDescent="0.25">
      <c r="A29" s="6">
        <v>41846</v>
      </c>
      <c r="B29" s="21">
        <v>15.8146458333295</v>
      </c>
    </row>
    <row r="30" spans="1:2" x14ac:dyDescent="0.25">
      <c r="A30" s="6">
        <v>41847</v>
      </c>
      <c r="B30" s="21">
        <v>15.955223214281901</v>
      </c>
    </row>
    <row r="31" spans="1:2" x14ac:dyDescent="0.25">
      <c r="A31" s="6">
        <v>41848</v>
      </c>
      <c r="B31" s="21">
        <v>15.89895535714</v>
      </c>
    </row>
    <row r="32" spans="1:2" x14ac:dyDescent="0.25">
      <c r="A32" s="6">
        <v>41849</v>
      </c>
      <c r="B32" s="21">
        <v>15.858145833331101</v>
      </c>
    </row>
    <row r="33" spans="1:2" x14ac:dyDescent="0.25">
      <c r="A33" s="6">
        <v>41850</v>
      </c>
      <c r="B33" s="21">
        <v>15.7555595238072</v>
      </c>
    </row>
    <row r="34" spans="1:2" x14ac:dyDescent="0.25">
      <c r="A34" s="6">
        <v>41851</v>
      </c>
      <c r="B34" s="21">
        <v>15.6924851190466</v>
      </c>
    </row>
    <row r="35" spans="1:2" x14ac:dyDescent="0.25">
      <c r="A35" s="6">
        <v>41852</v>
      </c>
      <c r="B35" s="21">
        <v>15.650104166665299</v>
      </c>
    </row>
    <row r="36" spans="1:2" x14ac:dyDescent="0.25">
      <c r="A36" s="6">
        <v>41853</v>
      </c>
      <c r="B36" s="21">
        <v>15.796821428570301</v>
      </c>
    </row>
    <row r="37" spans="1:2" x14ac:dyDescent="0.25">
      <c r="A37" s="6">
        <v>41854</v>
      </c>
      <c r="B37" s="21">
        <v>15.7802113095232</v>
      </c>
    </row>
    <row r="38" spans="1:2" x14ac:dyDescent="0.25">
      <c r="A38" s="6">
        <v>41855</v>
      </c>
      <c r="B38" s="21">
        <v>15.7946845238097</v>
      </c>
    </row>
    <row r="39" spans="1:2" x14ac:dyDescent="0.25">
      <c r="A39" s="6">
        <v>41856</v>
      </c>
      <c r="B39" s="21">
        <v>15.762425595237801</v>
      </c>
    </row>
    <row r="40" spans="1:2" x14ac:dyDescent="0.25">
      <c r="A40" s="6">
        <v>41857</v>
      </c>
      <c r="B40" s="21">
        <v>15.699092261904999</v>
      </c>
    </row>
    <row r="41" spans="1:2" x14ac:dyDescent="0.25">
      <c r="A41" s="6">
        <v>41858</v>
      </c>
      <c r="B41" s="21">
        <v>15.6757023809503</v>
      </c>
    </row>
    <row r="42" spans="1:2" x14ac:dyDescent="0.25">
      <c r="A42" s="6">
        <v>41859</v>
      </c>
      <c r="B42" s="21">
        <v>15.709017857139701</v>
      </c>
    </row>
    <row r="43" spans="1:2" x14ac:dyDescent="0.25">
      <c r="A43" s="6">
        <v>41860</v>
      </c>
      <c r="B43" s="21">
        <v>15.506785714280801</v>
      </c>
    </row>
    <row r="44" spans="1:2" x14ac:dyDescent="0.25">
      <c r="A44" s="6">
        <v>41861</v>
      </c>
      <c r="B44" s="21">
        <v>15.4474136904698</v>
      </c>
    </row>
    <row r="45" spans="1:2" x14ac:dyDescent="0.25">
      <c r="A45" s="6">
        <v>41862</v>
      </c>
      <c r="B45" s="21">
        <v>15.355077380946801</v>
      </c>
    </row>
    <row r="46" spans="1:2" x14ac:dyDescent="0.25">
      <c r="A46" s="6">
        <v>41863</v>
      </c>
      <c r="B46" s="21">
        <v>15.2139226190426</v>
      </c>
    </row>
    <row r="47" spans="1:2" x14ac:dyDescent="0.25">
      <c r="A47" s="6">
        <v>41864</v>
      </c>
      <c r="B47" s="21">
        <v>15.4178928571372</v>
      </c>
    </row>
    <row r="48" spans="1:2" x14ac:dyDescent="0.25">
      <c r="A48" s="6">
        <v>41865</v>
      </c>
      <c r="B48" s="21">
        <v>15.725752976185101</v>
      </c>
    </row>
    <row r="49" spans="1:2" x14ac:dyDescent="0.25">
      <c r="A49" s="6">
        <v>41866</v>
      </c>
      <c r="B49" s="21">
        <v>16.069645833329002</v>
      </c>
    </row>
    <row r="50" spans="1:2" x14ac:dyDescent="0.25">
      <c r="A50" s="6">
        <v>41867</v>
      </c>
      <c r="B50" s="21">
        <v>16.3585297618989</v>
      </c>
    </row>
    <row r="51" spans="1:2" x14ac:dyDescent="0.25">
      <c r="A51" s="6">
        <v>41868</v>
      </c>
      <c r="B51" s="21">
        <v>16.453276785709999</v>
      </c>
    </row>
    <row r="52" spans="1:2" x14ac:dyDescent="0.25">
      <c r="A52" s="6">
        <v>41869</v>
      </c>
      <c r="B52" s="21">
        <v>16.531303571424299</v>
      </c>
    </row>
    <row r="53" spans="1:2" x14ac:dyDescent="0.25">
      <c r="A53" s="6">
        <v>41870</v>
      </c>
      <c r="B53" s="21">
        <v>16.840080357137701</v>
      </c>
    </row>
    <row r="54" spans="1:2" x14ac:dyDescent="0.25">
      <c r="A54" s="6">
        <v>41871</v>
      </c>
      <c r="B54" s="21">
        <v>16.900249999993299</v>
      </c>
    </row>
    <row r="55" spans="1:2" x14ac:dyDescent="0.25">
      <c r="A55" s="6">
        <v>41872</v>
      </c>
      <c r="B55" s="21">
        <v>16.7304077380889</v>
      </c>
    </row>
    <row r="56" spans="1:2" x14ac:dyDescent="0.25">
      <c r="A56" s="6">
        <v>41873</v>
      </c>
      <c r="B56" s="21">
        <v>16.568943452373698</v>
      </c>
    </row>
    <row r="57" spans="1:2" x14ac:dyDescent="0.25">
      <c r="A57" s="6">
        <v>41874</v>
      </c>
      <c r="B57" s="21">
        <v>16.601595238091399</v>
      </c>
    </row>
    <row r="58" spans="1:2" x14ac:dyDescent="0.25">
      <c r="A58" s="6">
        <v>41875</v>
      </c>
      <c r="B58" s="21">
        <v>16.402791666661798</v>
      </c>
    </row>
    <row r="59" spans="1:2" x14ac:dyDescent="0.25">
      <c r="A59" s="6">
        <v>41876</v>
      </c>
      <c r="B59" s="21">
        <v>16.471315476183499</v>
      </c>
    </row>
    <row r="60" spans="1:2" x14ac:dyDescent="0.25">
      <c r="A60" s="6">
        <v>41877</v>
      </c>
      <c r="B60" s="21">
        <v>16.395553571421999</v>
      </c>
    </row>
    <row r="61" spans="1:2" x14ac:dyDescent="0.25">
      <c r="A61" s="6">
        <v>41878</v>
      </c>
      <c r="B61" s="21">
        <v>16.264946428566599</v>
      </c>
    </row>
    <row r="62" spans="1:2" x14ac:dyDescent="0.25">
      <c r="A62" s="6">
        <v>41879</v>
      </c>
      <c r="B62" s="21">
        <v>16.1788184523766</v>
      </c>
    </row>
    <row r="63" spans="1:2" x14ac:dyDescent="0.25">
      <c r="A63" s="6">
        <v>41880</v>
      </c>
      <c r="B63" s="21">
        <v>16.161089285711</v>
      </c>
    </row>
    <row r="64" spans="1:2" x14ac:dyDescent="0.25">
      <c r="A64" s="6">
        <v>41881</v>
      </c>
      <c r="B64" s="21">
        <v>16.3810714285678</v>
      </c>
    </row>
    <row r="65" spans="1:2" x14ac:dyDescent="0.25">
      <c r="A65" s="6">
        <v>41882</v>
      </c>
      <c r="B65" s="21">
        <v>16.782849378876598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4" sqref="F4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59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20">
        <f>MAX(B4:B65)</f>
        <v>25.1825714285714</v>
      </c>
      <c r="F4" s="50">
        <v>41877</v>
      </c>
      <c r="G4" s="22"/>
    </row>
    <row r="5" spans="1:7" x14ac:dyDescent="0.25">
      <c r="A5" s="6">
        <v>41822</v>
      </c>
      <c r="F5" s="15"/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22.557428571428598</v>
      </c>
      <c r="F10" s="2"/>
    </row>
    <row r="11" spans="1:7" x14ac:dyDescent="0.25">
      <c r="A11" s="6">
        <v>41828</v>
      </c>
      <c r="B11" s="21">
        <v>22.286999999999999</v>
      </c>
    </row>
    <row r="12" spans="1:7" x14ac:dyDescent="0.25">
      <c r="A12" s="6">
        <v>41829</v>
      </c>
      <c r="B12" s="21">
        <v>22.400428571428598</v>
      </c>
    </row>
    <row r="13" spans="1:7" x14ac:dyDescent="0.25">
      <c r="A13" s="6">
        <v>41830</v>
      </c>
      <c r="B13" s="21">
        <v>22.420857142857098</v>
      </c>
    </row>
    <row r="14" spans="1:7" x14ac:dyDescent="0.25">
      <c r="A14" s="6">
        <v>41831</v>
      </c>
      <c r="B14" s="21">
        <v>22.043714285714302</v>
      </c>
    </row>
    <row r="15" spans="1:7" x14ac:dyDescent="0.25">
      <c r="A15" s="6">
        <v>41832</v>
      </c>
      <c r="B15" s="21">
        <v>21.3792857142857</v>
      </c>
    </row>
    <row r="16" spans="1:7" x14ac:dyDescent="0.25">
      <c r="A16" s="6">
        <v>41833</v>
      </c>
      <c r="B16" s="21">
        <v>20.655571428571399</v>
      </c>
    </row>
    <row r="17" spans="1:2" x14ac:dyDescent="0.25">
      <c r="A17" s="6">
        <v>41834</v>
      </c>
      <c r="B17" s="21">
        <v>20.6041428571429</v>
      </c>
    </row>
    <row r="18" spans="1:2" x14ac:dyDescent="0.25">
      <c r="A18" s="6">
        <v>41835</v>
      </c>
      <c r="B18" s="21">
        <v>21.043428571428599</v>
      </c>
    </row>
    <row r="19" spans="1:2" x14ac:dyDescent="0.25">
      <c r="A19" s="6">
        <v>41836</v>
      </c>
      <c r="B19" s="21">
        <v>20.581571428571401</v>
      </c>
    </row>
    <row r="20" spans="1:2" x14ac:dyDescent="0.25">
      <c r="A20" s="6">
        <v>41837</v>
      </c>
      <c r="B20" s="21">
        <v>20.919285714285699</v>
      </c>
    </row>
    <row r="21" spans="1:2" x14ac:dyDescent="0.25">
      <c r="A21" s="6">
        <v>41838</v>
      </c>
      <c r="B21" s="21">
        <v>21.323714285714299</v>
      </c>
    </row>
    <row r="22" spans="1:2" x14ac:dyDescent="0.25">
      <c r="A22" s="6">
        <v>41839</v>
      </c>
      <c r="B22" s="21">
        <v>21.878571428571401</v>
      </c>
    </row>
    <row r="23" spans="1:2" x14ac:dyDescent="0.25">
      <c r="A23" s="6">
        <v>41840</v>
      </c>
      <c r="B23" s="21">
        <v>22.099571428571402</v>
      </c>
    </row>
    <row r="24" spans="1:2" x14ac:dyDescent="0.25">
      <c r="A24" s="6">
        <v>41841</v>
      </c>
      <c r="B24" s="21">
        <v>21.775428571428598</v>
      </c>
    </row>
    <row r="25" spans="1:2" x14ac:dyDescent="0.25">
      <c r="A25" s="6">
        <v>41842</v>
      </c>
      <c r="B25" s="21">
        <v>21.534428571428599</v>
      </c>
    </row>
    <row r="26" spans="1:2" x14ac:dyDescent="0.25">
      <c r="A26" s="6">
        <v>41843</v>
      </c>
      <c r="B26" s="21">
        <v>21.48</v>
      </c>
    </row>
    <row r="27" spans="1:2" x14ac:dyDescent="0.25">
      <c r="A27" s="6">
        <v>41844</v>
      </c>
      <c r="B27" s="21">
        <v>21.727285714285699</v>
      </c>
    </row>
    <row r="28" spans="1:2" x14ac:dyDescent="0.25">
      <c r="A28" s="6">
        <v>41845</v>
      </c>
      <c r="B28" s="21">
        <v>22.240142857142899</v>
      </c>
    </row>
    <row r="29" spans="1:2" x14ac:dyDescent="0.25">
      <c r="A29" s="6">
        <v>41846</v>
      </c>
      <c r="B29" s="21">
        <v>22.342857142857099</v>
      </c>
    </row>
    <row r="30" spans="1:2" x14ac:dyDescent="0.25">
      <c r="A30" s="6">
        <v>41847</v>
      </c>
      <c r="B30" s="21">
        <v>22.904285714285699</v>
      </c>
    </row>
    <row r="31" spans="1:2" x14ac:dyDescent="0.25">
      <c r="A31" s="6">
        <v>41848</v>
      </c>
      <c r="B31" s="21">
        <v>23.324428571428601</v>
      </c>
    </row>
    <row r="32" spans="1:2" x14ac:dyDescent="0.25">
      <c r="A32" s="6">
        <v>41849</v>
      </c>
      <c r="B32" s="21">
        <v>23.139714285714302</v>
      </c>
    </row>
    <row r="33" spans="1:2" x14ac:dyDescent="0.25">
      <c r="A33" s="6">
        <v>41850</v>
      </c>
      <c r="B33" s="21">
        <v>23.518571428571398</v>
      </c>
    </row>
    <row r="34" spans="1:2" x14ac:dyDescent="0.25">
      <c r="A34" s="6">
        <v>41851</v>
      </c>
      <c r="B34" s="21">
        <v>23.381</v>
      </c>
    </row>
    <row r="35" spans="1:2" x14ac:dyDescent="0.25">
      <c r="A35" s="6">
        <v>41852</v>
      </c>
      <c r="B35" s="21">
        <v>23.212714285714299</v>
      </c>
    </row>
    <row r="36" spans="1:2" x14ac:dyDescent="0.25">
      <c r="A36" s="6">
        <v>41853</v>
      </c>
      <c r="B36" s="21">
        <v>22.936</v>
      </c>
    </row>
    <row r="37" spans="1:2" x14ac:dyDescent="0.25">
      <c r="A37" s="6">
        <v>41854</v>
      </c>
      <c r="B37" s="21">
        <v>22.5141428571429</v>
      </c>
    </row>
    <row r="38" spans="1:2" x14ac:dyDescent="0.25">
      <c r="A38" s="6">
        <v>41855</v>
      </c>
      <c r="B38" s="21">
        <v>22.196142857142899</v>
      </c>
    </row>
    <row r="39" spans="1:2" x14ac:dyDescent="0.25">
      <c r="A39" s="6">
        <v>41856</v>
      </c>
      <c r="B39" s="21">
        <v>21.998571428571399</v>
      </c>
    </row>
    <row r="40" spans="1:2" x14ac:dyDescent="0.25">
      <c r="A40" s="6">
        <v>41857</v>
      </c>
      <c r="B40" s="21">
        <v>21.616285714285699</v>
      </c>
    </row>
    <row r="41" spans="1:2" x14ac:dyDescent="0.25">
      <c r="A41" s="6">
        <v>41858</v>
      </c>
      <c r="B41" s="21">
        <v>21.736571428571398</v>
      </c>
    </row>
    <row r="42" spans="1:2" x14ac:dyDescent="0.25">
      <c r="A42" s="6">
        <v>41859</v>
      </c>
      <c r="B42" s="21">
        <v>22.039428571428601</v>
      </c>
    </row>
    <row r="43" spans="1:2" x14ac:dyDescent="0.25">
      <c r="A43" s="6">
        <v>41860</v>
      </c>
      <c r="B43" s="21">
        <v>22.3642857142857</v>
      </c>
    </row>
    <row r="44" spans="1:2" x14ac:dyDescent="0.25">
      <c r="A44" s="6">
        <v>41861</v>
      </c>
      <c r="B44" s="21">
        <v>22.792999999999999</v>
      </c>
    </row>
    <row r="45" spans="1:2" x14ac:dyDescent="0.25">
      <c r="A45" s="6">
        <v>41862</v>
      </c>
      <c r="B45" s="21">
        <v>22.7897142857143</v>
      </c>
    </row>
    <row r="46" spans="1:2" x14ac:dyDescent="0.25">
      <c r="A46" s="6">
        <v>41863</v>
      </c>
      <c r="B46" s="21">
        <v>22.555142857142901</v>
      </c>
    </row>
    <row r="47" spans="1:2" x14ac:dyDescent="0.25">
      <c r="A47" s="6">
        <v>41864</v>
      </c>
      <c r="B47" s="21">
        <v>23.036999999999999</v>
      </c>
    </row>
    <row r="48" spans="1:2" x14ac:dyDescent="0.25">
      <c r="A48" s="6">
        <v>41865</v>
      </c>
      <c r="B48" s="21">
        <v>23.216857142857101</v>
      </c>
    </row>
    <row r="49" spans="1:2" x14ac:dyDescent="0.25">
      <c r="A49" s="6">
        <v>41866</v>
      </c>
      <c r="B49" s="21">
        <v>23.206428571428599</v>
      </c>
    </row>
    <row r="50" spans="1:2" x14ac:dyDescent="0.25">
      <c r="A50" s="6">
        <v>41867</v>
      </c>
      <c r="B50" s="21">
        <v>23.4027142857143</v>
      </c>
    </row>
    <row r="51" spans="1:2" x14ac:dyDescent="0.25">
      <c r="A51" s="6">
        <v>41868</v>
      </c>
      <c r="B51" s="21">
        <v>23.151714285714299</v>
      </c>
    </row>
    <row r="52" spans="1:2" x14ac:dyDescent="0.25">
      <c r="A52" s="6">
        <v>41869</v>
      </c>
      <c r="B52" s="21">
        <v>23.226714285714301</v>
      </c>
    </row>
    <row r="53" spans="1:2" x14ac:dyDescent="0.25">
      <c r="A53" s="6">
        <v>41870</v>
      </c>
      <c r="B53" s="21">
        <v>23.936285714285699</v>
      </c>
    </row>
    <row r="54" spans="1:2" x14ac:dyDescent="0.25">
      <c r="A54" s="6">
        <v>41871</v>
      </c>
      <c r="B54" s="21">
        <v>24.373000000000001</v>
      </c>
    </row>
    <row r="55" spans="1:2" x14ac:dyDescent="0.25">
      <c r="A55" s="6">
        <v>41872</v>
      </c>
      <c r="B55" s="21">
        <v>24.4181428571429</v>
      </c>
    </row>
    <row r="56" spans="1:2" x14ac:dyDescent="0.25">
      <c r="A56" s="6">
        <v>41873</v>
      </c>
      <c r="B56" s="21">
        <v>24.643999999999998</v>
      </c>
    </row>
    <row r="57" spans="1:2" x14ac:dyDescent="0.25">
      <c r="A57" s="6">
        <v>41874</v>
      </c>
      <c r="B57" s="21">
        <v>24.796571428571401</v>
      </c>
    </row>
    <row r="58" spans="1:2" x14ac:dyDescent="0.25">
      <c r="A58" s="6">
        <v>41875</v>
      </c>
      <c r="B58" s="21">
        <v>24.605285714285699</v>
      </c>
    </row>
    <row r="59" spans="1:2" x14ac:dyDescent="0.25">
      <c r="A59" s="6">
        <v>41876</v>
      </c>
      <c r="B59" s="21">
        <v>25.131</v>
      </c>
    </row>
    <row r="60" spans="1:2" x14ac:dyDescent="0.25">
      <c r="A60" s="6">
        <v>41877</v>
      </c>
      <c r="B60" s="21">
        <v>25.1825714285714</v>
      </c>
    </row>
    <row r="61" spans="1:2" x14ac:dyDescent="0.25">
      <c r="A61" s="6">
        <v>41878</v>
      </c>
      <c r="B61" s="21">
        <v>24.697714285714301</v>
      </c>
    </row>
    <row r="62" spans="1:2" x14ac:dyDescent="0.25">
      <c r="A62" s="6">
        <v>41879</v>
      </c>
      <c r="B62" s="21">
        <v>24.4692857142857</v>
      </c>
    </row>
    <row r="63" spans="1:2" x14ac:dyDescent="0.25">
      <c r="A63" s="6">
        <v>41880</v>
      </c>
      <c r="B63" s="21">
        <v>24.143428571428601</v>
      </c>
    </row>
    <row r="64" spans="1:2" x14ac:dyDescent="0.25">
      <c r="A64" s="6">
        <v>41881</v>
      </c>
      <c r="B64" s="21">
        <v>24.349571428571402</v>
      </c>
    </row>
    <row r="65" spans="1:2" x14ac:dyDescent="0.25">
      <c r="A65" s="6">
        <v>41882</v>
      </c>
      <c r="B65" s="21">
        <v>25.132428571428601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AI1" workbookViewId="0">
      <selection activeCell="AS2" sqref="AS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5" customWidth="1"/>
    <col min="32" max="32" width="10" customWidth="1"/>
    <col min="33" max="34" width="13" customWidth="1"/>
    <col min="35" max="35" width="13.28515625" customWidth="1"/>
    <col min="39" max="39" width="13.85546875" customWidth="1"/>
  </cols>
  <sheetData>
    <row r="1" spans="1:72" x14ac:dyDescent="0.25">
      <c r="A1" s="53" t="s">
        <v>62</v>
      </c>
      <c r="B1" s="53" t="s">
        <v>63</v>
      </c>
      <c r="C1" s="53" t="s">
        <v>64</v>
      </c>
      <c r="D1" s="53" t="s">
        <v>65</v>
      </c>
      <c r="E1" s="53" t="s">
        <v>66</v>
      </c>
      <c r="F1" s="53" t="s">
        <v>67</v>
      </c>
      <c r="G1" s="53" t="s">
        <v>68</v>
      </c>
      <c r="H1" s="53" t="s">
        <v>69</v>
      </c>
      <c r="I1" s="53" t="s">
        <v>70</v>
      </c>
      <c r="J1" s="53" t="s">
        <v>71</v>
      </c>
      <c r="K1" s="53" t="s">
        <v>72</v>
      </c>
      <c r="L1" s="53" t="s">
        <v>73</v>
      </c>
      <c r="M1" s="53" t="s">
        <v>74</v>
      </c>
      <c r="N1" s="53" t="s">
        <v>75</v>
      </c>
      <c r="O1" s="53" t="s">
        <v>76</v>
      </c>
      <c r="P1" s="53" t="s">
        <v>77</v>
      </c>
      <c r="Q1" s="53" t="s">
        <v>78</v>
      </c>
      <c r="R1" s="54" t="s">
        <v>79</v>
      </c>
      <c r="S1" s="53" t="s">
        <v>80</v>
      </c>
      <c r="T1" s="53" t="s">
        <v>81</v>
      </c>
      <c r="U1" s="53" t="s">
        <v>82</v>
      </c>
      <c r="V1" s="54" t="s">
        <v>83</v>
      </c>
      <c r="W1" s="54" t="s">
        <v>84</v>
      </c>
      <c r="X1" s="53" t="s">
        <v>85</v>
      </c>
      <c r="Y1" s="53" t="s">
        <v>86</v>
      </c>
      <c r="Z1" s="53" t="s">
        <v>87</v>
      </c>
      <c r="AA1" s="53" t="s">
        <v>88</v>
      </c>
      <c r="AB1" s="53" t="s">
        <v>89</v>
      </c>
      <c r="AC1" s="53" t="s">
        <v>90</v>
      </c>
      <c r="AD1" s="53" t="s">
        <v>91</v>
      </c>
      <c r="AE1" s="53" t="s">
        <v>92</v>
      </c>
      <c r="AF1" s="53" t="s">
        <v>93</v>
      </c>
      <c r="AG1" s="53" t="s">
        <v>94</v>
      </c>
      <c r="AH1" s="54" t="s">
        <v>95</v>
      </c>
      <c r="AI1" s="54" t="s">
        <v>96</v>
      </c>
      <c r="AJ1" s="54" t="s">
        <v>97</v>
      </c>
      <c r="AK1" s="53" t="s">
        <v>98</v>
      </c>
      <c r="AL1" s="53" t="s">
        <v>99</v>
      </c>
      <c r="AM1" s="53" t="s">
        <v>100</v>
      </c>
      <c r="AN1" s="53" t="s">
        <v>101</v>
      </c>
      <c r="AO1" s="53" t="s">
        <v>102</v>
      </c>
      <c r="AP1" s="54" t="s">
        <v>103</v>
      </c>
      <c r="AQ1" s="54" t="s">
        <v>104</v>
      </c>
      <c r="AR1" s="53" t="s">
        <v>105</v>
      </c>
      <c r="AS1" s="53" t="s">
        <v>106</v>
      </c>
      <c r="AT1" s="53" t="s">
        <v>107</v>
      </c>
      <c r="AU1" s="53" t="s">
        <v>108</v>
      </c>
      <c r="AV1" s="53" t="s">
        <v>109</v>
      </c>
      <c r="AW1" s="53" t="s">
        <v>110</v>
      </c>
      <c r="AX1" s="53" t="s">
        <v>111</v>
      </c>
      <c r="AY1" s="53" t="s">
        <v>112</v>
      </c>
      <c r="AZ1" s="53" t="s">
        <v>113</v>
      </c>
      <c r="BA1" s="53" t="s">
        <v>114</v>
      </c>
      <c r="BB1" s="53" t="s">
        <v>115</v>
      </c>
      <c r="BC1" s="53" t="s">
        <v>116</v>
      </c>
      <c r="BD1" s="53" t="s">
        <v>117</v>
      </c>
      <c r="BE1" s="53" t="s">
        <v>118</v>
      </c>
      <c r="BF1" s="53" t="s">
        <v>119</v>
      </c>
      <c r="BG1" s="53" t="s">
        <v>120</v>
      </c>
      <c r="BH1" s="53" t="s">
        <v>121</v>
      </c>
      <c r="BI1" s="53" t="s">
        <v>122</v>
      </c>
      <c r="BJ1" s="53" t="s">
        <v>123</v>
      </c>
      <c r="BK1" s="53" t="s">
        <v>124</v>
      </c>
      <c r="BL1" s="53" t="s">
        <v>125</v>
      </c>
      <c r="BM1" s="53" t="s">
        <v>126</v>
      </c>
      <c r="BN1" s="53" t="s">
        <v>127</v>
      </c>
      <c r="BO1" s="53" t="s">
        <v>128</v>
      </c>
      <c r="BP1" s="53" t="s">
        <v>129</v>
      </c>
      <c r="BQ1" s="53" t="s">
        <v>130</v>
      </c>
      <c r="BR1" s="53" t="s">
        <v>131</v>
      </c>
      <c r="BS1" s="53" t="s">
        <v>132</v>
      </c>
      <c r="BT1" s="53" t="s">
        <v>133</v>
      </c>
    </row>
    <row r="2" spans="1:72" s="68" customFormat="1" ht="45" x14ac:dyDescent="0.25">
      <c r="A2" s="55" t="str">
        <f>StatSummary!$B$3</f>
        <v>RLOW</v>
      </c>
      <c r="B2" s="55" t="str">
        <f>StatSummary!$B$7</f>
        <v>RLOW14a_1150626_Temp_Summary_2014</v>
      </c>
      <c r="C2" s="55" t="str">
        <f>StatSummary!$B$2</f>
        <v>Lower Redwood Creek</v>
      </c>
      <c r="D2" s="55">
        <f>StatSummary!$A$1</f>
        <v>2014</v>
      </c>
      <c r="E2" s="55" t="str">
        <f>StatSummary!$B$4</f>
        <v>air</v>
      </c>
      <c r="F2" s="56">
        <f>StatSummary!$B$9</f>
        <v>41821</v>
      </c>
      <c r="G2" s="57">
        <f>StatSummary!$C$9</f>
        <v>41882</v>
      </c>
      <c r="H2" s="58">
        <f>StatSummary!$B$16</f>
        <v>16.010629032258066</v>
      </c>
      <c r="I2" s="58">
        <f>DailyStats!$B$71</f>
        <v>27.382000000000001</v>
      </c>
      <c r="J2" s="59">
        <f>DailyStats!$D$71</f>
        <v>41881.5</v>
      </c>
      <c r="K2" s="60">
        <f>StatSummary!$E$15</f>
        <v>1</v>
      </c>
      <c r="L2" s="61">
        <f>DailyStats!$E$71</f>
        <v>0</v>
      </c>
      <c r="M2" s="61">
        <f>DailyStats!$F$71</f>
        <v>0</v>
      </c>
      <c r="N2" s="62">
        <f>DailyStats!$B$70</f>
        <v>8.6180000000000003</v>
      </c>
      <c r="O2" s="63">
        <f>DailyStats!$D$70</f>
        <v>41846.25</v>
      </c>
      <c r="P2" s="60">
        <f>StatSummary!$E$14</f>
        <v>1</v>
      </c>
      <c r="Q2" s="64">
        <f>DailyStats!$E$70</f>
        <v>0</v>
      </c>
      <c r="R2" s="33">
        <f>DailyStats!$F$70</f>
        <v>0</v>
      </c>
      <c r="S2" s="58">
        <f>DailyStats!$B$74</f>
        <v>15.888</v>
      </c>
      <c r="T2" s="57">
        <f>DailyStats!$D$74</f>
        <v>41872</v>
      </c>
      <c r="U2" s="60">
        <f>StatSummary!$E$18</f>
        <v>1</v>
      </c>
      <c r="V2" s="57">
        <f>DailyStats!$E$74</f>
        <v>0</v>
      </c>
      <c r="W2" s="57">
        <f>DailyStats!$F$74</f>
        <v>0</v>
      </c>
      <c r="X2" s="58">
        <f>DailyStats!$B$73</f>
        <v>4.6849999999999996</v>
      </c>
      <c r="Y2" s="65">
        <f>DailyStats!$D$73</f>
        <v>41831</v>
      </c>
      <c r="Z2" s="60">
        <f>StatSummary!$E$17</f>
        <v>1</v>
      </c>
      <c r="AA2" s="66">
        <f>DailyStats!$E$73</f>
        <v>0</v>
      </c>
      <c r="AB2" s="67">
        <f>DailyStats!$F$73</f>
        <v>0</v>
      </c>
      <c r="AC2" s="58">
        <f>StatSummary!$B$22</f>
        <v>16.900249999993299</v>
      </c>
      <c r="AE2" s="69">
        <f>MWAT!$F$4</f>
        <v>41871</v>
      </c>
      <c r="AF2" s="60">
        <f>StatSummary!$E$22</f>
        <v>1</v>
      </c>
      <c r="AG2" s="67">
        <f>MWAT!$F$5</f>
        <v>0</v>
      </c>
      <c r="AH2" s="67">
        <f>MWAT!$F$6</f>
        <v>0</v>
      </c>
      <c r="AI2" s="67">
        <f>MWAT!$F$7</f>
        <v>0</v>
      </c>
      <c r="AJ2" s="67">
        <f>MWAT!$F$8</f>
        <v>0</v>
      </c>
      <c r="AK2" s="58">
        <f>StatSummary!$B$23</f>
        <v>25.1825714285714</v>
      </c>
      <c r="AL2" s="67"/>
      <c r="AM2" s="67">
        <f>MWMT!$F$4</f>
        <v>41877</v>
      </c>
      <c r="AN2" s="60">
        <f>StatSummary!$E$23</f>
        <v>1</v>
      </c>
      <c r="AO2" s="67">
        <f>MWMT!$F$5</f>
        <v>0</v>
      </c>
      <c r="AP2" s="15">
        <f>MWMT!$F$6</f>
        <v>0</v>
      </c>
      <c r="AQ2" s="67">
        <f>MWMT!$F$7</f>
        <v>0</v>
      </c>
      <c r="AR2" s="70">
        <f>DailyStats!$B$76</f>
        <v>0</v>
      </c>
      <c r="AS2" s="70">
        <f>DailyStats!$B$75</f>
        <v>4.6849999999999996</v>
      </c>
      <c r="AT2" s="55" t="s">
        <v>134</v>
      </c>
      <c r="AU2" s="70"/>
      <c r="AV2" s="55" t="s">
        <v>134</v>
      </c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55" t="s">
        <v>134</v>
      </c>
      <c r="BQ2" s="55" t="s">
        <v>134</v>
      </c>
      <c r="BR2" s="70"/>
      <c r="BS2" s="70"/>
      <c r="BT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2015-04-09T22:16:24Z</cp:lastPrinted>
  <dcterms:created xsi:type="dcterms:W3CDTF">2014-04-10T19:57:54Z</dcterms:created>
  <dcterms:modified xsi:type="dcterms:W3CDTF">2015-08-12T20:13:02Z</dcterms:modified>
</cp:coreProperties>
</file>