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<sst xmlns="http://schemas.openxmlformats.org/spreadsheetml/2006/main" count="151" uniqueCount="130">
  <si>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</si>
  <si>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</si>
  <si>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</si>
  <si>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</si>
  <si>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</si>
  <si>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</si>
  <si>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</si>
  <si>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</si>
  <si>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</si>
  <si>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</si>
  <si>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</si>
  <si>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</si>
  <si>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</si>
  <si>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</si>
  <si>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</si>
  <si>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</si>
  <si>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</si>
  <si>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</si>
  <si>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</si>
  <si>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</si>
  <si>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</si>
  <si>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</si>
  <si>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</si>
  <si>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</si>
  <si>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</si>
  <si>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</si>
  <si>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</si>
  <si>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</si>
  <si>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</si>
  <si>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</si>
  <si>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</si>
  <si>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</si>
  <si>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</si>
  <si>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</si>
  <si>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</si>
  <si>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</si>
  <si>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</si>
  <si>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</si>
  <si>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</si>
  <si>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</si>
  <si>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</si>
  <si>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</si>
  <si>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</si>
  <si>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</si>
  <si>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</si>
  <si>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</si>
  <si>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</si>
  <si>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</si>
  <si>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</si>
  <si>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</si>
  <si>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</si>
  <si>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</si>
  <si>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</si>
  <si>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</si>
  <si>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</si>
  <si>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</si>
  <si>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</si>
  <si>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</si>
  <si>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</si>
  <si>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</si>
  <si>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</si>
  <si>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</si>
  <si>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</si>
  <si>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</si>
  <si>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</si>
  <si>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</si>
  <si>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</si>
  <si>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</si>
  <si>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</si>
  <si>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</si>
  <si>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</si>
  <si>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</si>
  <si>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</si>
  <si>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</si>
  <si>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</si>
  <si>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</si>
  <si>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</si>
  <si>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</si>
  <si>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</si>
  <si>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</si>
  <si>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</si>
  <si>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</si>
  <si>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</si>
  <si>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</si>
  <si>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</si>
  <si>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</si>
  <si>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</si>
  <si>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</si>
  <si>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</si>
  <si>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</si>
  <si>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</si>
  <si>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</si>
  <si>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</si>
  <si>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</si>
  <si>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</si>
  <si>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</si>
  <si>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</si>
  <si>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</si>
  <si>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</si>
  <si>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</si>
  <si>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</si>
  <si>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</si>
  <si>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</si>
  <si>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</si>
  <si>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</si>
  <si>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</si>
  <si>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</si>
  <si>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</si>
  <si>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</si>
  <si>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</si>
  <si>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</si>
  <si>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</si>
  <si>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</si>
  <si>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</si>
  <si>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</si>
  <si>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</si>
  <si>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</si>
  <si>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</si>
  <si>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</si>
  <si>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</si>
  <si>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</si>
  <si>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</si>
  <si>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</si>
  <si>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</si>
  <si>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</si>
  <si>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</si>
  <si>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</si>
  <si>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</si>
  <si>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rv</t>
  </si>
  <si>
    <t>Redwood Creek, Redwood Valley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</si>
</sst>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rv16a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30.5</c:v>
                </c:pt>
                <c:pt idx="1">
                  <c:v>29.9</c:v>
                </c:pt>
                <c:pt idx="2">
                  <c:v>33.700000000000003</c:v>
                </c:pt>
                <c:pt idx="3">
                  <c:v>29.6</c:v>
                </c:pt>
                <c:pt idx="4">
                  <c:v>30.1</c:v>
                </c:pt>
                <c:pt idx="5">
                  <c:v>28.6</c:v>
                </c:pt>
                <c:pt idx="6">
                  <c:v>27.4</c:v>
                </c:pt>
                <c:pt idx="7">
                  <c:v>18.2</c:v>
                </c:pt>
                <c:pt idx="8">
                  <c:v>16.2</c:v>
                </c:pt>
                <c:pt idx="9">
                  <c:v>21</c:v>
                </c:pt>
                <c:pt idx="10">
                  <c:v>24</c:v>
                </c:pt>
                <c:pt idx="11">
                  <c:v>25.1</c:v>
                </c:pt>
                <c:pt idx="12">
                  <c:v>30.4</c:v>
                </c:pt>
                <c:pt idx="13">
                  <c:v>33.4</c:v>
                </c:pt>
                <c:pt idx="14">
                  <c:v>30.7</c:v>
                </c:pt>
                <c:pt idx="15">
                  <c:v>28.3</c:v>
                </c:pt>
                <c:pt idx="16">
                  <c:v>20.5</c:v>
                </c:pt>
                <c:pt idx="17">
                  <c:v>19.600000000000001</c:v>
                </c:pt>
                <c:pt idx="18">
                  <c:v>25.3</c:v>
                </c:pt>
                <c:pt idx="19">
                  <c:v>27.6</c:v>
                </c:pt>
                <c:pt idx="20">
                  <c:v>24.6</c:v>
                </c:pt>
                <c:pt idx="21">
                  <c:v>28.5</c:v>
                </c:pt>
                <c:pt idx="22">
                  <c:v>33.4</c:v>
                </c:pt>
                <c:pt idx="23">
                  <c:v>29.5</c:v>
                </c:pt>
                <c:pt idx="24">
                  <c:v>32.4</c:v>
                </c:pt>
                <c:pt idx="25">
                  <c:v>35.5</c:v>
                </c:pt>
                <c:pt idx="26">
                  <c:v>36.4</c:v>
                </c:pt>
                <c:pt idx="27">
                  <c:v>37.700000000000003</c:v>
                </c:pt>
                <c:pt idx="28">
                  <c:v>37.5</c:v>
                </c:pt>
                <c:pt idx="29">
                  <c:v>34.700000000000003</c:v>
                </c:pt>
                <c:pt idx="30">
                  <c:v>32.6</c:v>
                </c:pt>
                <c:pt idx="31">
                  <c:v>32.299999999999997</c:v>
                </c:pt>
                <c:pt idx="32">
                  <c:v>31.4</c:v>
                </c:pt>
                <c:pt idx="33">
                  <c:v>35.299999999999997</c:v>
                </c:pt>
                <c:pt idx="34">
                  <c:v>32.700000000000003</c:v>
                </c:pt>
                <c:pt idx="35">
                  <c:v>28.2</c:v>
                </c:pt>
                <c:pt idx="36">
                  <c:v>25.5</c:v>
                </c:pt>
                <c:pt idx="37">
                  <c:v>26.4</c:v>
                </c:pt>
                <c:pt idx="38">
                  <c:v>25.4</c:v>
                </c:pt>
                <c:pt idx="39">
                  <c:v>26.2</c:v>
                </c:pt>
                <c:pt idx="40">
                  <c:v>31.5</c:v>
                </c:pt>
                <c:pt idx="41">
                  <c:v>34.700000000000003</c:v>
                </c:pt>
                <c:pt idx="42">
                  <c:v>34.200000000000003</c:v>
                </c:pt>
                <c:pt idx="43">
                  <c:v>35.299999999999997</c:v>
                </c:pt>
                <c:pt idx="44">
                  <c:v>32.6</c:v>
                </c:pt>
                <c:pt idx="45">
                  <c:v>35.1</c:v>
                </c:pt>
                <c:pt idx="46">
                  <c:v>34.200000000000003</c:v>
                </c:pt>
                <c:pt idx="47">
                  <c:v>32.6</c:v>
                </c:pt>
                <c:pt idx="48">
                  <c:v>36.4</c:v>
                </c:pt>
                <c:pt idx="49">
                  <c:v>32.5</c:v>
                </c:pt>
                <c:pt idx="50">
                  <c:v>31.3</c:v>
                </c:pt>
                <c:pt idx="51">
                  <c:v>32.6</c:v>
                </c:pt>
                <c:pt idx="52">
                  <c:v>32.6</c:v>
                </c:pt>
                <c:pt idx="53">
                  <c:v>31.1</c:v>
                </c:pt>
                <c:pt idx="54">
                  <c:v>32.1</c:v>
                </c:pt>
                <c:pt idx="55">
                  <c:v>35.1</c:v>
                </c:pt>
                <c:pt idx="56">
                  <c:v>28.2</c:v>
                </c:pt>
                <c:pt idx="57">
                  <c:v>27.9</c:v>
                </c:pt>
                <c:pt idx="58">
                  <c:v>26.3</c:v>
                </c:pt>
                <c:pt idx="59">
                  <c:v>23.6</c:v>
                </c:pt>
                <c:pt idx="60">
                  <c:v>26.7</c:v>
                </c:pt>
                <c:pt idx="61">
                  <c:v>24.4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18.824999999999999</c:v>
                </c:pt>
                <c:pt idx="1">
                  <c:v>18.998000000000001</c:v>
                </c:pt>
                <c:pt idx="2">
                  <c:v>20.399999999999999</c:v>
                </c:pt>
                <c:pt idx="3">
                  <c:v>18.818999999999999</c:v>
                </c:pt>
                <c:pt idx="4">
                  <c:v>17.620999999999999</c:v>
                </c:pt>
                <c:pt idx="5">
                  <c:v>17.129000000000001</c:v>
                </c:pt>
                <c:pt idx="6">
                  <c:v>18.119</c:v>
                </c:pt>
                <c:pt idx="7">
                  <c:v>15.554</c:v>
                </c:pt>
                <c:pt idx="8">
                  <c:v>14.694000000000001</c:v>
                </c:pt>
                <c:pt idx="9">
                  <c:v>15.179</c:v>
                </c:pt>
                <c:pt idx="10">
                  <c:v>16.529</c:v>
                </c:pt>
                <c:pt idx="11">
                  <c:v>17.228999999999999</c:v>
                </c:pt>
                <c:pt idx="12">
                  <c:v>19.277000000000001</c:v>
                </c:pt>
                <c:pt idx="13">
                  <c:v>20.677</c:v>
                </c:pt>
                <c:pt idx="14">
                  <c:v>20.094000000000001</c:v>
                </c:pt>
                <c:pt idx="15">
                  <c:v>17.965</c:v>
                </c:pt>
                <c:pt idx="16">
                  <c:v>15.996</c:v>
                </c:pt>
                <c:pt idx="17">
                  <c:v>16.367000000000001</c:v>
                </c:pt>
                <c:pt idx="18">
                  <c:v>17.457999999999998</c:v>
                </c:pt>
                <c:pt idx="19">
                  <c:v>17.712</c:v>
                </c:pt>
                <c:pt idx="20">
                  <c:v>16.731000000000002</c:v>
                </c:pt>
                <c:pt idx="21">
                  <c:v>17.927</c:v>
                </c:pt>
                <c:pt idx="22">
                  <c:v>19.079000000000001</c:v>
                </c:pt>
                <c:pt idx="23">
                  <c:v>18.71</c:v>
                </c:pt>
                <c:pt idx="24">
                  <c:v>19.516999999999999</c:v>
                </c:pt>
                <c:pt idx="25">
                  <c:v>22.172999999999998</c:v>
                </c:pt>
                <c:pt idx="26">
                  <c:v>23.006</c:v>
                </c:pt>
                <c:pt idx="27">
                  <c:v>23.702000000000002</c:v>
                </c:pt>
                <c:pt idx="28">
                  <c:v>24.774999999999999</c:v>
                </c:pt>
                <c:pt idx="29">
                  <c:v>23.558</c:v>
                </c:pt>
                <c:pt idx="30">
                  <c:v>21.052</c:v>
                </c:pt>
                <c:pt idx="31">
                  <c:v>20.329000000000001</c:v>
                </c:pt>
                <c:pt idx="32">
                  <c:v>18.794</c:v>
                </c:pt>
                <c:pt idx="33">
                  <c:v>20.05</c:v>
                </c:pt>
                <c:pt idx="34">
                  <c:v>20.567</c:v>
                </c:pt>
                <c:pt idx="35">
                  <c:v>18.202000000000002</c:v>
                </c:pt>
                <c:pt idx="36">
                  <c:v>16.260000000000002</c:v>
                </c:pt>
                <c:pt idx="37">
                  <c:v>15.971</c:v>
                </c:pt>
                <c:pt idx="38">
                  <c:v>17.779</c:v>
                </c:pt>
                <c:pt idx="39">
                  <c:v>17.606000000000002</c:v>
                </c:pt>
                <c:pt idx="40">
                  <c:v>19.228999999999999</c:v>
                </c:pt>
                <c:pt idx="41">
                  <c:v>21.14</c:v>
                </c:pt>
                <c:pt idx="42">
                  <c:v>20.863</c:v>
                </c:pt>
                <c:pt idx="43">
                  <c:v>20.788</c:v>
                </c:pt>
                <c:pt idx="44">
                  <c:v>19.64</c:v>
                </c:pt>
                <c:pt idx="45">
                  <c:v>21.771000000000001</c:v>
                </c:pt>
                <c:pt idx="46">
                  <c:v>21.198</c:v>
                </c:pt>
                <c:pt idx="47">
                  <c:v>20.556000000000001</c:v>
                </c:pt>
                <c:pt idx="48">
                  <c:v>21.722999999999999</c:v>
                </c:pt>
                <c:pt idx="49">
                  <c:v>21.353999999999999</c:v>
                </c:pt>
                <c:pt idx="50">
                  <c:v>19.600000000000001</c:v>
                </c:pt>
                <c:pt idx="51">
                  <c:v>18.594000000000001</c:v>
                </c:pt>
                <c:pt idx="52">
                  <c:v>19.419</c:v>
                </c:pt>
                <c:pt idx="53">
                  <c:v>16.818999999999999</c:v>
                </c:pt>
                <c:pt idx="54">
                  <c:v>17.148</c:v>
                </c:pt>
                <c:pt idx="55">
                  <c:v>19.254000000000001</c:v>
                </c:pt>
                <c:pt idx="56">
                  <c:v>17.414999999999999</c:v>
                </c:pt>
                <c:pt idx="57">
                  <c:v>17.065000000000001</c:v>
                </c:pt>
                <c:pt idx="58">
                  <c:v>16.568999999999999</c:v>
                </c:pt>
                <c:pt idx="59">
                  <c:v>15.664999999999999</c:v>
                </c:pt>
                <c:pt idx="60">
                  <c:v>17.204000000000001</c:v>
                </c:pt>
                <c:pt idx="61">
                  <c:v>15.691000000000001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9.1999999999999993</c:v>
                </c:pt>
                <c:pt idx="1">
                  <c:v>9.6999999999999993</c:v>
                </c:pt>
                <c:pt idx="2">
                  <c:v>11.5</c:v>
                </c:pt>
                <c:pt idx="3">
                  <c:v>9.9</c:v>
                </c:pt>
                <c:pt idx="4">
                  <c:v>8</c:v>
                </c:pt>
                <c:pt idx="5">
                  <c:v>8</c:v>
                </c:pt>
                <c:pt idx="6">
                  <c:v>12.7</c:v>
                </c:pt>
                <c:pt idx="7">
                  <c:v>13</c:v>
                </c:pt>
                <c:pt idx="8">
                  <c:v>10.9</c:v>
                </c:pt>
                <c:pt idx="9">
                  <c:v>10.5</c:v>
                </c:pt>
                <c:pt idx="10">
                  <c:v>10.5</c:v>
                </c:pt>
                <c:pt idx="11">
                  <c:v>11.3</c:v>
                </c:pt>
                <c:pt idx="12">
                  <c:v>12.1</c:v>
                </c:pt>
                <c:pt idx="13">
                  <c:v>11.4</c:v>
                </c:pt>
                <c:pt idx="14">
                  <c:v>12.1</c:v>
                </c:pt>
                <c:pt idx="15">
                  <c:v>9.6999999999999993</c:v>
                </c:pt>
                <c:pt idx="16">
                  <c:v>11.7</c:v>
                </c:pt>
                <c:pt idx="17">
                  <c:v>14.1</c:v>
                </c:pt>
                <c:pt idx="18">
                  <c:v>10.1</c:v>
                </c:pt>
                <c:pt idx="19">
                  <c:v>10.1</c:v>
                </c:pt>
                <c:pt idx="20">
                  <c:v>12.6</c:v>
                </c:pt>
                <c:pt idx="21">
                  <c:v>9.3000000000000007</c:v>
                </c:pt>
                <c:pt idx="22">
                  <c:v>9</c:v>
                </c:pt>
                <c:pt idx="23">
                  <c:v>9.8000000000000007</c:v>
                </c:pt>
                <c:pt idx="24">
                  <c:v>10.3</c:v>
                </c:pt>
                <c:pt idx="25">
                  <c:v>11.9</c:v>
                </c:pt>
                <c:pt idx="26">
                  <c:v>12.7</c:v>
                </c:pt>
                <c:pt idx="27">
                  <c:v>12.7</c:v>
                </c:pt>
                <c:pt idx="28">
                  <c:v>14.2</c:v>
                </c:pt>
                <c:pt idx="29">
                  <c:v>15.1</c:v>
                </c:pt>
                <c:pt idx="30">
                  <c:v>12</c:v>
                </c:pt>
                <c:pt idx="31">
                  <c:v>10.5</c:v>
                </c:pt>
                <c:pt idx="32">
                  <c:v>9.5</c:v>
                </c:pt>
                <c:pt idx="33">
                  <c:v>8.1999999999999993</c:v>
                </c:pt>
                <c:pt idx="34">
                  <c:v>10.3</c:v>
                </c:pt>
                <c:pt idx="35">
                  <c:v>10.5</c:v>
                </c:pt>
                <c:pt idx="36">
                  <c:v>9.1999999999999993</c:v>
                </c:pt>
                <c:pt idx="37">
                  <c:v>6.9</c:v>
                </c:pt>
                <c:pt idx="38">
                  <c:v>12.8</c:v>
                </c:pt>
                <c:pt idx="39">
                  <c:v>10.9</c:v>
                </c:pt>
                <c:pt idx="40">
                  <c:v>8.5</c:v>
                </c:pt>
                <c:pt idx="41">
                  <c:v>10.9</c:v>
                </c:pt>
                <c:pt idx="42">
                  <c:v>10.199999999999999</c:v>
                </c:pt>
                <c:pt idx="43">
                  <c:v>10.199999999999999</c:v>
                </c:pt>
                <c:pt idx="44">
                  <c:v>8.5</c:v>
                </c:pt>
                <c:pt idx="45">
                  <c:v>11.3</c:v>
                </c:pt>
                <c:pt idx="46">
                  <c:v>11.4</c:v>
                </c:pt>
                <c:pt idx="47">
                  <c:v>12</c:v>
                </c:pt>
                <c:pt idx="48">
                  <c:v>11.1</c:v>
                </c:pt>
                <c:pt idx="49">
                  <c:v>13.3</c:v>
                </c:pt>
                <c:pt idx="50">
                  <c:v>11.1</c:v>
                </c:pt>
                <c:pt idx="51">
                  <c:v>9.5</c:v>
                </c:pt>
                <c:pt idx="52">
                  <c:v>11.5</c:v>
                </c:pt>
                <c:pt idx="53">
                  <c:v>6</c:v>
                </c:pt>
                <c:pt idx="54">
                  <c:v>6.7</c:v>
                </c:pt>
                <c:pt idx="55">
                  <c:v>8.6999999999999993</c:v>
                </c:pt>
                <c:pt idx="56">
                  <c:v>9.4</c:v>
                </c:pt>
                <c:pt idx="57">
                  <c:v>12.7</c:v>
                </c:pt>
                <c:pt idx="58">
                  <c:v>11.2</c:v>
                </c:pt>
                <c:pt idx="59">
                  <c:v>11.6</c:v>
                </c:pt>
                <c:pt idx="60">
                  <c:v>10.3</c:v>
                </c:pt>
                <c:pt idx="61">
                  <c:v>7.7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56032"/>
        <c:axId val="179359104"/>
      </c:scatterChart>
      <c:valAx>
        <c:axId val="17935603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59104"/>
        <c:crosses val="autoZero"/>
        <c:crossBetween val="midCat"/>
      </c:valAx>
      <c:valAx>
        <c:axId val="179359104"/>
        <c:scaling>
          <c:orientation val="minMax"/>
          <c:max val="38"/>
          <c:min val="5.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5603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rv16a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21.3</c:v>
                </c:pt>
                <c:pt idx="1">
                  <c:v>20.2</c:v>
                </c:pt>
                <c:pt idx="2">
                  <c:v>22.2</c:v>
                </c:pt>
                <c:pt idx="3">
                  <c:v>19.7</c:v>
                </c:pt>
                <c:pt idx="4">
                  <c:v>22.1</c:v>
                </c:pt>
                <c:pt idx="5">
                  <c:v>20.6</c:v>
                </c:pt>
                <c:pt idx="6">
                  <c:v>14.7</c:v>
                </c:pt>
                <c:pt idx="7">
                  <c:v>5.2</c:v>
                </c:pt>
                <c:pt idx="8">
                  <c:v>5.3</c:v>
                </c:pt>
                <c:pt idx="9">
                  <c:v>10.5</c:v>
                </c:pt>
                <c:pt idx="10">
                  <c:v>13.5</c:v>
                </c:pt>
                <c:pt idx="11">
                  <c:v>13.8</c:v>
                </c:pt>
                <c:pt idx="12">
                  <c:v>18.3</c:v>
                </c:pt>
                <c:pt idx="13">
                  <c:v>22</c:v>
                </c:pt>
                <c:pt idx="14">
                  <c:v>18.600000000000001</c:v>
                </c:pt>
                <c:pt idx="15">
                  <c:v>18.600000000000001</c:v>
                </c:pt>
                <c:pt idx="16">
                  <c:v>8.8000000000000007</c:v>
                </c:pt>
                <c:pt idx="17">
                  <c:v>5.5</c:v>
                </c:pt>
                <c:pt idx="18">
                  <c:v>15.2</c:v>
                </c:pt>
                <c:pt idx="19">
                  <c:v>17.5</c:v>
                </c:pt>
                <c:pt idx="20">
                  <c:v>12</c:v>
                </c:pt>
                <c:pt idx="21">
                  <c:v>19.2</c:v>
                </c:pt>
                <c:pt idx="22">
                  <c:v>24.4</c:v>
                </c:pt>
                <c:pt idx="23">
                  <c:v>19.7</c:v>
                </c:pt>
                <c:pt idx="24">
                  <c:v>22.1</c:v>
                </c:pt>
                <c:pt idx="25">
                  <c:v>23.6</c:v>
                </c:pt>
                <c:pt idx="26">
                  <c:v>23.7</c:v>
                </c:pt>
                <c:pt idx="27">
                  <c:v>25</c:v>
                </c:pt>
                <c:pt idx="28">
                  <c:v>23.3</c:v>
                </c:pt>
                <c:pt idx="29">
                  <c:v>19.600000000000001</c:v>
                </c:pt>
                <c:pt idx="30">
                  <c:v>20.6</c:v>
                </c:pt>
                <c:pt idx="31">
                  <c:v>21.8</c:v>
                </c:pt>
                <c:pt idx="32">
                  <c:v>21.9</c:v>
                </c:pt>
                <c:pt idx="33">
                  <c:v>27.1</c:v>
                </c:pt>
                <c:pt idx="34">
                  <c:v>22.4</c:v>
                </c:pt>
                <c:pt idx="35">
                  <c:v>17.7</c:v>
                </c:pt>
                <c:pt idx="36">
                  <c:v>16.3</c:v>
                </c:pt>
                <c:pt idx="37">
                  <c:v>19.5</c:v>
                </c:pt>
                <c:pt idx="38">
                  <c:v>12.6</c:v>
                </c:pt>
                <c:pt idx="39">
                  <c:v>15.3</c:v>
                </c:pt>
                <c:pt idx="40">
                  <c:v>23</c:v>
                </c:pt>
                <c:pt idx="41">
                  <c:v>23.8</c:v>
                </c:pt>
                <c:pt idx="42">
                  <c:v>24</c:v>
                </c:pt>
                <c:pt idx="43">
                  <c:v>25.1</c:v>
                </c:pt>
                <c:pt idx="44">
                  <c:v>24.1</c:v>
                </c:pt>
                <c:pt idx="45">
                  <c:v>23.8</c:v>
                </c:pt>
                <c:pt idx="46">
                  <c:v>22.8</c:v>
                </c:pt>
                <c:pt idx="47">
                  <c:v>20.6</c:v>
                </c:pt>
                <c:pt idx="48">
                  <c:v>25.3</c:v>
                </c:pt>
                <c:pt idx="49">
                  <c:v>19.2</c:v>
                </c:pt>
                <c:pt idx="50">
                  <c:v>20.2</c:v>
                </c:pt>
                <c:pt idx="51">
                  <c:v>23.1</c:v>
                </c:pt>
                <c:pt idx="52">
                  <c:v>21.1</c:v>
                </c:pt>
                <c:pt idx="53">
                  <c:v>25.1</c:v>
                </c:pt>
                <c:pt idx="54">
                  <c:v>25.4</c:v>
                </c:pt>
                <c:pt idx="55">
                  <c:v>26.4</c:v>
                </c:pt>
                <c:pt idx="56">
                  <c:v>18.8</c:v>
                </c:pt>
                <c:pt idx="57">
                  <c:v>15.2</c:v>
                </c:pt>
                <c:pt idx="58">
                  <c:v>15.1</c:v>
                </c:pt>
                <c:pt idx="59">
                  <c:v>12</c:v>
                </c:pt>
                <c:pt idx="60">
                  <c:v>16.399999999999999</c:v>
                </c:pt>
                <c:pt idx="61">
                  <c:v>16.7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27680"/>
        <c:axId val="192329216"/>
      </c:scatterChart>
      <c:valAx>
        <c:axId val="19232768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29216"/>
        <c:crosses val="autoZero"/>
        <c:crossBetween val="midCat"/>
      </c:valAx>
      <c:valAx>
        <c:axId val="192329216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2768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rv16a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29.9714285714286</c:v>
                </c:pt>
                <c:pt idx="1">
                  <c:v>28.214285714285701</c:v>
                </c:pt>
                <c:pt idx="2">
                  <c:v>26.257142857142899</c:v>
                </c:pt>
                <c:pt idx="3">
                  <c:v>24.4428571428571</c:v>
                </c:pt>
                <c:pt idx="4">
                  <c:v>23.6428571428571</c:v>
                </c:pt>
                <c:pt idx="5">
                  <c:v>22.928571428571399</c:v>
                </c:pt>
                <c:pt idx="6">
                  <c:v>23.185714285714301</c:v>
                </c:pt>
                <c:pt idx="7">
                  <c:v>24.042857142857098</c:v>
                </c:pt>
                <c:pt idx="8">
                  <c:v>25.828571428571401</c:v>
                </c:pt>
                <c:pt idx="9">
                  <c:v>27.5571428571429</c:v>
                </c:pt>
                <c:pt idx="10">
                  <c:v>27.485714285714302</c:v>
                </c:pt>
                <c:pt idx="11">
                  <c:v>26.8571428571429</c:v>
                </c:pt>
                <c:pt idx="12">
                  <c:v>26.8857142857143</c:v>
                </c:pt>
                <c:pt idx="13">
                  <c:v>26.485714285714302</c:v>
                </c:pt>
                <c:pt idx="14">
                  <c:v>25.228571428571399</c:v>
                </c:pt>
                <c:pt idx="15">
                  <c:v>24.9142857142857</c:v>
                </c:pt>
                <c:pt idx="16">
                  <c:v>25.6428571428571</c:v>
                </c:pt>
                <c:pt idx="17">
                  <c:v>26.928571428571399</c:v>
                </c:pt>
                <c:pt idx="18">
                  <c:v>28.757142857142899</c:v>
                </c:pt>
                <c:pt idx="19">
                  <c:v>30.214285714285701</c:v>
                </c:pt>
                <c:pt idx="20">
                  <c:v>31.4714285714286</c:v>
                </c:pt>
                <c:pt idx="21">
                  <c:v>33.342857142857099</c:v>
                </c:pt>
                <c:pt idx="22">
                  <c:v>34.628571428571398</c:v>
                </c:pt>
                <c:pt idx="23">
                  <c:v>34.814285714285703</c:v>
                </c:pt>
                <c:pt idx="24">
                  <c:v>35.257142857142902</c:v>
                </c:pt>
                <c:pt idx="25">
                  <c:v>35.242857142857098</c:v>
                </c:pt>
                <c:pt idx="26">
                  <c:v>34.657142857142901</c:v>
                </c:pt>
                <c:pt idx="27">
                  <c:v>34.5</c:v>
                </c:pt>
                <c:pt idx="28">
                  <c:v>33.785714285714299</c:v>
                </c:pt>
                <c:pt idx="29">
                  <c:v>32.457142857142898</c:v>
                </c:pt>
                <c:pt idx="30">
                  <c:v>31.1428571428571</c:v>
                </c:pt>
                <c:pt idx="31">
                  <c:v>30.257142857142899</c:v>
                </c:pt>
                <c:pt idx="32">
                  <c:v>29.271428571428601</c:v>
                </c:pt>
                <c:pt idx="33">
                  <c:v>28.5285714285714</c:v>
                </c:pt>
                <c:pt idx="34">
                  <c:v>27.985714285714302</c:v>
                </c:pt>
                <c:pt idx="35">
                  <c:v>28.271428571428601</c:v>
                </c:pt>
                <c:pt idx="36">
                  <c:v>29.128571428571401</c:v>
                </c:pt>
                <c:pt idx="37">
                  <c:v>30.5285714285714</c:v>
                </c:pt>
                <c:pt idx="38">
                  <c:v>31.4142857142857</c:v>
                </c:pt>
                <c:pt idx="39">
                  <c:v>32.799999999999997</c:v>
                </c:pt>
                <c:pt idx="40">
                  <c:v>33.9428571428571</c:v>
                </c:pt>
                <c:pt idx="41">
                  <c:v>34.1</c:v>
                </c:pt>
                <c:pt idx="42">
                  <c:v>34.342857142857099</c:v>
                </c:pt>
                <c:pt idx="43">
                  <c:v>34.1</c:v>
                </c:pt>
                <c:pt idx="44">
                  <c:v>33.528571428571396</c:v>
                </c:pt>
                <c:pt idx="45">
                  <c:v>33.528571428571396</c:v>
                </c:pt>
                <c:pt idx="46">
                  <c:v>33.171428571428599</c:v>
                </c:pt>
                <c:pt idx="47">
                  <c:v>32.728571428571399</c:v>
                </c:pt>
                <c:pt idx="48">
                  <c:v>32.657142857142901</c:v>
                </c:pt>
                <c:pt idx="49">
                  <c:v>32.471428571428604</c:v>
                </c:pt>
                <c:pt idx="50">
                  <c:v>31.8571428571429</c:v>
                </c:pt>
                <c:pt idx="51">
                  <c:v>31.371428571428599</c:v>
                </c:pt>
                <c:pt idx="52">
                  <c:v>30.4714285714286</c:v>
                </c:pt>
                <c:pt idx="53">
                  <c:v>29.185714285714301</c:v>
                </c:pt>
                <c:pt idx="54">
                  <c:v>28.5571428571429</c:v>
                </c:pt>
                <c:pt idx="55">
                  <c:v>27.457142857142902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18.558630952381002</c:v>
                </c:pt>
                <c:pt idx="1">
                  <c:v>18.091369047619001</c:v>
                </c:pt>
                <c:pt idx="2">
                  <c:v>17.4764880952381</c:v>
                </c:pt>
                <c:pt idx="3">
                  <c:v>16.730654761904798</c:v>
                </c:pt>
                <c:pt idx="4">
                  <c:v>16.4035714285714</c:v>
                </c:pt>
                <c:pt idx="5">
                  <c:v>16.347619047619101</c:v>
                </c:pt>
                <c:pt idx="6">
                  <c:v>16.654464285714301</c:v>
                </c:pt>
                <c:pt idx="7">
                  <c:v>17.019940476190499</c:v>
                </c:pt>
                <c:pt idx="8">
                  <c:v>17.668452380952399</c:v>
                </c:pt>
                <c:pt idx="9">
                  <c:v>18.1357142857143</c:v>
                </c:pt>
                <c:pt idx="10">
                  <c:v>18.252380952380999</c:v>
                </c:pt>
                <c:pt idx="11">
                  <c:v>18.2291666666667</c:v>
                </c:pt>
                <c:pt idx="12">
                  <c:v>18.261904761904798</c:v>
                </c:pt>
                <c:pt idx="13">
                  <c:v>18.038392857142899</c:v>
                </c:pt>
                <c:pt idx="14">
                  <c:v>17.474702380952401</c:v>
                </c:pt>
                <c:pt idx="15">
                  <c:v>17.165178571428601</c:v>
                </c:pt>
                <c:pt idx="16">
                  <c:v>17.324404761904798</c:v>
                </c:pt>
                <c:pt idx="17">
                  <c:v>17.712202380952402</c:v>
                </c:pt>
                <c:pt idx="18">
                  <c:v>18.162202380952401</c:v>
                </c:pt>
                <c:pt idx="19">
                  <c:v>18.8357142857143</c:v>
                </c:pt>
                <c:pt idx="20">
                  <c:v>19.591964285714301</c:v>
                </c:pt>
                <c:pt idx="21">
                  <c:v>20.587797619047599</c:v>
                </c:pt>
                <c:pt idx="22">
                  <c:v>21.566071428571401</c:v>
                </c:pt>
                <c:pt idx="23">
                  <c:v>22.2059523809524</c:v>
                </c:pt>
                <c:pt idx="24">
                  <c:v>22.540476190476198</c:v>
                </c:pt>
                <c:pt idx="25">
                  <c:v>22.656547619047601</c:v>
                </c:pt>
                <c:pt idx="26">
                  <c:v>22.173809523809499</c:v>
                </c:pt>
                <c:pt idx="27">
                  <c:v>21.751488095238098</c:v>
                </c:pt>
                <c:pt idx="28">
                  <c:v>21.303571428571399</c:v>
                </c:pt>
                <c:pt idx="29">
                  <c:v>20.3645833333333</c:v>
                </c:pt>
                <c:pt idx="30">
                  <c:v>19.322023809523799</c:v>
                </c:pt>
                <c:pt idx="31">
                  <c:v>18.596130952380999</c:v>
                </c:pt>
                <c:pt idx="32">
                  <c:v>18.2318452380952</c:v>
                </c:pt>
                <c:pt idx="33">
                  <c:v>18.062202380952399</c:v>
                </c:pt>
                <c:pt idx="34">
                  <c:v>17.944940476190499</c:v>
                </c:pt>
                <c:pt idx="35">
                  <c:v>18.026785714285701</c:v>
                </c:pt>
                <c:pt idx="36">
                  <c:v>18.406845238095201</c:v>
                </c:pt>
                <c:pt idx="37">
                  <c:v>19.053571428571399</c:v>
                </c:pt>
                <c:pt idx="38">
                  <c:v>19.577678571428599</c:v>
                </c:pt>
                <c:pt idx="39">
                  <c:v>20.147916666666699</c:v>
                </c:pt>
                <c:pt idx="40">
                  <c:v>20.661011904761899</c:v>
                </c:pt>
                <c:pt idx="41">
                  <c:v>20.850595238095199</c:v>
                </c:pt>
                <c:pt idx="42">
                  <c:v>20.933928571428599</c:v>
                </c:pt>
                <c:pt idx="43">
                  <c:v>21.004166666666698</c:v>
                </c:pt>
                <c:pt idx="44">
                  <c:v>20.834523809523802</c:v>
                </c:pt>
                <c:pt idx="45">
                  <c:v>20.6851190476191</c:v>
                </c:pt>
                <c:pt idx="46">
                  <c:v>20.3491071428571</c:v>
                </c:pt>
                <c:pt idx="47">
                  <c:v>19.723511904761899</c:v>
                </c:pt>
                <c:pt idx="48">
                  <c:v>19.2366071428571</c:v>
                </c:pt>
                <c:pt idx="49">
                  <c:v>18.883928571428601</c:v>
                </c:pt>
                <c:pt idx="50">
                  <c:v>18.321130952381001</c:v>
                </c:pt>
                <c:pt idx="51">
                  <c:v>17.958928571428601</c:v>
                </c:pt>
                <c:pt idx="52">
                  <c:v>17.6696428571429</c:v>
                </c:pt>
                <c:pt idx="53">
                  <c:v>17.133333333333301</c:v>
                </c:pt>
                <c:pt idx="54">
                  <c:v>17.188392857142901</c:v>
                </c:pt>
                <c:pt idx="55">
                  <c:v>16.980305383022799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46752"/>
        <c:axId val="193593728"/>
      </c:scatterChart>
      <c:valAx>
        <c:axId val="192346752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593728"/>
        <c:crosses val="autoZero"/>
        <c:crossBetween val="midCat"/>
      </c:valAx>
      <c:valAx>
        <c:axId val="193593728"/>
        <c:scaling>
          <c:orientation val="minMax"/>
          <c:max val="36"/>
          <c:min val="1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467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390525</xdr:colOff>
      <xdr:row>2</xdr:row>
      <xdr:rowOff>104775</xdr:rowOff>
    </xdr:from>
    <xdr:to>
      <xdr:col>6</xdr:col>
      <xdr:colOff>387412</xdr:colOff>
      <xdr:row>8</xdr:row>
      <xdr:rowOff>57813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0200" y="5619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7</xdr:col>
      <xdr:colOff>19050</xdr:colOff>
      <xdr:row>37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0"/>
          <a:ext cx="6181725" cy="2867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238125</xdr:colOff>
      <xdr:row>47</xdr:row>
      <xdr:rowOff>180975</xdr:rowOff>
    </xdr:to>
    <xdr:sp macro="" textlink="">
      <xdr:nvSpPr>
        <xdr:cNvPr id="5" name="TextBox 4"/>
        <xdr:cNvSpPr txBox="1"/>
      </xdr:nvSpPr>
      <xdr:spPr>
        <a:xfrm>
          <a:off x="0" y="7315200"/>
          <a:ext cx="579120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</a:p>
        <a:p>
          <a:r>
            <a:rPr lang="en-US" sz="1000"/>
            <a:t>           2016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209550</xdr:colOff>
      <xdr:row>91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05200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>
      <selection activeCell="B3" sqref="B3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2016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4" t="s">
        <v>129</v>
      </c>
    </row>
    <row r="3" spans="1:7" x14ac:dyDescent="0.25">
      <c r="A3" s="1" t="s">
        <v>1</v>
      </c>
      <c r="B3" s="44" t="s">
        <v>128</v>
      </c>
    </row>
    <row r="4" spans="1:7" x14ac:dyDescent="0.25">
      <c r="A4" s="1" t="s">
        <v>2</v>
      </c>
      <c r="B4" s="44" t="s">
        <v>119</v>
      </c>
    </row>
    <row r="5" spans="1:7" x14ac:dyDescent="0.25">
      <c r="A5" s="1" t="s">
        <v>3</v>
      </c>
      <c r="B5" s="44">
        <v>1150630</v>
      </c>
    </row>
    <row r="6" spans="1:7" x14ac:dyDescent="0.25">
      <c r="A6" s="1" t="s">
        <v>4</v>
      </c>
      <c r="B6" s="44" t="s">
        <v>123</v>
      </c>
    </row>
    <row r="7" spans="1:7" x14ac:dyDescent="0.25">
      <c r="A7" s="1" t="s">
        <v>5</v>
      </c>
      <c r="B7" t="str">
        <f>B3&amp;"16"&amp;"a_"&amp;B5&amp;"_Summary"</f>
        <v>rv16a_1150630_Summary</v>
      </c>
    </row>
    <row r="9" spans="1:7" x14ac:dyDescent="0.25">
      <c r="A9" s="1" t="s">
        <v>6</v>
      </c>
      <c r="B9" s="54">
        <v>42552</v>
      </c>
      <c r="C9" s="54">
        <v>42613</v>
      </c>
      <c r="D9" s="3"/>
      <c r="E9" s="3"/>
      <c r="F9" s="3"/>
    </row>
    <row r="10" spans="1:7" x14ac:dyDescent="0.25">
      <c r="B10" s="4" t="s">
        <v>115</v>
      </c>
      <c r="D10" s="41">
        <f>B9</f>
        <v>42552</v>
      </c>
      <c r="E10" s="2" t="s">
        <v>116</v>
      </c>
      <c r="F10" s="41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6</v>
      </c>
      <c r="C13" s="48">
        <f>DailyStats!D70</f>
        <v>42605.291666666664</v>
      </c>
      <c r="D13" s="47"/>
      <c r="E13" s="49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37.700000000000003</v>
      </c>
      <c r="C14" s="48">
        <f>DailyStats!D71</f>
        <v>42579.708333333336</v>
      </c>
      <c r="D14" s="47"/>
      <c r="E14" s="49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18.85701612903225</v>
      </c>
      <c r="C15" s="50"/>
      <c r="D15" s="47"/>
      <c r="E15" s="49"/>
    </row>
    <row r="16" spans="1:7" x14ac:dyDescent="0.25">
      <c r="A16" s="5" t="s">
        <v>34</v>
      </c>
      <c r="B16" s="17">
        <f>DailyStats!B73</f>
        <v>27.1</v>
      </c>
      <c r="C16" s="51">
        <f>DailyStats!D73</f>
        <v>42585</v>
      </c>
      <c r="D16" s="47"/>
      <c r="E16" s="49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5.2</v>
      </c>
      <c r="C17" s="51">
        <f>DailyStats!D74</f>
        <v>42559</v>
      </c>
      <c r="D17" s="47"/>
      <c r="E17" s="49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0"/>
      <c r="D18" s="47"/>
      <c r="E18" s="49"/>
    </row>
    <row r="19" spans="1:6" x14ac:dyDescent="0.25">
      <c r="A19" s="5" t="s">
        <v>10</v>
      </c>
      <c r="B19" s="2" t="s">
        <v>30</v>
      </c>
      <c r="C19" s="50"/>
      <c r="D19" s="47"/>
      <c r="E19" s="49"/>
    </row>
    <row r="20" spans="1:6" x14ac:dyDescent="0.25">
      <c r="A20" s="5" t="s">
        <v>37</v>
      </c>
      <c r="B20" s="17">
        <f>MWAT!E4</f>
        <v>22.656547619047601</v>
      </c>
      <c r="C20" s="52">
        <f>MWAT!F4</f>
        <v>42583</v>
      </c>
      <c r="D20" s="47"/>
      <c r="E20" s="53">
        <f>COUNT(MWAT!F4:F23)</f>
        <v>1</v>
      </c>
      <c r="F20" s="12"/>
    </row>
    <row r="21" spans="1:6" x14ac:dyDescent="0.25">
      <c r="A21" s="5" t="s">
        <v>38</v>
      </c>
      <c r="B21" s="17">
        <f>MWMT!E4</f>
        <v>35.257142857142902</v>
      </c>
      <c r="C21" s="52">
        <f>MWMT!F4</f>
        <v>42582</v>
      </c>
      <c r="D21" s="47"/>
      <c r="E21" s="53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3" t="str">
        <f>LEFT(StatSummary!B7, LEN(StatSummary!B7)-8)&amp;"_DailyStats.csv"</f>
        <v>rv16a_1150630_DailyStats.csv</v>
      </c>
    </row>
    <row r="3" spans="1:5" ht="30.75" thickBot="1" x14ac:dyDescent="0.3">
      <c r="A3" s="14" t="s">
        <v>12</v>
      </c>
      <c r="B3" s="46" t="s">
        <v>127</v>
      </c>
      <c r="C3" s="46" t="s">
        <v>126</v>
      </c>
      <c r="D3" s="46" t="s">
        <v>125</v>
      </c>
      <c r="E3" s="46" t="s">
        <v>124</v>
      </c>
    </row>
    <row r="4" spans="1:5" x14ac:dyDescent="0.25">
      <c r="A4" s="6">
        <v>42552</v>
      </c>
      <c r="B4" s="18">
        <v>9.1999999999999993</v>
      </c>
      <c r="C4" s="18">
        <v>30.5</v>
      </c>
      <c r="D4" s="18">
        <v>18.824999999999999</v>
      </c>
      <c r="E4" s="18">
        <v>21.3</v>
      </c>
    </row>
    <row r="5" spans="1:5" x14ac:dyDescent="0.25">
      <c r="A5" s="6">
        <v>42553</v>
      </c>
      <c r="B5" s="18">
        <v>9.6999999999999993</v>
      </c>
      <c r="C5" s="18">
        <v>29.9</v>
      </c>
      <c r="D5" s="18">
        <v>18.998000000000001</v>
      </c>
      <c r="E5" s="18">
        <v>20.2</v>
      </c>
    </row>
    <row r="6" spans="1:5" x14ac:dyDescent="0.25">
      <c r="A6" s="6">
        <v>42554</v>
      </c>
      <c r="B6" s="18">
        <v>11.5</v>
      </c>
      <c r="C6" s="18">
        <v>33.700000000000003</v>
      </c>
      <c r="D6" s="18">
        <v>20.399999999999999</v>
      </c>
      <c r="E6" s="18">
        <v>22.2</v>
      </c>
    </row>
    <row r="7" spans="1:5" x14ac:dyDescent="0.25">
      <c r="A7" s="6">
        <v>42555</v>
      </c>
      <c r="B7" s="18">
        <v>9.9</v>
      </c>
      <c r="C7" s="18">
        <v>29.6</v>
      </c>
      <c r="D7" s="18">
        <v>18.818999999999999</v>
      </c>
      <c r="E7" s="18">
        <v>19.7</v>
      </c>
    </row>
    <row r="8" spans="1:5" x14ac:dyDescent="0.25">
      <c r="A8" s="6">
        <v>42556</v>
      </c>
      <c r="B8" s="18">
        <v>8</v>
      </c>
      <c r="C8" s="18">
        <v>30.1</v>
      </c>
      <c r="D8" s="18">
        <v>17.620999999999999</v>
      </c>
      <c r="E8" s="18">
        <v>22.1</v>
      </c>
    </row>
    <row r="9" spans="1:5" x14ac:dyDescent="0.25">
      <c r="A9" s="6">
        <v>42557</v>
      </c>
      <c r="B9" s="18">
        <v>8</v>
      </c>
      <c r="C9" s="18">
        <v>28.6</v>
      </c>
      <c r="D9" s="18">
        <v>17.129000000000001</v>
      </c>
      <c r="E9" s="18">
        <v>20.6</v>
      </c>
    </row>
    <row r="10" spans="1:5" x14ac:dyDescent="0.25">
      <c r="A10" s="6">
        <v>42558</v>
      </c>
      <c r="B10" s="18">
        <v>12.7</v>
      </c>
      <c r="C10" s="18">
        <v>27.4</v>
      </c>
      <c r="D10" s="18">
        <v>18.119</v>
      </c>
      <c r="E10" s="18">
        <v>14.7</v>
      </c>
    </row>
    <row r="11" spans="1:5" x14ac:dyDescent="0.25">
      <c r="A11" s="6">
        <v>42559</v>
      </c>
      <c r="B11" s="18">
        <v>13</v>
      </c>
      <c r="C11" s="18">
        <v>18.2</v>
      </c>
      <c r="D11" s="18">
        <v>15.554</v>
      </c>
      <c r="E11" s="18">
        <v>5.2</v>
      </c>
    </row>
    <row r="12" spans="1:5" x14ac:dyDescent="0.25">
      <c r="A12" s="6">
        <v>42560</v>
      </c>
      <c r="B12" s="18">
        <v>10.9</v>
      </c>
      <c r="C12" s="18">
        <v>16.2</v>
      </c>
      <c r="D12" s="18">
        <v>14.694000000000001</v>
      </c>
      <c r="E12" s="18">
        <v>5.3</v>
      </c>
    </row>
    <row r="13" spans="1:5" x14ac:dyDescent="0.25">
      <c r="A13" s="6">
        <v>42561</v>
      </c>
      <c r="B13" s="18">
        <v>10.5</v>
      </c>
      <c r="C13" s="18">
        <v>21</v>
      </c>
      <c r="D13" s="18">
        <v>15.179</v>
      </c>
      <c r="E13" s="18">
        <v>10.5</v>
      </c>
    </row>
    <row r="14" spans="1:5" x14ac:dyDescent="0.25">
      <c r="A14" s="6">
        <v>42562</v>
      </c>
      <c r="B14" s="18">
        <v>10.5</v>
      </c>
      <c r="C14" s="18">
        <v>24</v>
      </c>
      <c r="D14" s="18">
        <v>16.529</v>
      </c>
      <c r="E14" s="18">
        <v>13.5</v>
      </c>
    </row>
    <row r="15" spans="1:5" x14ac:dyDescent="0.25">
      <c r="A15" s="6">
        <v>42563</v>
      </c>
      <c r="B15" s="18">
        <v>11.3</v>
      </c>
      <c r="C15" s="18">
        <v>25.1</v>
      </c>
      <c r="D15" s="18">
        <v>17.228999999999999</v>
      </c>
      <c r="E15" s="18">
        <v>13.8</v>
      </c>
    </row>
    <row r="16" spans="1:5" x14ac:dyDescent="0.25">
      <c r="A16" s="6">
        <v>42564</v>
      </c>
      <c r="B16" s="18">
        <v>12.1</v>
      </c>
      <c r="C16" s="18">
        <v>30.4</v>
      </c>
      <c r="D16" s="18">
        <v>19.277000000000001</v>
      </c>
      <c r="E16" s="18">
        <v>18.3</v>
      </c>
    </row>
    <row r="17" spans="1:5" x14ac:dyDescent="0.25">
      <c r="A17" s="6">
        <v>42565</v>
      </c>
      <c r="B17" s="18">
        <v>11.4</v>
      </c>
      <c r="C17" s="18">
        <v>33.4</v>
      </c>
      <c r="D17" s="18">
        <v>20.677</v>
      </c>
      <c r="E17" s="18">
        <v>22</v>
      </c>
    </row>
    <row r="18" spans="1:5" x14ac:dyDescent="0.25">
      <c r="A18" s="6">
        <v>42566</v>
      </c>
      <c r="B18" s="18">
        <v>12.1</v>
      </c>
      <c r="C18" s="18">
        <v>30.7</v>
      </c>
      <c r="D18" s="18">
        <v>20.094000000000001</v>
      </c>
      <c r="E18" s="18">
        <v>18.600000000000001</v>
      </c>
    </row>
    <row r="19" spans="1:5" x14ac:dyDescent="0.25">
      <c r="A19" s="6">
        <v>42567</v>
      </c>
      <c r="B19" s="18">
        <v>9.6999999999999993</v>
      </c>
      <c r="C19" s="18">
        <v>28.3</v>
      </c>
      <c r="D19" s="18">
        <v>17.965</v>
      </c>
      <c r="E19" s="18">
        <v>18.600000000000001</v>
      </c>
    </row>
    <row r="20" spans="1:5" x14ac:dyDescent="0.25">
      <c r="A20" s="6">
        <v>42568</v>
      </c>
      <c r="B20" s="18">
        <v>11.7</v>
      </c>
      <c r="C20" s="18">
        <v>20.5</v>
      </c>
      <c r="D20" s="18">
        <v>15.996</v>
      </c>
      <c r="E20" s="18">
        <v>8.8000000000000007</v>
      </c>
    </row>
    <row r="21" spans="1:5" x14ac:dyDescent="0.25">
      <c r="A21" s="6">
        <v>42569</v>
      </c>
      <c r="B21" s="18">
        <v>14.1</v>
      </c>
      <c r="C21" s="18">
        <v>19.600000000000001</v>
      </c>
      <c r="D21" s="18">
        <v>16.367000000000001</v>
      </c>
      <c r="E21" s="18">
        <v>5.5</v>
      </c>
    </row>
    <row r="22" spans="1:5" x14ac:dyDescent="0.25">
      <c r="A22" s="6">
        <v>42570</v>
      </c>
      <c r="B22" s="18">
        <v>10.1</v>
      </c>
      <c r="C22" s="18">
        <v>25.3</v>
      </c>
      <c r="D22" s="18">
        <v>17.457999999999998</v>
      </c>
      <c r="E22" s="18">
        <v>15.2</v>
      </c>
    </row>
    <row r="23" spans="1:5" x14ac:dyDescent="0.25">
      <c r="A23" s="6">
        <v>42571</v>
      </c>
      <c r="B23" s="18">
        <v>10.1</v>
      </c>
      <c r="C23" s="18">
        <v>27.6</v>
      </c>
      <c r="D23" s="18">
        <v>17.712</v>
      </c>
      <c r="E23" s="18">
        <v>17.5</v>
      </c>
    </row>
    <row r="24" spans="1:5" x14ac:dyDescent="0.25">
      <c r="A24" s="6">
        <v>42572</v>
      </c>
      <c r="B24" s="18">
        <v>12.6</v>
      </c>
      <c r="C24" s="18">
        <v>24.6</v>
      </c>
      <c r="D24" s="18">
        <v>16.731000000000002</v>
      </c>
      <c r="E24" s="18">
        <v>12</v>
      </c>
    </row>
    <row r="25" spans="1:5" x14ac:dyDescent="0.25">
      <c r="A25" s="6">
        <v>42573</v>
      </c>
      <c r="B25" s="18">
        <v>9.3000000000000007</v>
      </c>
      <c r="C25" s="18">
        <v>28.5</v>
      </c>
      <c r="D25" s="18">
        <v>17.927</v>
      </c>
      <c r="E25" s="18">
        <v>19.2</v>
      </c>
    </row>
    <row r="26" spans="1:5" x14ac:dyDescent="0.25">
      <c r="A26" s="6">
        <v>42574</v>
      </c>
      <c r="B26" s="18">
        <v>9</v>
      </c>
      <c r="C26" s="18">
        <v>33.4</v>
      </c>
      <c r="D26" s="18">
        <v>19.079000000000001</v>
      </c>
      <c r="E26" s="18">
        <v>24.4</v>
      </c>
    </row>
    <row r="27" spans="1:5" x14ac:dyDescent="0.25">
      <c r="A27" s="6">
        <v>42575</v>
      </c>
      <c r="B27" s="18">
        <v>9.8000000000000007</v>
      </c>
      <c r="C27" s="18">
        <v>29.5</v>
      </c>
      <c r="D27" s="18">
        <v>18.71</v>
      </c>
      <c r="E27" s="18">
        <v>19.7</v>
      </c>
    </row>
    <row r="28" spans="1:5" x14ac:dyDescent="0.25">
      <c r="A28" s="6">
        <v>42576</v>
      </c>
      <c r="B28" s="18">
        <v>10.3</v>
      </c>
      <c r="C28" s="18">
        <v>32.4</v>
      </c>
      <c r="D28" s="18">
        <v>19.516999999999999</v>
      </c>
      <c r="E28" s="18">
        <v>22.1</v>
      </c>
    </row>
    <row r="29" spans="1:5" x14ac:dyDescent="0.25">
      <c r="A29" s="6">
        <v>42577</v>
      </c>
      <c r="B29" s="18">
        <v>11.9</v>
      </c>
      <c r="C29" s="18">
        <v>35.5</v>
      </c>
      <c r="D29" s="18">
        <v>22.172999999999998</v>
      </c>
      <c r="E29" s="18">
        <v>23.6</v>
      </c>
    </row>
    <row r="30" spans="1:5" x14ac:dyDescent="0.25">
      <c r="A30" s="6">
        <v>42578</v>
      </c>
      <c r="B30" s="18">
        <v>12.7</v>
      </c>
      <c r="C30" s="18">
        <v>36.4</v>
      </c>
      <c r="D30" s="18">
        <v>23.006</v>
      </c>
      <c r="E30" s="18">
        <v>23.7</v>
      </c>
    </row>
    <row r="31" spans="1:5" x14ac:dyDescent="0.25">
      <c r="A31" s="6">
        <v>42579</v>
      </c>
      <c r="B31" s="18">
        <v>12.7</v>
      </c>
      <c r="C31" s="18">
        <v>37.700000000000003</v>
      </c>
      <c r="D31" s="18">
        <v>23.702000000000002</v>
      </c>
      <c r="E31" s="18">
        <v>25</v>
      </c>
    </row>
    <row r="32" spans="1:5" x14ac:dyDescent="0.25">
      <c r="A32" s="6">
        <v>42580</v>
      </c>
      <c r="B32" s="18">
        <v>14.2</v>
      </c>
      <c r="C32" s="18">
        <v>37.5</v>
      </c>
      <c r="D32" s="18">
        <v>24.774999999999999</v>
      </c>
      <c r="E32" s="18">
        <v>23.3</v>
      </c>
    </row>
    <row r="33" spans="1:5" x14ac:dyDescent="0.25">
      <c r="A33" s="6">
        <v>42581</v>
      </c>
      <c r="B33" s="18">
        <v>15.1</v>
      </c>
      <c r="C33" s="18">
        <v>34.700000000000003</v>
      </c>
      <c r="D33" s="18">
        <v>23.558</v>
      </c>
      <c r="E33" s="18">
        <v>19.600000000000001</v>
      </c>
    </row>
    <row r="34" spans="1:5" x14ac:dyDescent="0.25">
      <c r="A34" s="6">
        <v>42582</v>
      </c>
      <c r="B34" s="18">
        <v>12</v>
      </c>
      <c r="C34" s="18">
        <v>32.6</v>
      </c>
      <c r="D34" s="18">
        <v>21.052</v>
      </c>
      <c r="E34" s="18">
        <v>20.6</v>
      </c>
    </row>
    <row r="35" spans="1:5" x14ac:dyDescent="0.25">
      <c r="A35" s="6">
        <v>42583</v>
      </c>
      <c r="B35" s="18">
        <v>10.5</v>
      </c>
      <c r="C35" s="18">
        <v>32.299999999999997</v>
      </c>
      <c r="D35" s="18">
        <v>20.329000000000001</v>
      </c>
      <c r="E35" s="18">
        <v>21.8</v>
      </c>
    </row>
    <row r="36" spans="1:5" x14ac:dyDescent="0.25">
      <c r="A36" s="6">
        <v>42584</v>
      </c>
      <c r="B36" s="18">
        <v>9.5</v>
      </c>
      <c r="C36" s="18">
        <v>31.4</v>
      </c>
      <c r="D36" s="18">
        <v>18.794</v>
      </c>
      <c r="E36" s="18">
        <v>21.9</v>
      </c>
    </row>
    <row r="37" spans="1:5" x14ac:dyDescent="0.25">
      <c r="A37" s="6">
        <v>42585</v>
      </c>
      <c r="B37" s="18">
        <v>8.1999999999999993</v>
      </c>
      <c r="C37" s="18">
        <v>35.299999999999997</v>
      </c>
      <c r="D37" s="18">
        <v>20.05</v>
      </c>
      <c r="E37" s="18">
        <v>27.1</v>
      </c>
    </row>
    <row r="38" spans="1:5" x14ac:dyDescent="0.25">
      <c r="A38" s="6">
        <v>42586</v>
      </c>
      <c r="B38" s="18">
        <v>10.3</v>
      </c>
      <c r="C38" s="18">
        <v>32.700000000000003</v>
      </c>
      <c r="D38" s="18">
        <v>20.567</v>
      </c>
      <c r="E38" s="18">
        <v>22.4</v>
      </c>
    </row>
    <row r="39" spans="1:5" x14ac:dyDescent="0.25">
      <c r="A39" s="6">
        <v>42587</v>
      </c>
      <c r="B39" s="18">
        <v>10.5</v>
      </c>
      <c r="C39" s="18">
        <v>28.2</v>
      </c>
      <c r="D39" s="18">
        <v>18.202000000000002</v>
      </c>
      <c r="E39" s="18">
        <v>17.7</v>
      </c>
    </row>
    <row r="40" spans="1:5" x14ac:dyDescent="0.25">
      <c r="A40" s="6">
        <v>42588</v>
      </c>
      <c r="B40" s="18">
        <v>9.1999999999999993</v>
      </c>
      <c r="C40" s="18">
        <v>25.5</v>
      </c>
      <c r="D40" s="18">
        <v>16.260000000000002</v>
      </c>
      <c r="E40" s="18">
        <v>16.3</v>
      </c>
    </row>
    <row r="41" spans="1:5" x14ac:dyDescent="0.25">
      <c r="A41" s="6">
        <v>42589</v>
      </c>
      <c r="B41" s="18">
        <v>6.9</v>
      </c>
      <c r="C41" s="18">
        <v>26.4</v>
      </c>
      <c r="D41" s="18">
        <v>15.971</v>
      </c>
      <c r="E41" s="18">
        <v>19.5</v>
      </c>
    </row>
    <row r="42" spans="1:5" x14ac:dyDescent="0.25">
      <c r="A42" s="6">
        <v>42590</v>
      </c>
      <c r="B42" s="18">
        <v>12.8</v>
      </c>
      <c r="C42" s="18">
        <v>25.4</v>
      </c>
      <c r="D42" s="18">
        <v>17.779</v>
      </c>
      <c r="E42" s="18">
        <v>12.6</v>
      </c>
    </row>
    <row r="43" spans="1:5" x14ac:dyDescent="0.25">
      <c r="A43" s="6">
        <v>42591</v>
      </c>
      <c r="B43" s="18">
        <v>10.9</v>
      </c>
      <c r="C43" s="18">
        <v>26.2</v>
      </c>
      <c r="D43" s="18">
        <v>17.606000000000002</v>
      </c>
      <c r="E43" s="18">
        <v>15.3</v>
      </c>
    </row>
    <row r="44" spans="1:5" x14ac:dyDescent="0.25">
      <c r="A44" s="6">
        <v>42592</v>
      </c>
      <c r="B44" s="18">
        <v>8.5</v>
      </c>
      <c r="C44" s="18">
        <v>31.5</v>
      </c>
      <c r="D44" s="18">
        <v>19.228999999999999</v>
      </c>
      <c r="E44" s="18">
        <v>23</v>
      </c>
    </row>
    <row r="45" spans="1:5" x14ac:dyDescent="0.25">
      <c r="A45" s="6">
        <v>42593</v>
      </c>
      <c r="B45" s="18">
        <v>10.9</v>
      </c>
      <c r="C45" s="18">
        <v>34.700000000000003</v>
      </c>
      <c r="D45" s="18">
        <v>21.14</v>
      </c>
      <c r="E45" s="18">
        <v>23.8</v>
      </c>
    </row>
    <row r="46" spans="1:5" x14ac:dyDescent="0.25">
      <c r="A46" s="6">
        <v>42594</v>
      </c>
      <c r="B46" s="18">
        <v>10.199999999999999</v>
      </c>
      <c r="C46" s="18">
        <v>34.200000000000003</v>
      </c>
      <c r="D46" s="18">
        <v>20.863</v>
      </c>
      <c r="E46" s="18">
        <v>24</v>
      </c>
    </row>
    <row r="47" spans="1:5" x14ac:dyDescent="0.25">
      <c r="A47" s="6">
        <v>42595</v>
      </c>
      <c r="B47" s="18">
        <v>10.199999999999999</v>
      </c>
      <c r="C47" s="18">
        <v>35.299999999999997</v>
      </c>
      <c r="D47" s="18">
        <v>20.788</v>
      </c>
      <c r="E47" s="18">
        <v>25.1</v>
      </c>
    </row>
    <row r="48" spans="1:5" x14ac:dyDescent="0.25">
      <c r="A48" s="6">
        <v>42596</v>
      </c>
      <c r="B48" s="18">
        <v>8.5</v>
      </c>
      <c r="C48" s="18">
        <v>32.6</v>
      </c>
      <c r="D48" s="18">
        <v>19.64</v>
      </c>
      <c r="E48" s="18">
        <v>24.1</v>
      </c>
    </row>
    <row r="49" spans="1:5" x14ac:dyDescent="0.25">
      <c r="A49" s="6">
        <v>42597</v>
      </c>
      <c r="B49" s="18">
        <v>11.3</v>
      </c>
      <c r="C49" s="18">
        <v>35.1</v>
      </c>
      <c r="D49" s="18">
        <v>21.771000000000001</v>
      </c>
      <c r="E49" s="18">
        <v>23.8</v>
      </c>
    </row>
    <row r="50" spans="1:5" x14ac:dyDescent="0.25">
      <c r="A50" s="6">
        <v>42598</v>
      </c>
      <c r="B50" s="18">
        <v>11.4</v>
      </c>
      <c r="C50" s="18">
        <v>34.200000000000003</v>
      </c>
      <c r="D50" s="18">
        <v>21.198</v>
      </c>
      <c r="E50" s="18">
        <v>22.8</v>
      </c>
    </row>
    <row r="51" spans="1:5" x14ac:dyDescent="0.25">
      <c r="A51" s="6">
        <v>42599</v>
      </c>
      <c r="B51" s="18">
        <v>12</v>
      </c>
      <c r="C51" s="18">
        <v>32.6</v>
      </c>
      <c r="D51" s="18">
        <v>20.556000000000001</v>
      </c>
      <c r="E51" s="18">
        <v>20.6</v>
      </c>
    </row>
    <row r="52" spans="1:5" x14ac:dyDescent="0.25">
      <c r="A52" s="6">
        <v>42600</v>
      </c>
      <c r="B52" s="18">
        <v>11.1</v>
      </c>
      <c r="C52" s="18">
        <v>36.4</v>
      </c>
      <c r="D52" s="18">
        <v>21.722999999999999</v>
      </c>
      <c r="E52" s="18">
        <v>25.3</v>
      </c>
    </row>
    <row r="53" spans="1:5" x14ac:dyDescent="0.25">
      <c r="A53" s="6">
        <v>42601</v>
      </c>
      <c r="B53" s="18">
        <v>13.3</v>
      </c>
      <c r="C53" s="18">
        <v>32.5</v>
      </c>
      <c r="D53" s="18">
        <v>21.353999999999999</v>
      </c>
      <c r="E53" s="18">
        <v>19.2</v>
      </c>
    </row>
    <row r="54" spans="1:5" x14ac:dyDescent="0.25">
      <c r="A54" s="6">
        <v>42602</v>
      </c>
      <c r="B54" s="18">
        <v>11.1</v>
      </c>
      <c r="C54" s="18">
        <v>31.3</v>
      </c>
      <c r="D54" s="18">
        <v>19.600000000000001</v>
      </c>
      <c r="E54" s="18">
        <v>20.2</v>
      </c>
    </row>
    <row r="55" spans="1:5" x14ac:dyDescent="0.25">
      <c r="A55" s="6">
        <v>42603</v>
      </c>
      <c r="B55" s="18">
        <v>9.5</v>
      </c>
      <c r="C55" s="18">
        <v>32.6</v>
      </c>
      <c r="D55" s="18">
        <v>18.594000000000001</v>
      </c>
      <c r="E55" s="18">
        <v>23.1</v>
      </c>
    </row>
    <row r="56" spans="1:5" x14ac:dyDescent="0.25">
      <c r="A56" s="6">
        <v>42604</v>
      </c>
      <c r="B56" s="18">
        <v>11.5</v>
      </c>
      <c r="C56" s="18">
        <v>32.6</v>
      </c>
      <c r="D56" s="18">
        <v>19.419</v>
      </c>
      <c r="E56" s="18">
        <v>21.1</v>
      </c>
    </row>
    <row r="57" spans="1:5" x14ac:dyDescent="0.25">
      <c r="A57" s="6">
        <v>42605</v>
      </c>
      <c r="B57" s="18">
        <v>6</v>
      </c>
      <c r="C57" s="18">
        <v>31.1</v>
      </c>
      <c r="D57" s="18">
        <v>16.818999999999999</v>
      </c>
      <c r="E57" s="18">
        <v>25.1</v>
      </c>
    </row>
    <row r="58" spans="1:5" x14ac:dyDescent="0.25">
      <c r="A58" s="6">
        <v>42606</v>
      </c>
      <c r="B58" s="18">
        <v>6.7</v>
      </c>
      <c r="C58" s="18">
        <v>32.1</v>
      </c>
      <c r="D58" s="18">
        <v>17.148</v>
      </c>
      <c r="E58" s="18">
        <v>25.4</v>
      </c>
    </row>
    <row r="59" spans="1:5" x14ac:dyDescent="0.25">
      <c r="A59" s="6">
        <v>42607</v>
      </c>
      <c r="B59" s="18">
        <v>8.6999999999999993</v>
      </c>
      <c r="C59" s="18">
        <v>35.1</v>
      </c>
      <c r="D59" s="18">
        <v>19.254000000000001</v>
      </c>
      <c r="E59" s="18">
        <v>26.4</v>
      </c>
    </row>
    <row r="60" spans="1:5" x14ac:dyDescent="0.25">
      <c r="A60" s="6">
        <v>42608</v>
      </c>
      <c r="B60" s="18">
        <v>9.4</v>
      </c>
      <c r="C60" s="18">
        <v>28.2</v>
      </c>
      <c r="D60" s="18">
        <v>17.414999999999999</v>
      </c>
      <c r="E60" s="18">
        <v>18.8</v>
      </c>
    </row>
    <row r="61" spans="1:5" x14ac:dyDescent="0.25">
      <c r="A61" s="6">
        <v>42609</v>
      </c>
      <c r="B61" s="18">
        <v>12.7</v>
      </c>
      <c r="C61" s="18">
        <v>27.9</v>
      </c>
      <c r="D61" s="18">
        <v>17.065000000000001</v>
      </c>
      <c r="E61" s="18">
        <v>15.2</v>
      </c>
    </row>
    <row r="62" spans="1:5" x14ac:dyDescent="0.25">
      <c r="A62" s="6">
        <v>42610</v>
      </c>
      <c r="B62" s="18">
        <v>11.2</v>
      </c>
      <c r="C62" s="18">
        <v>26.3</v>
      </c>
      <c r="D62" s="18">
        <v>16.568999999999999</v>
      </c>
      <c r="E62" s="18">
        <v>15.1</v>
      </c>
    </row>
    <row r="63" spans="1:5" x14ac:dyDescent="0.25">
      <c r="A63" s="6">
        <v>42611</v>
      </c>
      <c r="B63" s="18">
        <v>11.6</v>
      </c>
      <c r="C63" s="18">
        <v>23.6</v>
      </c>
      <c r="D63" s="18">
        <v>15.664999999999999</v>
      </c>
      <c r="E63" s="18">
        <v>12</v>
      </c>
    </row>
    <row r="64" spans="1:5" x14ac:dyDescent="0.25">
      <c r="A64" s="6">
        <v>42612</v>
      </c>
      <c r="B64" s="18">
        <v>10.3</v>
      </c>
      <c r="C64" s="18">
        <v>26.7</v>
      </c>
      <c r="D64" s="18">
        <v>17.204000000000001</v>
      </c>
      <c r="E64" s="18">
        <v>16.399999999999999</v>
      </c>
    </row>
    <row r="65" spans="1:14" x14ac:dyDescent="0.25">
      <c r="A65" s="6">
        <v>42613</v>
      </c>
      <c r="B65" s="18">
        <v>7.7</v>
      </c>
      <c r="C65" s="18">
        <v>24.4</v>
      </c>
      <c r="D65" s="18">
        <v>15.691000000000001</v>
      </c>
      <c r="E65" s="18">
        <v>16.7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6</v>
      </c>
      <c r="C70" s="10" t="s">
        <v>15</v>
      </c>
      <c r="D70" s="56">
        <v>42605.291666666664</v>
      </c>
      <c r="E70" s="15"/>
      <c r="F70" s="3"/>
    </row>
    <row r="71" spans="1:14" x14ac:dyDescent="0.25">
      <c r="A71" s="8" t="s">
        <v>16</v>
      </c>
      <c r="B71" s="9">
        <f>MAX(C4:C65)</f>
        <v>37.700000000000003</v>
      </c>
      <c r="C71" s="10" t="s">
        <v>15</v>
      </c>
      <c r="D71" s="56">
        <v>42579.708333333336</v>
      </c>
      <c r="E71" s="15"/>
      <c r="F71" s="3"/>
    </row>
    <row r="72" spans="1:14" x14ac:dyDescent="0.25">
      <c r="A72" s="8" t="s">
        <v>17</v>
      </c>
      <c r="B72" s="9">
        <f>AVERAGE(D4:D65)</f>
        <v>18.85701612903225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27.1</v>
      </c>
      <c r="C73" s="10" t="s">
        <v>15</v>
      </c>
      <c r="D73" s="55">
        <v>42585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5.2</v>
      </c>
      <c r="C74" s="10" t="s">
        <v>15</v>
      </c>
      <c r="D74" s="55">
        <v>42559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StatSummary!$B$3&amp;"16a - Daily Air Temperature"</f>
        <v>rv16a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rv16a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StatSummary!$B$3&amp;"16a - MWMT and MWAT"</f>
        <v>rv16a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122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22.656547619047601</v>
      </c>
      <c r="F4" s="57">
        <v>42583</v>
      </c>
      <c r="G4" s="19"/>
      <c r="H4" s="4"/>
    </row>
    <row r="5" spans="1:8" x14ac:dyDescent="0.25">
      <c r="A5" s="6">
        <v>42553</v>
      </c>
      <c r="B5" s="18"/>
      <c r="F5" s="39"/>
    </row>
    <row r="6" spans="1:8" x14ac:dyDescent="0.25">
      <c r="A6" s="6">
        <v>42554</v>
      </c>
      <c r="B6" s="18"/>
      <c r="F6" s="39"/>
    </row>
    <row r="7" spans="1:8" x14ac:dyDescent="0.25">
      <c r="A7" s="6">
        <v>42555</v>
      </c>
      <c r="B7" s="18"/>
      <c r="F7" s="39"/>
    </row>
    <row r="8" spans="1:8" x14ac:dyDescent="0.25">
      <c r="A8" s="6">
        <v>42556</v>
      </c>
      <c r="B8" s="18"/>
      <c r="F8" s="39"/>
    </row>
    <row r="9" spans="1:8" x14ac:dyDescent="0.25">
      <c r="A9" s="6">
        <v>42557</v>
      </c>
      <c r="B9" s="18"/>
      <c r="F9" s="39"/>
    </row>
    <row r="10" spans="1:8" x14ac:dyDescent="0.25">
      <c r="A10" s="6">
        <v>42558</v>
      </c>
      <c r="B10" s="18">
        <v>18.558630952381002</v>
      </c>
      <c r="F10" s="2"/>
    </row>
    <row r="11" spans="1:8" x14ac:dyDescent="0.25">
      <c r="A11" s="6">
        <v>42559</v>
      </c>
      <c r="B11" s="18">
        <v>18.091369047619001</v>
      </c>
    </row>
    <row r="12" spans="1:8" x14ac:dyDescent="0.25">
      <c r="A12" s="6">
        <v>42560</v>
      </c>
      <c r="B12" s="18">
        <v>17.4764880952381</v>
      </c>
    </row>
    <row r="13" spans="1:8" x14ac:dyDescent="0.25">
      <c r="A13" s="6">
        <v>42561</v>
      </c>
      <c r="B13" s="18">
        <v>16.730654761904798</v>
      </c>
    </row>
    <row r="14" spans="1:8" x14ac:dyDescent="0.25">
      <c r="A14" s="6">
        <v>42562</v>
      </c>
      <c r="B14" s="18">
        <v>16.4035714285714</v>
      </c>
    </row>
    <row r="15" spans="1:8" x14ac:dyDescent="0.25">
      <c r="A15" s="6">
        <v>42563</v>
      </c>
      <c r="B15" s="18">
        <v>16.347619047619101</v>
      </c>
    </row>
    <row r="16" spans="1:8" x14ac:dyDescent="0.25">
      <c r="A16" s="6">
        <v>42564</v>
      </c>
      <c r="B16" s="18">
        <v>16.654464285714301</v>
      </c>
    </row>
    <row r="17" spans="1:2" x14ac:dyDescent="0.25">
      <c r="A17" s="6">
        <v>42565</v>
      </c>
      <c r="B17" s="18">
        <v>17.019940476190499</v>
      </c>
    </row>
    <row r="18" spans="1:2" x14ac:dyDescent="0.25">
      <c r="A18" s="6">
        <v>42566</v>
      </c>
      <c r="B18" s="18">
        <v>17.668452380952399</v>
      </c>
    </row>
    <row r="19" spans="1:2" x14ac:dyDescent="0.25">
      <c r="A19" s="6">
        <v>42567</v>
      </c>
      <c r="B19" s="18">
        <v>18.1357142857143</v>
      </c>
    </row>
    <row r="20" spans="1:2" x14ac:dyDescent="0.25">
      <c r="A20" s="6">
        <v>42568</v>
      </c>
      <c r="B20" s="18">
        <v>18.252380952380999</v>
      </c>
    </row>
    <row r="21" spans="1:2" x14ac:dyDescent="0.25">
      <c r="A21" s="6">
        <v>42569</v>
      </c>
      <c r="B21" s="18">
        <v>18.2291666666667</v>
      </c>
    </row>
    <row r="22" spans="1:2" x14ac:dyDescent="0.25">
      <c r="A22" s="6">
        <v>42570</v>
      </c>
      <c r="B22" s="18">
        <v>18.261904761904798</v>
      </c>
    </row>
    <row r="23" spans="1:2" x14ac:dyDescent="0.25">
      <c r="A23" s="6">
        <v>42571</v>
      </c>
      <c r="B23" s="18">
        <v>18.038392857142899</v>
      </c>
    </row>
    <row r="24" spans="1:2" x14ac:dyDescent="0.25">
      <c r="A24" s="6">
        <v>42572</v>
      </c>
      <c r="B24" s="18">
        <v>17.474702380952401</v>
      </c>
    </row>
    <row r="25" spans="1:2" x14ac:dyDescent="0.25">
      <c r="A25" s="6">
        <v>42573</v>
      </c>
      <c r="B25" s="18">
        <v>17.165178571428601</v>
      </c>
    </row>
    <row r="26" spans="1:2" x14ac:dyDescent="0.25">
      <c r="A26" s="6">
        <v>42574</v>
      </c>
      <c r="B26" s="18">
        <v>17.324404761904798</v>
      </c>
    </row>
    <row r="27" spans="1:2" x14ac:dyDescent="0.25">
      <c r="A27" s="6">
        <v>42575</v>
      </c>
      <c r="B27" s="18">
        <v>17.712202380952402</v>
      </c>
    </row>
    <row r="28" spans="1:2" x14ac:dyDescent="0.25">
      <c r="A28" s="6">
        <v>42576</v>
      </c>
      <c r="B28" s="18">
        <v>18.162202380952401</v>
      </c>
    </row>
    <row r="29" spans="1:2" x14ac:dyDescent="0.25">
      <c r="A29" s="6">
        <v>42577</v>
      </c>
      <c r="B29" s="18">
        <v>18.8357142857143</v>
      </c>
    </row>
    <row r="30" spans="1:2" x14ac:dyDescent="0.25">
      <c r="A30" s="6">
        <v>42578</v>
      </c>
      <c r="B30" s="18">
        <v>19.591964285714301</v>
      </c>
    </row>
    <row r="31" spans="1:2" x14ac:dyDescent="0.25">
      <c r="A31" s="6">
        <v>42579</v>
      </c>
      <c r="B31" s="18">
        <v>20.587797619047599</v>
      </c>
    </row>
    <row r="32" spans="1:2" x14ac:dyDescent="0.25">
      <c r="A32" s="6">
        <v>42580</v>
      </c>
      <c r="B32" s="18">
        <v>21.566071428571401</v>
      </c>
    </row>
    <row r="33" spans="1:2" x14ac:dyDescent="0.25">
      <c r="A33" s="6">
        <v>42581</v>
      </c>
      <c r="B33" s="18">
        <v>22.2059523809524</v>
      </c>
    </row>
    <row r="34" spans="1:2" x14ac:dyDescent="0.25">
      <c r="A34" s="6">
        <v>42582</v>
      </c>
      <c r="B34" s="18">
        <v>22.540476190476198</v>
      </c>
    </row>
    <row r="35" spans="1:2" x14ac:dyDescent="0.25">
      <c r="A35" s="6">
        <v>42583</v>
      </c>
      <c r="B35" s="18">
        <v>22.656547619047601</v>
      </c>
    </row>
    <row r="36" spans="1:2" x14ac:dyDescent="0.25">
      <c r="A36" s="6">
        <v>42584</v>
      </c>
      <c r="B36" s="18">
        <v>22.173809523809499</v>
      </c>
    </row>
    <row r="37" spans="1:2" x14ac:dyDescent="0.25">
      <c r="A37" s="6">
        <v>42585</v>
      </c>
      <c r="B37" s="18">
        <v>21.751488095238098</v>
      </c>
    </row>
    <row r="38" spans="1:2" x14ac:dyDescent="0.25">
      <c r="A38" s="6">
        <v>42586</v>
      </c>
      <c r="B38" s="18">
        <v>21.303571428571399</v>
      </c>
    </row>
    <row r="39" spans="1:2" x14ac:dyDescent="0.25">
      <c r="A39" s="6">
        <v>42587</v>
      </c>
      <c r="B39" s="18">
        <v>20.3645833333333</v>
      </c>
    </row>
    <row r="40" spans="1:2" x14ac:dyDescent="0.25">
      <c r="A40" s="6">
        <v>42588</v>
      </c>
      <c r="B40" s="18">
        <v>19.322023809523799</v>
      </c>
    </row>
    <row r="41" spans="1:2" x14ac:dyDescent="0.25">
      <c r="A41" s="6">
        <v>42589</v>
      </c>
      <c r="B41" s="18">
        <v>18.596130952380999</v>
      </c>
    </row>
    <row r="42" spans="1:2" x14ac:dyDescent="0.25">
      <c r="A42" s="6">
        <v>42590</v>
      </c>
      <c r="B42" s="18">
        <v>18.2318452380952</v>
      </c>
    </row>
    <row r="43" spans="1:2" x14ac:dyDescent="0.25">
      <c r="A43" s="6">
        <v>42591</v>
      </c>
      <c r="B43" s="18">
        <v>18.062202380952399</v>
      </c>
    </row>
    <row r="44" spans="1:2" x14ac:dyDescent="0.25">
      <c r="A44" s="6">
        <v>42592</v>
      </c>
      <c r="B44" s="18">
        <v>17.944940476190499</v>
      </c>
    </row>
    <row r="45" spans="1:2" x14ac:dyDescent="0.25">
      <c r="A45" s="6">
        <v>42593</v>
      </c>
      <c r="B45" s="18">
        <v>18.026785714285701</v>
      </c>
    </row>
    <row r="46" spans="1:2" x14ac:dyDescent="0.25">
      <c r="A46" s="6">
        <v>42594</v>
      </c>
      <c r="B46" s="18">
        <v>18.406845238095201</v>
      </c>
    </row>
    <row r="47" spans="1:2" x14ac:dyDescent="0.25">
      <c r="A47" s="6">
        <v>42595</v>
      </c>
      <c r="B47" s="18">
        <v>19.053571428571399</v>
      </c>
    </row>
    <row r="48" spans="1:2" x14ac:dyDescent="0.25">
      <c r="A48" s="6">
        <v>42596</v>
      </c>
      <c r="B48" s="18">
        <v>19.577678571428599</v>
      </c>
    </row>
    <row r="49" spans="1:2" x14ac:dyDescent="0.25">
      <c r="A49" s="6">
        <v>42597</v>
      </c>
      <c r="B49" s="18">
        <v>20.147916666666699</v>
      </c>
    </row>
    <row r="50" spans="1:2" x14ac:dyDescent="0.25">
      <c r="A50" s="6">
        <v>42598</v>
      </c>
      <c r="B50" s="18">
        <v>20.661011904761899</v>
      </c>
    </row>
    <row r="51" spans="1:2" x14ac:dyDescent="0.25">
      <c r="A51" s="6">
        <v>42599</v>
      </c>
      <c r="B51" s="18">
        <v>20.850595238095199</v>
      </c>
    </row>
    <row r="52" spans="1:2" x14ac:dyDescent="0.25">
      <c r="A52" s="6">
        <v>42600</v>
      </c>
      <c r="B52" s="18">
        <v>20.933928571428599</v>
      </c>
    </row>
    <row r="53" spans="1:2" x14ac:dyDescent="0.25">
      <c r="A53" s="6">
        <v>42601</v>
      </c>
      <c r="B53" s="18">
        <v>21.004166666666698</v>
      </c>
    </row>
    <row r="54" spans="1:2" x14ac:dyDescent="0.25">
      <c r="A54" s="6">
        <v>42602</v>
      </c>
      <c r="B54" s="18">
        <v>20.834523809523802</v>
      </c>
    </row>
    <row r="55" spans="1:2" x14ac:dyDescent="0.25">
      <c r="A55" s="6">
        <v>42603</v>
      </c>
      <c r="B55" s="18">
        <v>20.6851190476191</v>
      </c>
    </row>
    <row r="56" spans="1:2" x14ac:dyDescent="0.25">
      <c r="A56" s="6">
        <v>42604</v>
      </c>
      <c r="B56" s="18">
        <v>20.3491071428571</v>
      </c>
    </row>
    <row r="57" spans="1:2" x14ac:dyDescent="0.25">
      <c r="A57" s="6">
        <v>42605</v>
      </c>
      <c r="B57" s="18">
        <v>19.723511904761899</v>
      </c>
    </row>
    <row r="58" spans="1:2" x14ac:dyDescent="0.25">
      <c r="A58" s="6">
        <v>42606</v>
      </c>
      <c r="B58" s="18">
        <v>19.2366071428571</v>
      </c>
    </row>
    <row r="59" spans="1:2" x14ac:dyDescent="0.25">
      <c r="A59" s="6">
        <v>42607</v>
      </c>
      <c r="B59" s="18">
        <v>18.883928571428601</v>
      </c>
    </row>
    <row r="60" spans="1:2" x14ac:dyDescent="0.25">
      <c r="A60" s="6">
        <v>42608</v>
      </c>
      <c r="B60" s="18">
        <v>18.321130952381001</v>
      </c>
    </row>
    <row r="61" spans="1:2" x14ac:dyDescent="0.25">
      <c r="A61" s="6">
        <v>42609</v>
      </c>
      <c r="B61" s="18">
        <v>17.958928571428601</v>
      </c>
    </row>
    <row r="62" spans="1:2" x14ac:dyDescent="0.25">
      <c r="A62" s="6">
        <v>42610</v>
      </c>
      <c r="B62" s="18">
        <v>17.6696428571429</v>
      </c>
    </row>
    <row r="63" spans="1:2" x14ac:dyDescent="0.25">
      <c r="A63" s="6">
        <v>42611</v>
      </c>
      <c r="B63" s="18">
        <v>17.133333333333301</v>
      </c>
    </row>
    <row r="64" spans="1:2" x14ac:dyDescent="0.25">
      <c r="A64" s="6">
        <v>42612</v>
      </c>
      <c r="B64" s="18">
        <v>17.188392857142901</v>
      </c>
    </row>
    <row r="65" spans="1:2" x14ac:dyDescent="0.25">
      <c r="A65" s="6">
        <v>42613</v>
      </c>
      <c r="B65" s="18">
        <v>16.980305383022799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35.257142857142902</v>
      </c>
      <c r="F4" s="57">
        <v>42582</v>
      </c>
      <c r="G4" s="19"/>
    </row>
    <row r="5" spans="1:7" x14ac:dyDescent="0.25">
      <c r="A5" s="6">
        <v>42553</v>
      </c>
      <c r="B5" s="18"/>
      <c r="F5" s="39"/>
    </row>
    <row r="6" spans="1:7" x14ac:dyDescent="0.25">
      <c r="A6" s="6">
        <v>42554</v>
      </c>
      <c r="B6" s="18"/>
      <c r="F6" s="39"/>
    </row>
    <row r="7" spans="1:7" x14ac:dyDescent="0.25">
      <c r="A7" s="6">
        <v>42555</v>
      </c>
      <c r="B7" s="18"/>
      <c r="F7" s="39"/>
    </row>
    <row r="8" spans="1:7" x14ac:dyDescent="0.25">
      <c r="A8" s="6">
        <v>42556</v>
      </c>
      <c r="B8" s="18"/>
      <c r="F8" s="39"/>
    </row>
    <row r="9" spans="1:7" x14ac:dyDescent="0.25">
      <c r="A9" s="6">
        <v>42557</v>
      </c>
      <c r="B9" s="18"/>
      <c r="F9" s="39"/>
    </row>
    <row r="10" spans="1:7" x14ac:dyDescent="0.25">
      <c r="A10" s="6">
        <v>42558</v>
      </c>
      <c r="B10" s="18">
        <v>29.9714285714286</v>
      </c>
      <c r="F10" s="2"/>
    </row>
    <row r="11" spans="1:7" x14ac:dyDescent="0.25">
      <c r="A11" s="6">
        <v>42559</v>
      </c>
      <c r="B11" s="18">
        <v>28.214285714285701</v>
      </c>
    </row>
    <row r="12" spans="1:7" x14ac:dyDescent="0.25">
      <c r="A12" s="6">
        <v>42560</v>
      </c>
      <c r="B12" s="18">
        <v>26.257142857142899</v>
      </c>
    </row>
    <row r="13" spans="1:7" x14ac:dyDescent="0.25">
      <c r="A13" s="6">
        <v>42561</v>
      </c>
      <c r="B13" s="18">
        <v>24.4428571428571</v>
      </c>
    </row>
    <row r="14" spans="1:7" x14ac:dyDescent="0.25">
      <c r="A14" s="6">
        <v>42562</v>
      </c>
      <c r="B14" s="18">
        <v>23.6428571428571</v>
      </c>
    </row>
    <row r="15" spans="1:7" x14ac:dyDescent="0.25">
      <c r="A15" s="6">
        <v>42563</v>
      </c>
      <c r="B15" s="18">
        <v>22.928571428571399</v>
      </c>
    </row>
    <row r="16" spans="1:7" x14ac:dyDescent="0.25">
      <c r="A16" s="6">
        <v>42564</v>
      </c>
      <c r="B16" s="18">
        <v>23.185714285714301</v>
      </c>
    </row>
    <row r="17" spans="1:2" x14ac:dyDescent="0.25">
      <c r="A17" s="6">
        <v>42565</v>
      </c>
      <c r="B17" s="18">
        <v>24.042857142857098</v>
      </c>
    </row>
    <row r="18" spans="1:2" x14ac:dyDescent="0.25">
      <c r="A18" s="6">
        <v>42566</v>
      </c>
      <c r="B18" s="18">
        <v>25.828571428571401</v>
      </c>
    </row>
    <row r="19" spans="1:2" x14ac:dyDescent="0.25">
      <c r="A19" s="6">
        <v>42567</v>
      </c>
      <c r="B19" s="18">
        <v>27.5571428571429</v>
      </c>
    </row>
    <row r="20" spans="1:2" x14ac:dyDescent="0.25">
      <c r="A20" s="6">
        <v>42568</v>
      </c>
      <c r="B20" s="18">
        <v>27.485714285714302</v>
      </c>
    </row>
    <row r="21" spans="1:2" x14ac:dyDescent="0.25">
      <c r="A21" s="6">
        <v>42569</v>
      </c>
      <c r="B21" s="18">
        <v>26.8571428571429</v>
      </c>
    </row>
    <row r="22" spans="1:2" x14ac:dyDescent="0.25">
      <c r="A22" s="6">
        <v>42570</v>
      </c>
      <c r="B22" s="18">
        <v>26.8857142857143</v>
      </c>
    </row>
    <row r="23" spans="1:2" x14ac:dyDescent="0.25">
      <c r="A23" s="6">
        <v>42571</v>
      </c>
      <c r="B23" s="18">
        <v>26.485714285714302</v>
      </c>
    </row>
    <row r="24" spans="1:2" x14ac:dyDescent="0.25">
      <c r="A24" s="6">
        <v>42572</v>
      </c>
      <c r="B24" s="18">
        <v>25.228571428571399</v>
      </c>
    </row>
    <row r="25" spans="1:2" x14ac:dyDescent="0.25">
      <c r="A25" s="6">
        <v>42573</v>
      </c>
      <c r="B25" s="18">
        <v>24.9142857142857</v>
      </c>
    </row>
    <row r="26" spans="1:2" x14ac:dyDescent="0.25">
      <c r="A26" s="6">
        <v>42574</v>
      </c>
      <c r="B26" s="18">
        <v>25.6428571428571</v>
      </c>
    </row>
    <row r="27" spans="1:2" x14ac:dyDescent="0.25">
      <c r="A27" s="6">
        <v>42575</v>
      </c>
      <c r="B27" s="18">
        <v>26.928571428571399</v>
      </c>
    </row>
    <row r="28" spans="1:2" x14ac:dyDescent="0.25">
      <c r="A28" s="6">
        <v>42576</v>
      </c>
      <c r="B28" s="18">
        <v>28.757142857142899</v>
      </c>
    </row>
    <row r="29" spans="1:2" x14ac:dyDescent="0.25">
      <c r="A29" s="6">
        <v>42577</v>
      </c>
      <c r="B29" s="18">
        <v>30.214285714285701</v>
      </c>
    </row>
    <row r="30" spans="1:2" x14ac:dyDescent="0.25">
      <c r="A30" s="6">
        <v>42578</v>
      </c>
      <c r="B30" s="18">
        <v>31.4714285714286</v>
      </c>
    </row>
    <row r="31" spans="1:2" x14ac:dyDescent="0.25">
      <c r="A31" s="6">
        <v>42579</v>
      </c>
      <c r="B31" s="18">
        <v>33.342857142857099</v>
      </c>
    </row>
    <row r="32" spans="1:2" x14ac:dyDescent="0.25">
      <c r="A32" s="6">
        <v>42580</v>
      </c>
      <c r="B32" s="18">
        <v>34.628571428571398</v>
      </c>
    </row>
    <row r="33" spans="1:2" x14ac:dyDescent="0.25">
      <c r="A33" s="6">
        <v>42581</v>
      </c>
      <c r="B33" s="18">
        <v>34.814285714285703</v>
      </c>
    </row>
    <row r="34" spans="1:2" x14ac:dyDescent="0.25">
      <c r="A34" s="6">
        <v>42582</v>
      </c>
      <c r="B34" s="18">
        <v>35.257142857142902</v>
      </c>
    </row>
    <row r="35" spans="1:2" x14ac:dyDescent="0.25">
      <c r="A35" s="6">
        <v>42583</v>
      </c>
      <c r="B35" s="18">
        <v>35.242857142857098</v>
      </c>
    </row>
    <row r="36" spans="1:2" x14ac:dyDescent="0.25">
      <c r="A36" s="6">
        <v>42584</v>
      </c>
      <c r="B36" s="18">
        <v>34.657142857142901</v>
      </c>
    </row>
    <row r="37" spans="1:2" x14ac:dyDescent="0.25">
      <c r="A37" s="6">
        <v>42585</v>
      </c>
      <c r="B37" s="18">
        <v>34.5</v>
      </c>
    </row>
    <row r="38" spans="1:2" x14ac:dyDescent="0.25">
      <c r="A38" s="6">
        <v>42586</v>
      </c>
      <c r="B38" s="18">
        <v>33.785714285714299</v>
      </c>
    </row>
    <row r="39" spans="1:2" x14ac:dyDescent="0.25">
      <c r="A39" s="6">
        <v>42587</v>
      </c>
      <c r="B39" s="18">
        <v>32.457142857142898</v>
      </c>
    </row>
    <row r="40" spans="1:2" x14ac:dyDescent="0.25">
      <c r="A40" s="6">
        <v>42588</v>
      </c>
      <c r="B40" s="18">
        <v>31.1428571428571</v>
      </c>
    </row>
    <row r="41" spans="1:2" x14ac:dyDescent="0.25">
      <c r="A41" s="6">
        <v>42589</v>
      </c>
      <c r="B41" s="18">
        <v>30.257142857142899</v>
      </c>
    </row>
    <row r="42" spans="1:2" x14ac:dyDescent="0.25">
      <c r="A42" s="6">
        <v>42590</v>
      </c>
      <c r="B42" s="18">
        <v>29.271428571428601</v>
      </c>
    </row>
    <row r="43" spans="1:2" x14ac:dyDescent="0.25">
      <c r="A43" s="6">
        <v>42591</v>
      </c>
      <c r="B43" s="18">
        <v>28.5285714285714</v>
      </c>
    </row>
    <row r="44" spans="1:2" x14ac:dyDescent="0.25">
      <c r="A44" s="6">
        <v>42592</v>
      </c>
      <c r="B44" s="18">
        <v>27.985714285714302</v>
      </c>
    </row>
    <row r="45" spans="1:2" x14ac:dyDescent="0.25">
      <c r="A45" s="6">
        <v>42593</v>
      </c>
      <c r="B45" s="18">
        <v>28.271428571428601</v>
      </c>
    </row>
    <row r="46" spans="1:2" x14ac:dyDescent="0.25">
      <c r="A46" s="6">
        <v>42594</v>
      </c>
      <c r="B46" s="18">
        <v>29.128571428571401</v>
      </c>
    </row>
    <row r="47" spans="1:2" x14ac:dyDescent="0.25">
      <c r="A47" s="6">
        <v>42595</v>
      </c>
      <c r="B47" s="18">
        <v>30.5285714285714</v>
      </c>
    </row>
    <row r="48" spans="1:2" x14ac:dyDescent="0.25">
      <c r="A48" s="6">
        <v>42596</v>
      </c>
      <c r="B48" s="18">
        <v>31.4142857142857</v>
      </c>
    </row>
    <row r="49" spans="1:2" x14ac:dyDescent="0.25">
      <c r="A49" s="6">
        <v>42597</v>
      </c>
      <c r="B49" s="18">
        <v>32.799999999999997</v>
      </c>
    </row>
    <row r="50" spans="1:2" x14ac:dyDescent="0.25">
      <c r="A50" s="6">
        <v>42598</v>
      </c>
      <c r="B50" s="18">
        <v>33.9428571428571</v>
      </c>
    </row>
    <row r="51" spans="1:2" x14ac:dyDescent="0.25">
      <c r="A51" s="6">
        <v>42599</v>
      </c>
      <c r="B51" s="18">
        <v>34.1</v>
      </c>
    </row>
    <row r="52" spans="1:2" x14ac:dyDescent="0.25">
      <c r="A52" s="6">
        <v>42600</v>
      </c>
      <c r="B52" s="18">
        <v>34.342857142857099</v>
      </c>
    </row>
    <row r="53" spans="1:2" x14ac:dyDescent="0.25">
      <c r="A53" s="6">
        <v>42601</v>
      </c>
      <c r="B53" s="18">
        <v>34.1</v>
      </c>
    </row>
    <row r="54" spans="1:2" x14ac:dyDescent="0.25">
      <c r="A54" s="6">
        <v>42602</v>
      </c>
      <c r="B54" s="18">
        <v>33.528571428571396</v>
      </c>
    </row>
    <row r="55" spans="1:2" x14ac:dyDescent="0.25">
      <c r="A55" s="6">
        <v>42603</v>
      </c>
      <c r="B55" s="18">
        <v>33.528571428571396</v>
      </c>
    </row>
    <row r="56" spans="1:2" x14ac:dyDescent="0.25">
      <c r="A56" s="6">
        <v>42604</v>
      </c>
      <c r="B56" s="18">
        <v>33.171428571428599</v>
      </c>
    </row>
    <row r="57" spans="1:2" x14ac:dyDescent="0.25">
      <c r="A57" s="6">
        <v>42605</v>
      </c>
      <c r="B57" s="18">
        <v>32.728571428571399</v>
      </c>
    </row>
    <row r="58" spans="1:2" x14ac:dyDescent="0.25">
      <c r="A58" s="6">
        <v>42606</v>
      </c>
      <c r="B58" s="18">
        <v>32.657142857142901</v>
      </c>
    </row>
    <row r="59" spans="1:2" x14ac:dyDescent="0.25">
      <c r="A59" s="6">
        <v>42607</v>
      </c>
      <c r="B59" s="18">
        <v>32.471428571428604</v>
      </c>
    </row>
    <row r="60" spans="1:2" x14ac:dyDescent="0.25">
      <c r="A60" s="6">
        <v>42608</v>
      </c>
      <c r="B60" s="18">
        <v>31.8571428571429</v>
      </c>
    </row>
    <row r="61" spans="1:2" x14ac:dyDescent="0.25">
      <c r="A61" s="6">
        <v>42609</v>
      </c>
      <c r="B61" s="18">
        <v>31.371428571428599</v>
      </c>
    </row>
    <row r="62" spans="1:2" x14ac:dyDescent="0.25">
      <c r="A62" s="6">
        <v>42610</v>
      </c>
      <c r="B62" s="18">
        <v>30.4714285714286</v>
      </c>
    </row>
    <row r="63" spans="1:2" x14ac:dyDescent="0.25">
      <c r="A63" s="6">
        <v>42611</v>
      </c>
      <c r="B63" s="18">
        <v>29.185714285714301</v>
      </c>
    </row>
    <row r="64" spans="1:2" x14ac:dyDescent="0.25">
      <c r="A64" s="6">
        <v>42612</v>
      </c>
      <c r="B64" s="18">
        <v>28.5571428571429</v>
      </c>
    </row>
    <row r="65" spans="1:2" x14ac:dyDescent="0.25">
      <c r="A65" s="6">
        <v>42613</v>
      </c>
      <c r="B65" s="18">
        <v>27.457142857142902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topLeftCell="T1" workbookViewId="0">
      <selection activeCell="T2" sqref="T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rv</v>
      </c>
      <c r="B2" s="21" t="str">
        <f>StatSummary!$B$7</f>
        <v>rv16a_1150630_Summary</v>
      </c>
      <c r="C2" s="21" t="str">
        <f>StatSummary!$B$2</f>
        <v>Redwood Creek, Redwood Valley</v>
      </c>
      <c r="D2" s="21">
        <f>StatSummary!$A$1</f>
        <v>2016</v>
      </c>
      <c r="E2" s="21" t="str">
        <f>StatSummary!$B$4</f>
        <v>air</v>
      </c>
      <c r="F2" s="22">
        <f>StatSummary!$B$9</f>
        <v>42552</v>
      </c>
      <c r="G2" s="23">
        <f>StatSummary!$C$9</f>
        <v>42613</v>
      </c>
      <c r="H2" s="24">
        <f>StatSummary!$B$15</f>
        <v>18.85701612903225</v>
      </c>
      <c r="I2" s="24">
        <f>DailyStats!$B$71</f>
        <v>37.700000000000003</v>
      </c>
      <c r="J2" s="25">
        <f>DailyStats!$D$71</f>
        <v>42579.708333333336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6</v>
      </c>
      <c r="O2" s="29">
        <f>DailyStats!$D$70</f>
        <v>42605.291666666664</v>
      </c>
      <c r="P2" s="26">
        <f>StatSummary!$E$13</f>
        <v>1</v>
      </c>
      <c r="Q2" s="30">
        <f>DailyStats!$E$70</f>
        <v>0</v>
      </c>
      <c r="R2" s="24">
        <f>DailyStats!$B$73</f>
        <v>27.1</v>
      </c>
      <c r="S2" s="23">
        <f>DailyStats!$D$73</f>
        <v>42585</v>
      </c>
      <c r="T2" s="26">
        <f>StatSummary!$E$16</f>
        <v>1</v>
      </c>
      <c r="U2" s="24">
        <f>DailyStats!$B$74</f>
        <v>5.2</v>
      </c>
      <c r="V2" s="32">
        <f>DailyStats!$D$74</f>
        <v>42559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22.656547619047601</v>
      </c>
      <c r="AB2" s="35">
        <f>MWAT!$F$4</f>
        <v>42583</v>
      </c>
      <c r="AC2" s="26">
        <f>StatSummary!$E$20</f>
        <v>1</v>
      </c>
      <c r="AD2" s="33">
        <f>MWAT!$F$5</f>
        <v>0</v>
      </c>
      <c r="AE2" s="24">
        <f>StatSummary!$B$21</f>
        <v>35.257142857142902</v>
      </c>
      <c r="AF2" s="33"/>
      <c r="AG2" s="33">
        <f>MWMT!$F$4</f>
        <v>42582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0" t="s">
        <v>112</v>
      </c>
      <c r="R1" s="40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2017-04-20T17:31:55Z</dcterms:modified>
</cp:coreProperties>
</file>