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<sst xmlns="http://schemas.openxmlformats.org/spreadsheetml/2006/main" count="172" uniqueCount="147">
  <si>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</si>
  <si>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</si>
  <si>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</si>
  <si>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</si>
  <si>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</si>
  <si>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</si>
  <si>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</si>
  <si>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</si>
  <si>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</si>
  <si>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</si>
  <si>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</si>
  <si>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</si>
  <si>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</si>
  <si>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</si>
  <si>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</si>
  <si>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</si>
  <si>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</si>
  <si>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</si>
  <si>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</si>
  <si>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</si>
  <si>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</si>
  <si>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</si>
  <si>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</si>
  <si>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</si>
  <si>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</si>
  <si>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</si>
  <si>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</si>
  <si>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</si>
  <si>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</si>
  <si>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</si>
  <si>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</si>
  <si>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</si>
  <si>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</si>
  <si>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</si>
  <si>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</si>
  <si>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</si>
  <si>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</si>
  <si>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</si>
  <si>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</si>
  <si>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</si>
  <si>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</si>
  <si>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</si>
  <si>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</si>
  <si>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</si>
  <si>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</si>
  <si>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</si>
  <si>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</si>
  <si>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</si>
  <si>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</si>
  <si>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</si>
  <si>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</si>
  <si>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</si>
  <si>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</si>
  <si>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</si>
  <si>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</si>
  <si>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</si>
  <si>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</si>
  <si>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</si>
  <si>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</si>
  <si>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</si>
  <si>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</si>
  <si>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</si>
  <si>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</si>
  <si>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</si>
  <si>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</si>
  <si>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</si>
  <si>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</si>
  <si>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</si>
  <si>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</si>
  <si>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</si>
  <si>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</si>
  <si>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</si>
  <si>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</si>
  <si>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</si>
  <si>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</si>
  <si>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</si>
  <si>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</si>
  <si>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</si>
  <si>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</si>
  <si>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</si>
  <si>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</si>
  <si>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</si>
  <si>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</si>
  <si>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</si>
  <si>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</si>
  <si>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</si>
  <si>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</si>
  <si>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</si>
  <si>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</si>
  <si>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</si>
  <si>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</si>
  <si>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</si>
  <si>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</si>
  <si>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</si>
  <si>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</si>
  <si>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</si>
  <si>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</si>
  <si>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</si>
  <si>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</si>
  <si>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</si>
  <si>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</si>
  <si>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</si>
  <si>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</si>
  <si>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</si>
  <si>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</si>
  <si>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</si>
  <si>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</si>
  <si>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</si>
  <si>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</si>
  <si>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</si>
  <si>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</si>
  <si>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</si>
  <si>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</si>
  <si>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</si>
  <si>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</si>
  <si>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</si>
  <si>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</si>
  <si>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</si>
  <si>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</si>
  <si>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</si>
  <si>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</si>
  <si>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</si>
  <si>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</si>
  <si>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</si>
  <si>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</si>
  <si>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</si>
  <si>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</si>
  <si>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</si>
  <si>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</si>
  <si>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</si>
  <si>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</si>
  <si>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</si>
  <si>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</si>
  <si>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</si>
  <si>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</si>
  <si>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</si>
  <si>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</si>
  <si>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</si>
  <si>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</si>
  <si>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</si>
  <si>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</si>
  <si>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</si>
  <si>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</si>
  <si>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Lower Redwood Creek</t>
  </si>
  <si>
    <t>rlow</t>
  </si>
  <si>
    <t>Water Temp..RLOW11w1_2401072.csv - [Corrected - Daily - Mean]</t>
  </si>
  <si>
    <t>Water Temp.RLOW11w1_2401072.csv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</si>
</sst>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rlow11w1 -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5.3369999999999997</c:v>
                </c:pt>
                <c:pt idx="1">
                  <c:v>4.3079999999999998</c:v>
                </c:pt>
                <c:pt idx="2">
                  <c:v>5.19</c:v>
                </c:pt>
                <c:pt idx="3">
                  <c:v>4.7359999999999998</c:v>
                </c:pt>
                <c:pt idx="4">
                  <c:v>5.093</c:v>
                </c:pt>
                <c:pt idx="5">
                  <c:v>5.069</c:v>
                </c:pt>
                <c:pt idx="6">
                  <c:v>4.9029999999999996</c:v>
                </c:pt>
                <c:pt idx="7">
                  <c:v>5.1890000000000001</c:v>
                </c:pt>
                <c:pt idx="8">
                  <c:v>4.7839999999999998</c:v>
                </c:pt>
                <c:pt idx="9">
                  <c:v>5.1890000000000001</c:v>
                </c:pt>
                <c:pt idx="10">
                  <c:v>3.879</c:v>
                </c:pt>
                <c:pt idx="11">
                  <c:v>2.927</c:v>
                </c:pt>
                <c:pt idx="12">
                  <c:v>3.831</c:v>
                </c:pt>
                <c:pt idx="13">
                  <c:v>2.6419999999999999</c:v>
                </c:pt>
                <c:pt idx="14">
                  <c:v>4.4269999999999996</c:v>
                </c:pt>
                <c:pt idx="15">
                  <c:v>2.117</c:v>
                </c:pt>
                <c:pt idx="16">
                  <c:v>0.83399999999999996</c:v>
                </c:pt>
                <c:pt idx="17">
                  <c:v>1.548</c:v>
                </c:pt>
                <c:pt idx="18">
                  <c:v>4.8079999999999998</c:v>
                </c:pt>
                <c:pt idx="19">
                  <c:v>4.9260000000000002</c:v>
                </c:pt>
                <c:pt idx="20">
                  <c:v>4.9260000000000002</c:v>
                </c:pt>
                <c:pt idx="21">
                  <c:v>4.9509999999999996</c:v>
                </c:pt>
                <c:pt idx="22">
                  <c:v>5.5229999999999997</c:v>
                </c:pt>
                <c:pt idx="23">
                  <c:v>1.8320000000000001</c:v>
                </c:pt>
                <c:pt idx="24">
                  <c:v>1.57</c:v>
                </c:pt>
                <c:pt idx="25">
                  <c:v>5.0940000000000003</c:v>
                </c:pt>
                <c:pt idx="26">
                  <c:v>5.2850000000000001</c:v>
                </c:pt>
                <c:pt idx="27">
                  <c:v>5.6429999999999998</c:v>
                </c:pt>
                <c:pt idx="28">
                  <c:v>5.1420000000000003</c:v>
                </c:pt>
                <c:pt idx="29">
                  <c:v>4.9279999999999999</c:v>
                </c:pt>
                <c:pt idx="30">
                  <c:v>4.9989999999999997</c:v>
                </c:pt>
                <c:pt idx="31">
                  <c:v>4.3789999999999996</c:v>
                </c:pt>
                <c:pt idx="32">
                  <c:v>4.593</c:v>
                </c:pt>
                <c:pt idx="33">
                  <c:v>5.665</c:v>
                </c:pt>
                <c:pt idx="34">
                  <c:v>2.5209999999999999</c:v>
                </c:pt>
                <c:pt idx="35">
                  <c:v>4.4260000000000002</c:v>
                </c:pt>
                <c:pt idx="36">
                  <c:v>3.33</c:v>
                </c:pt>
                <c:pt idx="37">
                  <c:v>1.4750000000000001</c:v>
                </c:pt>
                <c:pt idx="38">
                  <c:v>1.5229999999999999</c:v>
                </c:pt>
                <c:pt idx="39">
                  <c:v>4.6879999999999997</c:v>
                </c:pt>
                <c:pt idx="40">
                  <c:v>5.6660000000000004</c:v>
                </c:pt>
                <c:pt idx="41">
                  <c:v>5.2370000000000001</c:v>
                </c:pt>
                <c:pt idx="42">
                  <c:v>2.165</c:v>
                </c:pt>
                <c:pt idx="43">
                  <c:v>3.7589999999999999</c:v>
                </c:pt>
                <c:pt idx="44">
                  <c:v>4.95</c:v>
                </c:pt>
                <c:pt idx="45">
                  <c:v>5.9279999999999999</c:v>
                </c:pt>
                <c:pt idx="46">
                  <c:v>5.8559999999999999</c:v>
                </c:pt>
                <c:pt idx="47">
                  <c:v>5.3559999999999999</c:v>
                </c:pt>
                <c:pt idx="48">
                  <c:v>5.0209999999999999</c:v>
                </c:pt>
                <c:pt idx="49">
                  <c:v>5.093</c:v>
                </c:pt>
                <c:pt idx="50">
                  <c:v>4.4969999999999999</c:v>
                </c:pt>
                <c:pt idx="51">
                  <c:v>4.76</c:v>
                </c:pt>
                <c:pt idx="52">
                  <c:v>2.9260000000000002</c:v>
                </c:pt>
                <c:pt idx="53">
                  <c:v>5.7619999999999996</c:v>
                </c:pt>
                <c:pt idx="54">
                  <c:v>5.048</c:v>
                </c:pt>
                <c:pt idx="55">
                  <c:v>5.3330000000000002</c:v>
                </c:pt>
                <c:pt idx="56">
                  <c:v>4.8330000000000002</c:v>
                </c:pt>
                <c:pt idx="57">
                  <c:v>5.0940000000000003</c:v>
                </c:pt>
                <c:pt idx="58">
                  <c:v>4.7359999999999998</c:v>
                </c:pt>
                <c:pt idx="59">
                  <c:v>4.7359999999999998</c:v>
                </c:pt>
                <c:pt idx="60">
                  <c:v>5.38</c:v>
                </c:pt>
                <c:pt idx="61">
                  <c:v>5.0940000000000003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30016"/>
        <c:axId val="96240000"/>
      </c:scatterChart>
      <c:valAx>
        <c:axId val="9623001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40000"/>
        <c:crosses val="autoZero"/>
        <c:crossBetween val="midCat"/>
      </c:valAx>
      <c:valAx>
        <c:axId val="96240000"/>
        <c:scaling>
          <c:orientation val="minMax"/>
          <c:max val="7"/>
          <c:min val="1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3001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rlow11w1 -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20.245428571428601</c:v>
                </c:pt>
                <c:pt idx="1">
                  <c:v>20.429142857142899</c:v>
                </c:pt>
                <c:pt idx="2">
                  <c:v>20.5584285714286</c:v>
                </c:pt>
                <c:pt idx="3">
                  <c:v>20.619714285714299</c:v>
                </c:pt>
                <c:pt idx="4">
                  <c:v>20.541571428571402</c:v>
                </c:pt>
                <c:pt idx="5">
                  <c:v>20.324142857142899</c:v>
                </c:pt>
                <c:pt idx="6">
                  <c:v>20.205142857142899</c:v>
                </c:pt>
                <c:pt idx="7">
                  <c:v>19.8447142857143</c:v>
                </c:pt>
                <c:pt idx="8">
                  <c:v>19.7154285714286</c:v>
                </c:pt>
                <c:pt idx="9">
                  <c:v>19.429857142857099</c:v>
                </c:pt>
                <c:pt idx="10">
                  <c:v>18.8997142857143</c:v>
                </c:pt>
                <c:pt idx="11">
                  <c:v>18.553142857142898</c:v>
                </c:pt>
                <c:pt idx="12">
                  <c:v>18.763857142857098</c:v>
                </c:pt>
                <c:pt idx="13">
                  <c:v>18.896571428571399</c:v>
                </c:pt>
                <c:pt idx="14">
                  <c:v>19.2944285714286</c:v>
                </c:pt>
                <c:pt idx="15">
                  <c:v>19.546428571428599</c:v>
                </c:pt>
                <c:pt idx="16">
                  <c:v>20.009142857142901</c:v>
                </c:pt>
                <c:pt idx="17">
                  <c:v>20.267428571428599</c:v>
                </c:pt>
                <c:pt idx="18">
                  <c:v>20.4407142857143</c:v>
                </c:pt>
                <c:pt idx="19">
                  <c:v>20.607571428571401</c:v>
                </c:pt>
                <c:pt idx="20">
                  <c:v>20.757571428571399</c:v>
                </c:pt>
                <c:pt idx="21">
                  <c:v>20.866714285714298</c:v>
                </c:pt>
                <c:pt idx="22">
                  <c:v>20.873571428571399</c:v>
                </c:pt>
                <c:pt idx="23">
                  <c:v>20.880428571428599</c:v>
                </c:pt>
                <c:pt idx="24">
                  <c:v>21.312428571428601</c:v>
                </c:pt>
                <c:pt idx="25">
                  <c:v>21.7137142857143</c:v>
                </c:pt>
                <c:pt idx="26">
                  <c:v>21.652428571428601</c:v>
                </c:pt>
                <c:pt idx="27">
                  <c:v>21.604571428571401</c:v>
                </c:pt>
                <c:pt idx="28">
                  <c:v>21.236857142857101</c:v>
                </c:pt>
                <c:pt idx="29">
                  <c:v>21.155000000000001</c:v>
                </c:pt>
                <c:pt idx="30">
                  <c:v>20.9437142857143</c:v>
                </c:pt>
                <c:pt idx="31">
                  <c:v>20.450571428571401</c:v>
                </c:pt>
                <c:pt idx="32">
                  <c:v>19.988142857142901</c:v>
                </c:pt>
                <c:pt idx="33">
                  <c:v>19.947285714285702</c:v>
                </c:pt>
                <c:pt idx="34">
                  <c:v>19.937142857142899</c:v>
                </c:pt>
                <c:pt idx="35">
                  <c:v>20.250285714285699</c:v>
                </c:pt>
                <c:pt idx="36">
                  <c:v>19.886428571428599</c:v>
                </c:pt>
                <c:pt idx="37">
                  <c:v>19.8524285714286</c:v>
                </c:pt>
                <c:pt idx="38">
                  <c:v>20.246714285714301</c:v>
                </c:pt>
                <c:pt idx="39">
                  <c:v>20.7772857142857</c:v>
                </c:pt>
                <c:pt idx="40">
                  <c:v>20.882857142857102</c:v>
                </c:pt>
                <c:pt idx="41">
                  <c:v>20.903285714285701</c:v>
                </c:pt>
                <c:pt idx="42">
                  <c:v>20.862285714285701</c:v>
                </c:pt>
                <c:pt idx="43">
                  <c:v>21.2397142857143</c:v>
                </c:pt>
                <c:pt idx="44">
                  <c:v>21.352</c:v>
                </c:pt>
                <c:pt idx="45">
                  <c:v>21.3861428571429</c:v>
                </c:pt>
                <c:pt idx="46">
                  <c:v>21.0764285714286</c:v>
                </c:pt>
                <c:pt idx="47">
                  <c:v>21.137857142857101</c:v>
                </c:pt>
                <c:pt idx="48">
                  <c:v>21.202714285714301</c:v>
                </c:pt>
                <c:pt idx="49">
                  <c:v>21.277857142857101</c:v>
                </c:pt>
                <c:pt idx="50">
                  <c:v>21.349571428571402</c:v>
                </c:pt>
                <c:pt idx="51">
                  <c:v>21.482571428571401</c:v>
                </c:pt>
                <c:pt idx="52">
                  <c:v>21.4961428571429</c:v>
                </c:pt>
                <c:pt idx="53">
                  <c:v>21.7717142857143</c:v>
                </c:pt>
                <c:pt idx="54">
                  <c:v>21.6898571428571</c:v>
                </c:pt>
                <c:pt idx="55">
                  <c:v>21.495571428571399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17.297300595238202</c:v>
                </c:pt>
                <c:pt idx="1">
                  <c:v>17.469726190476301</c:v>
                </c:pt>
                <c:pt idx="2">
                  <c:v>17.565107142857102</c:v>
                </c:pt>
                <c:pt idx="3">
                  <c:v>17.603758928571398</c:v>
                </c:pt>
                <c:pt idx="4">
                  <c:v>17.587943452380902</c:v>
                </c:pt>
                <c:pt idx="5">
                  <c:v>17.560761904761801</c:v>
                </c:pt>
                <c:pt idx="6">
                  <c:v>17.506104166666798</c:v>
                </c:pt>
                <c:pt idx="7">
                  <c:v>17.360014880952502</c:v>
                </c:pt>
                <c:pt idx="8">
                  <c:v>17.307812500000001</c:v>
                </c:pt>
                <c:pt idx="9">
                  <c:v>17.260809523809598</c:v>
                </c:pt>
                <c:pt idx="10">
                  <c:v>17.113812500000101</c:v>
                </c:pt>
                <c:pt idx="11">
                  <c:v>16.9649851190477</c:v>
                </c:pt>
                <c:pt idx="12">
                  <c:v>16.9781458333335</c:v>
                </c:pt>
                <c:pt idx="13">
                  <c:v>17.021482142857302</c:v>
                </c:pt>
                <c:pt idx="14">
                  <c:v>17.204056547619299</c:v>
                </c:pt>
                <c:pt idx="15">
                  <c:v>17.369654761905199</c:v>
                </c:pt>
                <c:pt idx="16">
                  <c:v>17.538479166667098</c:v>
                </c:pt>
                <c:pt idx="17">
                  <c:v>17.710250000000499</c:v>
                </c:pt>
                <c:pt idx="18">
                  <c:v>17.8871130952386</c:v>
                </c:pt>
                <c:pt idx="19">
                  <c:v>18.0089553571434</c:v>
                </c:pt>
                <c:pt idx="20">
                  <c:v>18.1270059523813</c:v>
                </c:pt>
                <c:pt idx="21">
                  <c:v>18.191065476190701</c:v>
                </c:pt>
                <c:pt idx="22">
                  <c:v>18.201419642857299</c:v>
                </c:pt>
                <c:pt idx="23">
                  <c:v>18.2214791666668</c:v>
                </c:pt>
                <c:pt idx="24">
                  <c:v>18.340247023809599</c:v>
                </c:pt>
                <c:pt idx="25">
                  <c:v>18.440726190476202</c:v>
                </c:pt>
                <c:pt idx="26">
                  <c:v>18.406535714285599</c:v>
                </c:pt>
                <c:pt idx="27">
                  <c:v>18.337842261904701</c:v>
                </c:pt>
                <c:pt idx="28">
                  <c:v>18.234130952381001</c:v>
                </c:pt>
                <c:pt idx="29">
                  <c:v>18.1900535714285</c:v>
                </c:pt>
                <c:pt idx="30">
                  <c:v>18.132708333333301</c:v>
                </c:pt>
                <c:pt idx="31">
                  <c:v>17.9755744047619</c:v>
                </c:pt>
                <c:pt idx="32">
                  <c:v>17.815258928571399</c:v>
                </c:pt>
                <c:pt idx="33">
                  <c:v>17.764502976190599</c:v>
                </c:pt>
                <c:pt idx="34">
                  <c:v>17.755723214285702</c:v>
                </c:pt>
                <c:pt idx="35">
                  <c:v>17.809074404761802</c:v>
                </c:pt>
                <c:pt idx="36">
                  <c:v>17.6779404761904</c:v>
                </c:pt>
                <c:pt idx="37">
                  <c:v>17.584184523809402</c:v>
                </c:pt>
                <c:pt idx="38">
                  <c:v>17.636101190475902</c:v>
                </c:pt>
                <c:pt idx="39">
                  <c:v>17.769119047618801</c:v>
                </c:pt>
                <c:pt idx="40">
                  <c:v>17.831101190476002</c:v>
                </c:pt>
                <c:pt idx="41">
                  <c:v>17.8562827380951</c:v>
                </c:pt>
                <c:pt idx="42">
                  <c:v>17.816193452380698</c:v>
                </c:pt>
                <c:pt idx="43">
                  <c:v>17.9014166666663</c:v>
                </c:pt>
                <c:pt idx="44">
                  <c:v>17.943178571428199</c:v>
                </c:pt>
                <c:pt idx="45">
                  <c:v>17.9776160714284</c:v>
                </c:pt>
                <c:pt idx="46">
                  <c:v>17.959205357142601</c:v>
                </c:pt>
                <c:pt idx="47">
                  <c:v>18.016110119047301</c:v>
                </c:pt>
                <c:pt idx="48">
                  <c:v>18.124437499999701</c:v>
                </c:pt>
                <c:pt idx="49">
                  <c:v>18.208023809523802</c:v>
                </c:pt>
                <c:pt idx="50">
                  <c:v>18.290654761904801</c:v>
                </c:pt>
                <c:pt idx="51">
                  <c:v>18.378041666666999</c:v>
                </c:pt>
                <c:pt idx="52">
                  <c:v>18.401205357143098</c:v>
                </c:pt>
                <c:pt idx="53">
                  <c:v>18.450041666666898</c:v>
                </c:pt>
                <c:pt idx="54">
                  <c:v>18.390866071428999</c:v>
                </c:pt>
                <c:pt idx="55">
                  <c:v>18.2132619047619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69440"/>
        <c:axId val="96270976"/>
      </c:scatterChart>
      <c:valAx>
        <c:axId val="96269440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70976"/>
        <c:crosses val="autoZero"/>
        <c:crossBetween val="midCat"/>
      </c:valAx>
      <c:valAx>
        <c:axId val="96270976"/>
        <c:scaling>
          <c:orientation val="minMax"/>
          <c:max val="22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69440"/>
        <c:crosses val="autoZero"/>
        <c:crossBetween val="midCat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rlow11w1 -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19.555</c:v>
                </c:pt>
                <c:pt idx="1">
                  <c:v>19.555</c:v>
                </c:pt>
                <c:pt idx="2">
                  <c:v>20.126000000000001</c:v>
                </c:pt>
                <c:pt idx="3">
                  <c:v>20.126000000000001</c:v>
                </c:pt>
                <c:pt idx="4">
                  <c:v>20.507000000000001</c:v>
                </c:pt>
                <c:pt idx="5">
                  <c:v>20.792999999999999</c:v>
                </c:pt>
                <c:pt idx="6">
                  <c:v>21.056000000000001</c:v>
                </c:pt>
                <c:pt idx="7">
                  <c:v>20.841000000000001</c:v>
                </c:pt>
                <c:pt idx="8">
                  <c:v>20.46</c:v>
                </c:pt>
                <c:pt idx="9">
                  <c:v>20.555</c:v>
                </c:pt>
                <c:pt idx="10">
                  <c:v>19.579000000000001</c:v>
                </c:pt>
                <c:pt idx="11">
                  <c:v>18.984999999999999</c:v>
                </c:pt>
                <c:pt idx="12">
                  <c:v>19.96</c:v>
                </c:pt>
                <c:pt idx="13">
                  <c:v>18.533000000000001</c:v>
                </c:pt>
                <c:pt idx="14">
                  <c:v>19.936</c:v>
                </c:pt>
                <c:pt idx="15">
                  <c:v>18.460999999999999</c:v>
                </c:pt>
                <c:pt idx="16">
                  <c:v>16.844000000000001</c:v>
                </c:pt>
                <c:pt idx="17">
                  <c:v>17.152999999999999</c:v>
                </c:pt>
                <c:pt idx="18">
                  <c:v>20.46</c:v>
                </c:pt>
                <c:pt idx="19">
                  <c:v>20.888999999999999</c:v>
                </c:pt>
                <c:pt idx="20">
                  <c:v>21.318000000000001</c:v>
                </c:pt>
                <c:pt idx="21">
                  <c:v>21.7</c:v>
                </c:pt>
                <c:pt idx="22">
                  <c:v>21.7</c:v>
                </c:pt>
                <c:pt idx="23">
                  <c:v>18.652000000000001</c:v>
                </c:pt>
                <c:pt idx="24">
                  <c:v>18.366</c:v>
                </c:pt>
                <c:pt idx="25">
                  <c:v>21.628</c:v>
                </c:pt>
                <c:pt idx="26">
                  <c:v>21.939</c:v>
                </c:pt>
                <c:pt idx="27">
                  <c:v>22.082000000000001</c:v>
                </c:pt>
                <c:pt idx="28">
                  <c:v>21.748000000000001</c:v>
                </c:pt>
                <c:pt idx="29">
                  <c:v>21.748000000000001</c:v>
                </c:pt>
                <c:pt idx="30">
                  <c:v>21.675999999999998</c:v>
                </c:pt>
                <c:pt idx="31">
                  <c:v>21.175000000000001</c:v>
                </c:pt>
                <c:pt idx="32">
                  <c:v>21.199000000000002</c:v>
                </c:pt>
                <c:pt idx="33">
                  <c:v>21.603999999999999</c:v>
                </c:pt>
                <c:pt idx="34">
                  <c:v>19.507999999999999</c:v>
                </c:pt>
                <c:pt idx="35">
                  <c:v>21.175000000000001</c:v>
                </c:pt>
                <c:pt idx="36">
                  <c:v>20.268999999999998</c:v>
                </c:pt>
                <c:pt idx="37">
                  <c:v>18.224</c:v>
                </c:pt>
                <c:pt idx="38">
                  <c:v>17.937999999999999</c:v>
                </c:pt>
                <c:pt idx="39">
                  <c:v>20.913</c:v>
                </c:pt>
                <c:pt idx="40">
                  <c:v>21.533000000000001</c:v>
                </c:pt>
                <c:pt idx="41">
                  <c:v>21.7</c:v>
                </c:pt>
                <c:pt idx="42">
                  <c:v>18.628</c:v>
                </c:pt>
                <c:pt idx="43">
                  <c:v>20.030999999999999</c:v>
                </c:pt>
                <c:pt idx="44">
                  <c:v>20.984000000000002</c:v>
                </c:pt>
                <c:pt idx="45">
                  <c:v>21.652000000000001</c:v>
                </c:pt>
                <c:pt idx="46">
                  <c:v>21.652000000000001</c:v>
                </c:pt>
                <c:pt idx="47">
                  <c:v>21.675999999999998</c:v>
                </c:pt>
                <c:pt idx="48">
                  <c:v>21.413</c:v>
                </c:pt>
                <c:pt idx="49">
                  <c:v>21.27</c:v>
                </c:pt>
                <c:pt idx="50">
                  <c:v>20.817</c:v>
                </c:pt>
                <c:pt idx="51">
                  <c:v>21.222999999999999</c:v>
                </c:pt>
                <c:pt idx="52">
                  <c:v>19.484000000000002</c:v>
                </c:pt>
                <c:pt idx="53">
                  <c:v>22.082000000000001</c:v>
                </c:pt>
                <c:pt idx="54">
                  <c:v>22.13</c:v>
                </c:pt>
                <c:pt idx="55">
                  <c:v>21.939</c:v>
                </c:pt>
                <c:pt idx="56">
                  <c:v>21.771999999999998</c:v>
                </c:pt>
                <c:pt idx="57">
                  <c:v>21.748000000000001</c:v>
                </c:pt>
                <c:pt idx="58">
                  <c:v>21.318000000000001</c:v>
                </c:pt>
                <c:pt idx="59">
                  <c:v>21.413</c:v>
                </c:pt>
                <c:pt idx="60">
                  <c:v>21.509</c:v>
                </c:pt>
                <c:pt idx="61">
                  <c:v>20.77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16.484000000000002</c:v>
                </c:pt>
                <c:pt idx="1">
                  <c:v>16.849</c:v>
                </c:pt>
                <c:pt idx="2">
                  <c:v>17.178999999999998</c:v>
                </c:pt>
                <c:pt idx="3">
                  <c:v>17.361999999999998</c:v>
                </c:pt>
                <c:pt idx="4">
                  <c:v>17.506</c:v>
                </c:pt>
                <c:pt idx="5">
                  <c:v>17.78</c:v>
                </c:pt>
                <c:pt idx="6">
                  <c:v>17.920999999999999</c:v>
                </c:pt>
                <c:pt idx="7">
                  <c:v>17.690999999999999</c:v>
                </c:pt>
                <c:pt idx="8">
                  <c:v>17.516999999999999</c:v>
                </c:pt>
                <c:pt idx="9">
                  <c:v>17.45</c:v>
                </c:pt>
                <c:pt idx="10">
                  <c:v>17.251000000000001</c:v>
                </c:pt>
                <c:pt idx="11">
                  <c:v>17.315999999999999</c:v>
                </c:pt>
                <c:pt idx="12">
                  <c:v>17.396999999999998</c:v>
                </c:pt>
                <c:pt idx="13">
                  <c:v>16.898</c:v>
                </c:pt>
                <c:pt idx="14">
                  <c:v>17.326000000000001</c:v>
                </c:pt>
                <c:pt idx="15">
                  <c:v>17.187999999999999</c:v>
                </c:pt>
                <c:pt idx="16">
                  <c:v>16.420999999999999</c:v>
                </c:pt>
                <c:pt idx="17">
                  <c:v>16.209</c:v>
                </c:pt>
                <c:pt idx="18">
                  <c:v>17.408000000000001</c:v>
                </c:pt>
                <c:pt idx="19">
                  <c:v>17.701000000000001</c:v>
                </c:pt>
                <c:pt idx="20">
                  <c:v>18.175999999999998</c:v>
                </c:pt>
                <c:pt idx="21">
                  <c:v>18.484999999999999</c:v>
                </c:pt>
                <c:pt idx="22">
                  <c:v>18.37</c:v>
                </c:pt>
                <c:pt idx="23">
                  <c:v>17.623000000000001</c:v>
                </c:pt>
                <c:pt idx="24">
                  <c:v>17.446999999999999</c:v>
                </c:pt>
                <c:pt idx="25">
                  <c:v>18.260999999999999</c:v>
                </c:pt>
                <c:pt idx="26">
                  <c:v>18.527000000000001</c:v>
                </c:pt>
                <c:pt idx="27">
                  <c:v>18.625</c:v>
                </c:pt>
                <c:pt idx="28">
                  <c:v>18.556999999999999</c:v>
                </c:pt>
                <c:pt idx="29">
                  <c:v>18.510000000000002</c:v>
                </c:pt>
                <c:pt idx="30">
                  <c:v>18.454999999999998</c:v>
                </c:pt>
                <c:pt idx="31">
                  <c:v>18.151</c:v>
                </c:pt>
                <c:pt idx="32">
                  <c:v>18.021999999999998</c:v>
                </c:pt>
                <c:pt idx="33">
                  <c:v>18.045999999999999</c:v>
                </c:pt>
                <c:pt idx="34">
                  <c:v>17.899000000000001</c:v>
                </c:pt>
                <c:pt idx="35">
                  <c:v>18.248999999999999</c:v>
                </c:pt>
                <c:pt idx="36">
                  <c:v>18.109000000000002</c:v>
                </c:pt>
                <c:pt idx="37">
                  <c:v>17.355</c:v>
                </c:pt>
                <c:pt idx="38">
                  <c:v>17.027999999999999</c:v>
                </c:pt>
                <c:pt idx="39">
                  <c:v>17.667000000000002</c:v>
                </c:pt>
                <c:pt idx="40">
                  <c:v>17.984999999999999</c:v>
                </c:pt>
                <c:pt idx="41">
                  <c:v>18.271999999999998</c:v>
                </c:pt>
                <c:pt idx="42">
                  <c:v>17.331</c:v>
                </c:pt>
                <c:pt idx="43">
                  <c:v>17.452000000000002</c:v>
                </c:pt>
                <c:pt idx="44">
                  <c:v>17.718</c:v>
                </c:pt>
                <c:pt idx="45">
                  <c:v>17.959</c:v>
                </c:pt>
                <c:pt idx="46">
                  <c:v>18.100000000000001</c:v>
                </c:pt>
                <c:pt idx="47">
                  <c:v>18.161000000000001</c:v>
                </c:pt>
                <c:pt idx="48">
                  <c:v>17.991</c:v>
                </c:pt>
                <c:pt idx="49">
                  <c:v>17.927</c:v>
                </c:pt>
                <c:pt idx="50">
                  <c:v>17.745000000000001</c:v>
                </c:pt>
                <c:pt idx="51">
                  <c:v>17.959</c:v>
                </c:pt>
                <c:pt idx="52">
                  <c:v>17.831</c:v>
                </c:pt>
                <c:pt idx="53">
                  <c:v>18.498999999999999</c:v>
                </c:pt>
                <c:pt idx="54">
                  <c:v>18.919</c:v>
                </c:pt>
                <c:pt idx="55">
                  <c:v>18.577000000000002</c:v>
                </c:pt>
                <c:pt idx="56">
                  <c:v>18.506</c:v>
                </c:pt>
                <c:pt idx="57">
                  <c:v>18.356000000000002</c:v>
                </c:pt>
                <c:pt idx="58">
                  <c:v>18.120999999999999</c:v>
                </c:pt>
                <c:pt idx="59">
                  <c:v>18.172000000000001</c:v>
                </c:pt>
                <c:pt idx="60">
                  <c:v>18.084</c:v>
                </c:pt>
                <c:pt idx="61">
                  <c:v>17.675999999999998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14.218</c:v>
                </c:pt>
                <c:pt idx="1">
                  <c:v>15.247</c:v>
                </c:pt>
                <c:pt idx="2">
                  <c:v>14.936</c:v>
                </c:pt>
                <c:pt idx="3">
                  <c:v>15.39</c:v>
                </c:pt>
                <c:pt idx="4">
                  <c:v>15.414</c:v>
                </c:pt>
                <c:pt idx="5">
                  <c:v>15.724</c:v>
                </c:pt>
                <c:pt idx="6">
                  <c:v>16.152999999999999</c:v>
                </c:pt>
                <c:pt idx="7">
                  <c:v>15.651999999999999</c:v>
                </c:pt>
                <c:pt idx="8">
                  <c:v>15.676</c:v>
                </c:pt>
                <c:pt idx="9">
                  <c:v>15.366</c:v>
                </c:pt>
                <c:pt idx="10">
                  <c:v>15.7</c:v>
                </c:pt>
                <c:pt idx="11">
                  <c:v>16.058</c:v>
                </c:pt>
                <c:pt idx="12">
                  <c:v>16.129000000000001</c:v>
                </c:pt>
                <c:pt idx="13">
                  <c:v>15.891</c:v>
                </c:pt>
                <c:pt idx="14">
                  <c:v>15.509</c:v>
                </c:pt>
                <c:pt idx="15">
                  <c:v>16.344000000000001</c:v>
                </c:pt>
                <c:pt idx="16">
                  <c:v>16.010000000000002</c:v>
                </c:pt>
                <c:pt idx="17">
                  <c:v>15.605</c:v>
                </c:pt>
                <c:pt idx="18">
                  <c:v>15.651999999999999</c:v>
                </c:pt>
                <c:pt idx="19">
                  <c:v>15.962999999999999</c:v>
                </c:pt>
                <c:pt idx="20">
                  <c:v>16.391999999999999</c:v>
                </c:pt>
                <c:pt idx="21">
                  <c:v>16.748999999999999</c:v>
                </c:pt>
                <c:pt idx="22">
                  <c:v>16.177</c:v>
                </c:pt>
                <c:pt idx="23">
                  <c:v>16.82</c:v>
                </c:pt>
                <c:pt idx="24">
                  <c:v>16.795999999999999</c:v>
                </c:pt>
                <c:pt idx="25">
                  <c:v>16.533999999999999</c:v>
                </c:pt>
                <c:pt idx="26">
                  <c:v>16.654</c:v>
                </c:pt>
                <c:pt idx="27">
                  <c:v>16.439</c:v>
                </c:pt>
                <c:pt idx="28">
                  <c:v>16.606000000000002</c:v>
                </c:pt>
                <c:pt idx="29">
                  <c:v>16.82</c:v>
                </c:pt>
                <c:pt idx="30">
                  <c:v>16.677</c:v>
                </c:pt>
                <c:pt idx="31">
                  <c:v>16.795999999999999</c:v>
                </c:pt>
                <c:pt idx="32">
                  <c:v>16.606000000000002</c:v>
                </c:pt>
                <c:pt idx="33">
                  <c:v>15.939</c:v>
                </c:pt>
                <c:pt idx="34">
                  <c:v>16.986999999999998</c:v>
                </c:pt>
                <c:pt idx="35">
                  <c:v>16.748999999999999</c:v>
                </c:pt>
                <c:pt idx="36">
                  <c:v>16.939</c:v>
                </c:pt>
                <c:pt idx="37">
                  <c:v>16.748999999999999</c:v>
                </c:pt>
                <c:pt idx="38">
                  <c:v>16.414999999999999</c:v>
                </c:pt>
                <c:pt idx="39">
                  <c:v>16.225000000000001</c:v>
                </c:pt>
                <c:pt idx="40">
                  <c:v>15.867000000000001</c:v>
                </c:pt>
                <c:pt idx="41">
                  <c:v>16.463000000000001</c:v>
                </c:pt>
                <c:pt idx="42">
                  <c:v>16.463000000000001</c:v>
                </c:pt>
                <c:pt idx="43">
                  <c:v>16.271999999999998</c:v>
                </c:pt>
                <c:pt idx="44">
                  <c:v>16.033999999999999</c:v>
                </c:pt>
                <c:pt idx="45">
                  <c:v>15.724</c:v>
                </c:pt>
                <c:pt idx="46">
                  <c:v>15.795999999999999</c:v>
                </c:pt>
                <c:pt idx="47">
                  <c:v>16.32</c:v>
                </c:pt>
                <c:pt idx="48">
                  <c:v>16.391999999999999</c:v>
                </c:pt>
                <c:pt idx="49">
                  <c:v>16.177</c:v>
                </c:pt>
                <c:pt idx="50">
                  <c:v>16.32</c:v>
                </c:pt>
                <c:pt idx="51">
                  <c:v>16.463000000000001</c:v>
                </c:pt>
                <c:pt idx="52">
                  <c:v>16.558</c:v>
                </c:pt>
                <c:pt idx="53">
                  <c:v>16.32</c:v>
                </c:pt>
                <c:pt idx="54">
                  <c:v>17.082000000000001</c:v>
                </c:pt>
                <c:pt idx="55">
                  <c:v>16.606000000000002</c:v>
                </c:pt>
                <c:pt idx="56">
                  <c:v>16.939</c:v>
                </c:pt>
                <c:pt idx="57">
                  <c:v>16.654</c:v>
                </c:pt>
                <c:pt idx="58">
                  <c:v>16.582000000000001</c:v>
                </c:pt>
                <c:pt idx="59">
                  <c:v>16.677</c:v>
                </c:pt>
                <c:pt idx="60">
                  <c:v>16.129000000000001</c:v>
                </c:pt>
                <c:pt idx="61">
                  <c:v>15.676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89536"/>
        <c:axId val="96291072"/>
      </c:scatterChart>
      <c:valAx>
        <c:axId val="9628953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91072"/>
        <c:crosses val="autoZero"/>
        <c:crossBetween val="midCat"/>
      </c:valAx>
      <c:valAx>
        <c:axId val="96291072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2895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47625</xdr:rowOff>
    </xdr:from>
    <xdr:to>
      <xdr:col>4</xdr:col>
      <xdr:colOff>361950</xdr:colOff>
      <xdr:row>38</xdr:row>
      <xdr:rowOff>66675</xdr:rowOff>
    </xdr:to>
    <xdr:pic>
      <xdr:nvPicPr>
        <xdr:cNvPr id="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05325"/>
          <a:ext cx="514350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2401072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641044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rlow11w1_2401072_Summary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3">
        <f>DATE(A1,7,1)</f>
        <v>40725</v>
      </c>
      <c r="C10" s="63">
        <f>DATE(A1,8,31)</f>
        <v>40786</v>
      </c>
      <c r="F10" s="14"/>
    </row>
    <row r="11" spans="1:7" x14ac:dyDescent="0.25">
      <c r="B11" s="4" t="s">
        <v>122</v>
      </c>
      <c r="D11" s="25">
        <f>B10</f>
        <v>40725</v>
      </c>
      <c r="E11" s="2" t="s">
        <v>123</v>
      </c>
      <c r="F11" s="25">
        <f>C10</f>
        <v>40786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4" t="s">
        <v>36</v>
      </c>
      <c r="F14" s="14"/>
    </row>
    <row r="15" spans="1:7" x14ac:dyDescent="0.25">
      <c r="A15" s="5" t="s">
        <v>39</v>
      </c>
      <c r="B15" s="20">
        <f>DailyStats!B69</f>
        <v>14.218</v>
      </c>
      <c r="C15" s="31">
        <f>DailyStats!D69</f>
        <v>40725.25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22.13</v>
      </c>
      <c r="C16" s="31">
        <f>DailyStats!D70</f>
        <v>40752.666666666664</v>
      </c>
      <c r="D16" s="32"/>
      <c r="E16" s="33">
        <f>COUNT(DailyStats!D70:W70)</f>
        <v>4</v>
      </c>
      <c r="F16" s="14"/>
    </row>
    <row r="17" spans="1:6" x14ac:dyDescent="0.25">
      <c r="A17" s="5" t="s">
        <v>42</v>
      </c>
      <c r="B17" s="20">
        <f>DailyStats!B71</f>
        <v>17.80253225806452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5.9279999999999999</v>
      </c>
      <c r="C18" s="35">
        <f>DailyStats!D72</f>
        <v>40770</v>
      </c>
      <c r="D18" s="32"/>
      <c r="E18" s="33">
        <f>COUNT(DailyStats!D72:W72)</f>
        <v>2</v>
      </c>
      <c r="F18" s="14"/>
    </row>
    <row r="19" spans="1:6" x14ac:dyDescent="0.25">
      <c r="A19" s="5" t="s">
        <v>40</v>
      </c>
      <c r="B19" s="20">
        <f>DailyStats!B73</f>
        <v>0.83399999999999996</v>
      </c>
      <c r="C19" s="35">
        <f>DailyStats!D73</f>
        <v>40741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18.450041666666898</v>
      </c>
      <c r="C22" s="36">
        <f>MWAT!F4</f>
        <v>40784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21.7717142857143</v>
      </c>
      <c r="C23" s="36">
        <f>MWMT!F4</f>
        <v>40784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rlow11w1_2401072_DailyStats.csv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40725</v>
      </c>
      <c r="B4" s="21">
        <v>14.218</v>
      </c>
      <c r="C4" s="21">
        <v>19.555</v>
      </c>
      <c r="D4" s="21">
        <v>16.484000000000002</v>
      </c>
      <c r="E4" s="21">
        <v>5.3369999999999997</v>
      </c>
      <c r="F4">
        <v>6</v>
      </c>
      <c r="G4">
        <v>0.26600000000000001</v>
      </c>
      <c r="H4">
        <v>9</v>
      </c>
      <c r="I4" s="21">
        <v>0.36799999999999999</v>
      </c>
    </row>
    <row r="5" spans="1:9" x14ac:dyDescent="0.25">
      <c r="A5" s="6">
        <v>40726</v>
      </c>
      <c r="B5" s="21">
        <v>15.247</v>
      </c>
      <c r="C5" s="21">
        <v>19.555</v>
      </c>
      <c r="D5" s="21">
        <v>16.849</v>
      </c>
      <c r="E5" s="21">
        <v>4.3079999999999998</v>
      </c>
      <c r="F5">
        <v>6</v>
      </c>
      <c r="G5">
        <v>0.246</v>
      </c>
      <c r="H5">
        <v>0</v>
      </c>
      <c r="I5" s="21">
        <v>0</v>
      </c>
    </row>
    <row r="6" spans="1:9" x14ac:dyDescent="0.25">
      <c r="A6" s="6">
        <v>40727</v>
      </c>
      <c r="B6" s="21">
        <v>14.936</v>
      </c>
      <c r="C6" s="21">
        <v>20.126000000000001</v>
      </c>
      <c r="D6" s="21">
        <v>17.178999999999998</v>
      </c>
      <c r="E6" s="21">
        <v>5.19</v>
      </c>
      <c r="F6">
        <v>8</v>
      </c>
      <c r="G6">
        <v>0.318</v>
      </c>
      <c r="H6">
        <v>1</v>
      </c>
      <c r="I6" s="21">
        <v>3.7999999999999999E-2</v>
      </c>
    </row>
    <row r="7" spans="1:9" x14ac:dyDescent="0.25">
      <c r="A7" s="6">
        <v>40728</v>
      </c>
      <c r="B7" s="21">
        <v>15.39</v>
      </c>
      <c r="C7" s="21">
        <v>20.126000000000001</v>
      </c>
      <c r="D7" s="21">
        <v>17.361999999999998</v>
      </c>
      <c r="E7" s="21">
        <v>4.7359999999999998</v>
      </c>
      <c r="F7">
        <v>8</v>
      </c>
      <c r="G7">
        <v>0.32500000000000001</v>
      </c>
      <c r="H7">
        <v>0</v>
      </c>
      <c r="I7" s="21">
        <v>0</v>
      </c>
    </row>
    <row r="8" spans="1:9" x14ac:dyDescent="0.25">
      <c r="A8" s="6">
        <v>40729</v>
      </c>
      <c r="B8" s="21">
        <v>15.414</v>
      </c>
      <c r="C8" s="21">
        <v>20.507000000000001</v>
      </c>
      <c r="D8" s="21">
        <v>17.506</v>
      </c>
      <c r="E8" s="21">
        <v>5.093</v>
      </c>
      <c r="F8">
        <v>9</v>
      </c>
      <c r="G8">
        <v>0.36299999999999999</v>
      </c>
      <c r="H8">
        <v>0</v>
      </c>
      <c r="I8" s="21">
        <v>0</v>
      </c>
    </row>
    <row r="9" spans="1:9" x14ac:dyDescent="0.25">
      <c r="A9" s="6">
        <v>40730</v>
      </c>
      <c r="B9" s="21">
        <v>15.724</v>
      </c>
      <c r="C9" s="21">
        <v>20.792999999999999</v>
      </c>
      <c r="D9" s="21">
        <v>17.78</v>
      </c>
      <c r="E9" s="21">
        <v>5.069</v>
      </c>
      <c r="F9">
        <v>10</v>
      </c>
      <c r="G9">
        <v>0.38700000000000001</v>
      </c>
      <c r="H9">
        <v>0</v>
      </c>
      <c r="I9" s="21">
        <v>0</v>
      </c>
    </row>
    <row r="10" spans="1:9" x14ac:dyDescent="0.25">
      <c r="A10" s="6">
        <v>40731</v>
      </c>
      <c r="B10" s="21">
        <v>16.152999999999999</v>
      </c>
      <c r="C10" s="21">
        <v>21.056000000000001</v>
      </c>
      <c r="D10" s="21">
        <v>17.920999999999999</v>
      </c>
      <c r="E10" s="21">
        <v>4.9029999999999996</v>
      </c>
      <c r="F10">
        <v>10</v>
      </c>
      <c r="G10">
        <v>0.38600000000000001</v>
      </c>
      <c r="H10">
        <v>0</v>
      </c>
      <c r="I10" s="21">
        <v>0</v>
      </c>
    </row>
    <row r="11" spans="1:9" x14ac:dyDescent="0.25">
      <c r="A11" s="6">
        <v>40732</v>
      </c>
      <c r="B11" s="21">
        <v>15.651999999999999</v>
      </c>
      <c r="C11" s="21">
        <v>20.841000000000001</v>
      </c>
      <c r="D11" s="21">
        <v>17.690999999999999</v>
      </c>
      <c r="E11" s="21">
        <v>5.1890000000000001</v>
      </c>
      <c r="F11">
        <v>9</v>
      </c>
      <c r="G11">
        <v>0.376</v>
      </c>
      <c r="H11">
        <v>0</v>
      </c>
      <c r="I11" s="21">
        <v>0</v>
      </c>
    </row>
    <row r="12" spans="1:9" x14ac:dyDescent="0.25">
      <c r="A12" s="6">
        <v>40733</v>
      </c>
      <c r="B12" s="21">
        <v>15.676</v>
      </c>
      <c r="C12" s="21">
        <v>20.46</v>
      </c>
      <c r="D12" s="21">
        <v>17.516999999999999</v>
      </c>
      <c r="E12" s="21">
        <v>4.7839999999999998</v>
      </c>
      <c r="F12">
        <v>8</v>
      </c>
      <c r="G12">
        <v>0.33100000000000002</v>
      </c>
      <c r="H12">
        <v>0</v>
      </c>
      <c r="I12" s="21">
        <v>0</v>
      </c>
    </row>
    <row r="13" spans="1:9" x14ac:dyDescent="0.25">
      <c r="A13" s="6">
        <v>40734</v>
      </c>
      <c r="B13" s="21">
        <v>15.366</v>
      </c>
      <c r="C13" s="21">
        <v>20.555</v>
      </c>
      <c r="D13" s="21">
        <v>17.45</v>
      </c>
      <c r="E13" s="21">
        <v>5.1890000000000001</v>
      </c>
      <c r="F13">
        <v>8</v>
      </c>
      <c r="G13">
        <v>0.33200000000000002</v>
      </c>
      <c r="H13">
        <v>0</v>
      </c>
      <c r="I13" s="21">
        <v>0</v>
      </c>
    </row>
    <row r="14" spans="1:9" x14ac:dyDescent="0.25">
      <c r="A14" s="6">
        <v>40735</v>
      </c>
      <c r="B14" s="21">
        <v>15.7</v>
      </c>
      <c r="C14" s="21">
        <v>19.579000000000001</v>
      </c>
      <c r="D14" s="21">
        <v>17.251000000000001</v>
      </c>
      <c r="E14" s="21">
        <v>3.879</v>
      </c>
      <c r="F14">
        <v>7</v>
      </c>
      <c r="G14">
        <v>0.26100000000000001</v>
      </c>
      <c r="H14">
        <v>0</v>
      </c>
      <c r="I14" s="21">
        <v>0</v>
      </c>
    </row>
    <row r="15" spans="1:9" x14ac:dyDescent="0.25">
      <c r="A15" s="6">
        <v>40736</v>
      </c>
      <c r="B15" s="21">
        <v>16.058</v>
      </c>
      <c r="C15" s="21">
        <v>18.984999999999999</v>
      </c>
      <c r="D15" s="21">
        <v>17.315999999999999</v>
      </c>
      <c r="E15" s="21">
        <v>2.927</v>
      </c>
      <c r="F15">
        <v>7</v>
      </c>
      <c r="G15">
        <v>0.27800000000000002</v>
      </c>
      <c r="H15">
        <v>0</v>
      </c>
      <c r="I15" s="21">
        <v>0</v>
      </c>
    </row>
    <row r="16" spans="1:9" x14ac:dyDescent="0.25">
      <c r="A16" s="6">
        <v>40737</v>
      </c>
      <c r="B16" s="21">
        <v>16.129000000000001</v>
      </c>
      <c r="C16" s="21">
        <v>19.96</v>
      </c>
      <c r="D16" s="21">
        <v>17.396999999999998</v>
      </c>
      <c r="E16" s="21">
        <v>3.831</v>
      </c>
      <c r="F16">
        <v>7</v>
      </c>
      <c r="G16">
        <v>0.29299999999999998</v>
      </c>
      <c r="H16">
        <v>0</v>
      </c>
      <c r="I16" s="21">
        <v>0</v>
      </c>
    </row>
    <row r="17" spans="1:9" x14ac:dyDescent="0.25">
      <c r="A17" s="6">
        <v>40738</v>
      </c>
      <c r="B17" s="21">
        <v>15.891</v>
      </c>
      <c r="C17" s="21">
        <v>18.533000000000001</v>
      </c>
      <c r="D17" s="21">
        <v>16.898</v>
      </c>
      <c r="E17" s="21">
        <v>2.6419999999999999</v>
      </c>
      <c r="F17">
        <v>3</v>
      </c>
      <c r="G17">
        <v>0.13500000000000001</v>
      </c>
      <c r="H17">
        <v>0</v>
      </c>
      <c r="I17" s="21">
        <v>0</v>
      </c>
    </row>
    <row r="18" spans="1:9" x14ac:dyDescent="0.25">
      <c r="A18" s="6">
        <v>40739</v>
      </c>
      <c r="B18" s="21">
        <v>15.509</v>
      </c>
      <c r="C18" s="21">
        <v>19.936</v>
      </c>
      <c r="D18" s="21">
        <v>17.326000000000001</v>
      </c>
      <c r="E18" s="21">
        <v>4.4269999999999996</v>
      </c>
      <c r="F18">
        <v>9</v>
      </c>
      <c r="G18">
        <v>0.34</v>
      </c>
      <c r="H18">
        <v>0</v>
      </c>
      <c r="I18" s="21">
        <v>0</v>
      </c>
    </row>
    <row r="19" spans="1:9" x14ac:dyDescent="0.25">
      <c r="A19" s="6">
        <v>40740</v>
      </c>
      <c r="B19" s="21">
        <v>16.344000000000001</v>
      </c>
      <c r="C19" s="21">
        <v>18.460999999999999</v>
      </c>
      <c r="D19" s="21">
        <v>17.187999999999999</v>
      </c>
      <c r="E19" s="21">
        <v>2.117</v>
      </c>
      <c r="F19">
        <v>4</v>
      </c>
      <c r="G19">
        <v>0.13200000000000001</v>
      </c>
      <c r="H19">
        <v>0</v>
      </c>
      <c r="I19" s="21">
        <v>0</v>
      </c>
    </row>
    <row r="20" spans="1:9" x14ac:dyDescent="0.25">
      <c r="A20" s="6">
        <v>40741</v>
      </c>
      <c r="B20" s="21">
        <v>16.010000000000002</v>
      </c>
      <c r="C20" s="21">
        <v>16.844000000000001</v>
      </c>
      <c r="D20" s="21">
        <v>16.420999999999999</v>
      </c>
      <c r="E20" s="21">
        <v>0.83399999999999996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40742</v>
      </c>
      <c r="B21" s="21">
        <v>15.605</v>
      </c>
      <c r="C21" s="21">
        <v>17.152999999999999</v>
      </c>
      <c r="D21" s="21">
        <v>16.209</v>
      </c>
      <c r="E21" s="21">
        <v>1.548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40743</v>
      </c>
      <c r="B22" s="21">
        <v>15.651999999999999</v>
      </c>
      <c r="C22" s="21">
        <v>20.46</v>
      </c>
      <c r="D22" s="21">
        <v>17.408000000000001</v>
      </c>
      <c r="E22" s="21">
        <v>4.8079999999999998</v>
      </c>
      <c r="F22">
        <v>8</v>
      </c>
      <c r="G22">
        <v>0.34799999999999998</v>
      </c>
      <c r="H22">
        <v>0</v>
      </c>
      <c r="I22" s="21">
        <v>0</v>
      </c>
    </row>
    <row r="23" spans="1:9" x14ac:dyDescent="0.25">
      <c r="A23" s="6">
        <v>40744</v>
      </c>
      <c r="B23" s="21">
        <v>15.962999999999999</v>
      </c>
      <c r="C23" s="21">
        <v>20.888999999999999</v>
      </c>
      <c r="D23" s="21">
        <v>17.701000000000001</v>
      </c>
      <c r="E23" s="21">
        <v>4.9260000000000002</v>
      </c>
      <c r="F23">
        <v>9</v>
      </c>
      <c r="G23">
        <v>0.36699999999999999</v>
      </c>
      <c r="H23">
        <v>0</v>
      </c>
      <c r="I23" s="21">
        <v>0</v>
      </c>
    </row>
    <row r="24" spans="1:9" x14ac:dyDescent="0.25">
      <c r="A24" s="6">
        <v>40745</v>
      </c>
      <c r="B24" s="21">
        <v>16.391999999999999</v>
      </c>
      <c r="C24" s="21">
        <v>21.318000000000001</v>
      </c>
      <c r="D24" s="21">
        <v>18.175999999999998</v>
      </c>
      <c r="E24" s="21">
        <v>4.9260000000000002</v>
      </c>
      <c r="F24">
        <v>11</v>
      </c>
      <c r="G24">
        <v>0.44500000000000001</v>
      </c>
      <c r="H24">
        <v>0</v>
      </c>
      <c r="I24" s="21">
        <v>0</v>
      </c>
    </row>
    <row r="25" spans="1:9" x14ac:dyDescent="0.25">
      <c r="A25" s="6">
        <v>40746</v>
      </c>
      <c r="B25" s="21">
        <v>16.748999999999999</v>
      </c>
      <c r="C25" s="21">
        <v>21.7</v>
      </c>
      <c r="D25" s="21">
        <v>18.484999999999999</v>
      </c>
      <c r="E25" s="21">
        <v>4.9509999999999996</v>
      </c>
      <c r="F25">
        <v>11</v>
      </c>
      <c r="G25">
        <v>0.46700000000000003</v>
      </c>
      <c r="H25">
        <v>0</v>
      </c>
      <c r="I25" s="21">
        <v>0</v>
      </c>
    </row>
    <row r="26" spans="1:9" x14ac:dyDescent="0.25">
      <c r="A26" s="6">
        <v>40747</v>
      </c>
      <c r="B26" s="21">
        <v>16.177</v>
      </c>
      <c r="C26" s="21">
        <v>21.7</v>
      </c>
      <c r="D26" s="21">
        <v>18.37</v>
      </c>
      <c r="E26" s="21">
        <v>5.5229999999999997</v>
      </c>
      <c r="F26">
        <v>12</v>
      </c>
      <c r="G26">
        <v>0.495</v>
      </c>
      <c r="H26">
        <v>0</v>
      </c>
      <c r="I26" s="21">
        <v>0</v>
      </c>
    </row>
    <row r="27" spans="1:9" x14ac:dyDescent="0.25">
      <c r="A27" s="6">
        <v>40748</v>
      </c>
      <c r="B27" s="21">
        <v>16.82</v>
      </c>
      <c r="C27" s="21">
        <v>18.652000000000001</v>
      </c>
      <c r="D27" s="21">
        <v>17.623000000000001</v>
      </c>
      <c r="E27" s="21">
        <v>1.8320000000000001</v>
      </c>
      <c r="F27">
        <v>6</v>
      </c>
      <c r="G27">
        <v>0.27500000000000002</v>
      </c>
      <c r="H27">
        <v>0</v>
      </c>
      <c r="I27" s="21">
        <v>0</v>
      </c>
    </row>
    <row r="28" spans="1:9" x14ac:dyDescent="0.25">
      <c r="A28" s="6">
        <v>40749</v>
      </c>
      <c r="B28" s="21">
        <v>16.795999999999999</v>
      </c>
      <c r="C28" s="21">
        <v>18.366</v>
      </c>
      <c r="D28" s="21">
        <v>17.446999999999999</v>
      </c>
      <c r="E28" s="21">
        <v>1.57</v>
      </c>
      <c r="F28">
        <v>5</v>
      </c>
      <c r="G28">
        <v>0.20799999999999999</v>
      </c>
      <c r="H28">
        <v>0</v>
      </c>
      <c r="I28" s="21">
        <v>0</v>
      </c>
    </row>
    <row r="29" spans="1:9" x14ac:dyDescent="0.25">
      <c r="A29" s="6">
        <v>40750</v>
      </c>
      <c r="B29" s="21">
        <v>16.533999999999999</v>
      </c>
      <c r="C29" s="21">
        <v>21.628</v>
      </c>
      <c r="D29" s="21">
        <v>18.260999999999999</v>
      </c>
      <c r="E29" s="21">
        <v>5.0940000000000003</v>
      </c>
      <c r="F29">
        <v>10</v>
      </c>
      <c r="G29">
        <v>0.42299999999999999</v>
      </c>
      <c r="H29">
        <v>0</v>
      </c>
      <c r="I29" s="21">
        <v>0</v>
      </c>
    </row>
    <row r="30" spans="1:9" x14ac:dyDescent="0.25">
      <c r="A30" s="6">
        <v>40751</v>
      </c>
      <c r="B30" s="21">
        <v>16.654</v>
      </c>
      <c r="C30" s="21">
        <v>21.939</v>
      </c>
      <c r="D30" s="21">
        <v>18.527000000000001</v>
      </c>
      <c r="E30" s="21">
        <v>5.2850000000000001</v>
      </c>
      <c r="F30">
        <v>11</v>
      </c>
      <c r="G30">
        <v>0.48099999999999998</v>
      </c>
      <c r="H30">
        <v>0</v>
      </c>
      <c r="I30" s="21">
        <v>0</v>
      </c>
    </row>
    <row r="31" spans="1:9" x14ac:dyDescent="0.25">
      <c r="A31" s="6">
        <v>40752</v>
      </c>
      <c r="B31" s="21">
        <v>16.439</v>
      </c>
      <c r="C31" s="21">
        <v>22.082000000000001</v>
      </c>
      <c r="D31" s="21">
        <v>18.625</v>
      </c>
      <c r="E31" s="21">
        <v>5.6429999999999998</v>
      </c>
      <c r="F31">
        <v>13</v>
      </c>
      <c r="G31">
        <v>0.52100000000000002</v>
      </c>
      <c r="H31">
        <v>0</v>
      </c>
      <c r="I31" s="21">
        <v>0</v>
      </c>
    </row>
    <row r="32" spans="1:9" x14ac:dyDescent="0.25">
      <c r="A32" s="6">
        <v>40753</v>
      </c>
      <c r="B32" s="21">
        <v>16.606000000000002</v>
      </c>
      <c r="C32" s="21">
        <v>21.748000000000001</v>
      </c>
      <c r="D32" s="21">
        <v>18.556999999999999</v>
      </c>
      <c r="E32" s="21">
        <v>5.1420000000000003</v>
      </c>
      <c r="F32">
        <v>12</v>
      </c>
      <c r="G32">
        <v>0.47799999999999998</v>
      </c>
      <c r="H32">
        <v>0</v>
      </c>
      <c r="I32" s="21">
        <v>0</v>
      </c>
    </row>
    <row r="33" spans="1:9" x14ac:dyDescent="0.25">
      <c r="A33" s="6">
        <v>40754</v>
      </c>
      <c r="B33" s="21">
        <v>16.82</v>
      </c>
      <c r="C33" s="21">
        <v>21.748000000000001</v>
      </c>
      <c r="D33" s="21">
        <v>18.510000000000002</v>
      </c>
      <c r="E33" s="21">
        <v>4.9279999999999999</v>
      </c>
      <c r="F33">
        <v>10</v>
      </c>
      <c r="G33">
        <v>0.438</v>
      </c>
      <c r="H33">
        <v>0</v>
      </c>
      <c r="I33" s="21">
        <v>0</v>
      </c>
    </row>
    <row r="34" spans="1:9" x14ac:dyDescent="0.25">
      <c r="A34" s="6">
        <v>40755</v>
      </c>
      <c r="B34" s="21">
        <v>16.677</v>
      </c>
      <c r="C34" s="21">
        <v>21.675999999999998</v>
      </c>
      <c r="D34" s="21">
        <v>18.454999999999998</v>
      </c>
      <c r="E34" s="21">
        <v>4.9989999999999997</v>
      </c>
      <c r="F34">
        <v>11</v>
      </c>
      <c r="G34">
        <v>0.45500000000000002</v>
      </c>
      <c r="H34">
        <v>0</v>
      </c>
      <c r="I34" s="21">
        <v>0</v>
      </c>
    </row>
    <row r="35" spans="1:9" x14ac:dyDescent="0.25">
      <c r="A35" s="6">
        <v>40756</v>
      </c>
      <c r="B35" s="21">
        <v>16.795999999999999</v>
      </c>
      <c r="C35" s="21">
        <v>21.175000000000001</v>
      </c>
      <c r="D35" s="21">
        <v>18.151</v>
      </c>
      <c r="E35" s="21">
        <v>4.3789999999999996</v>
      </c>
      <c r="F35">
        <v>9</v>
      </c>
      <c r="G35">
        <v>0.36199999999999999</v>
      </c>
      <c r="H35">
        <v>0</v>
      </c>
      <c r="I35" s="21">
        <v>0</v>
      </c>
    </row>
    <row r="36" spans="1:9" x14ac:dyDescent="0.25">
      <c r="A36" s="6">
        <v>40757</v>
      </c>
      <c r="B36" s="21">
        <v>16.606000000000002</v>
      </c>
      <c r="C36" s="21">
        <v>21.199000000000002</v>
      </c>
      <c r="D36" s="21">
        <v>18.021999999999998</v>
      </c>
      <c r="E36" s="21">
        <v>4.593</v>
      </c>
      <c r="F36">
        <v>9</v>
      </c>
      <c r="G36">
        <v>0.35099999999999998</v>
      </c>
      <c r="H36">
        <v>0</v>
      </c>
      <c r="I36" s="21">
        <v>0</v>
      </c>
    </row>
    <row r="37" spans="1:9" x14ac:dyDescent="0.25">
      <c r="A37" s="6">
        <v>40758</v>
      </c>
      <c r="B37" s="21">
        <v>15.939</v>
      </c>
      <c r="C37" s="21">
        <v>21.603999999999999</v>
      </c>
      <c r="D37" s="21">
        <v>18.045999999999999</v>
      </c>
      <c r="E37" s="21">
        <v>5.665</v>
      </c>
      <c r="F37">
        <v>10</v>
      </c>
      <c r="G37">
        <v>0.439</v>
      </c>
      <c r="H37">
        <v>0</v>
      </c>
      <c r="I37" s="21">
        <v>0</v>
      </c>
    </row>
    <row r="38" spans="1:9" x14ac:dyDescent="0.25">
      <c r="A38" s="6">
        <v>40759</v>
      </c>
      <c r="B38" s="21">
        <v>16.986999999999998</v>
      </c>
      <c r="C38" s="21">
        <v>19.507999999999999</v>
      </c>
      <c r="D38" s="21">
        <v>17.899000000000001</v>
      </c>
      <c r="E38" s="21">
        <v>2.5209999999999999</v>
      </c>
      <c r="F38">
        <v>10</v>
      </c>
      <c r="G38">
        <v>0.40400000000000003</v>
      </c>
      <c r="H38">
        <v>0</v>
      </c>
      <c r="I38" s="21">
        <v>0</v>
      </c>
    </row>
    <row r="39" spans="1:9" x14ac:dyDescent="0.25">
      <c r="A39" s="6">
        <v>40760</v>
      </c>
      <c r="B39" s="21">
        <v>16.748999999999999</v>
      </c>
      <c r="C39" s="21">
        <v>21.175000000000001</v>
      </c>
      <c r="D39" s="21">
        <v>18.248999999999999</v>
      </c>
      <c r="E39" s="21">
        <v>4.4260000000000002</v>
      </c>
      <c r="F39">
        <v>10</v>
      </c>
      <c r="G39">
        <v>0.442</v>
      </c>
      <c r="H39">
        <v>0</v>
      </c>
      <c r="I39" s="21">
        <v>0</v>
      </c>
    </row>
    <row r="40" spans="1:9" x14ac:dyDescent="0.25">
      <c r="A40" s="6">
        <v>40761</v>
      </c>
      <c r="B40" s="21">
        <v>16.939</v>
      </c>
      <c r="C40" s="21">
        <v>20.268999999999998</v>
      </c>
      <c r="D40" s="21">
        <v>18.109000000000002</v>
      </c>
      <c r="E40" s="21">
        <v>3.33</v>
      </c>
      <c r="F40">
        <v>10</v>
      </c>
      <c r="G40">
        <v>0.41799999999999998</v>
      </c>
      <c r="H40">
        <v>0</v>
      </c>
      <c r="I40" s="21">
        <v>0</v>
      </c>
    </row>
    <row r="41" spans="1:9" x14ac:dyDescent="0.25">
      <c r="A41" s="6">
        <v>40762</v>
      </c>
      <c r="B41" s="21">
        <v>16.748999999999999</v>
      </c>
      <c r="C41" s="21">
        <v>18.224</v>
      </c>
      <c r="D41" s="21">
        <v>17.355</v>
      </c>
      <c r="E41" s="21">
        <v>1.4750000000000001</v>
      </c>
      <c r="F41">
        <v>3</v>
      </c>
      <c r="G41">
        <v>0.13400000000000001</v>
      </c>
      <c r="H41">
        <v>0</v>
      </c>
      <c r="I41" s="21">
        <v>0</v>
      </c>
    </row>
    <row r="42" spans="1:9" x14ac:dyDescent="0.25">
      <c r="A42" s="6">
        <v>40763</v>
      </c>
      <c r="B42" s="21">
        <v>16.414999999999999</v>
      </c>
      <c r="C42" s="21">
        <v>17.937999999999999</v>
      </c>
      <c r="D42" s="21">
        <v>17.027999999999999</v>
      </c>
      <c r="E42" s="21">
        <v>1.5229999999999999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40764</v>
      </c>
      <c r="B43" s="21">
        <v>16.225000000000001</v>
      </c>
      <c r="C43" s="21">
        <v>20.913</v>
      </c>
      <c r="D43" s="21">
        <v>17.667000000000002</v>
      </c>
      <c r="E43" s="21">
        <v>4.6879999999999997</v>
      </c>
      <c r="F43">
        <v>7</v>
      </c>
      <c r="G43">
        <v>0.312</v>
      </c>
      <c r="H43">
        <v>0</v>
      </c>
      <c r="I43" s="21">
        <v>0</v>
      </c>
    </row>
    <row r="44" spans="1:9" x14ac:dyDescent="0.25">
      <c r="A44" s="6">
        <v>40765</v>
      </c>
      <c r="B44" s="21">
        <v>15.867000000000001</v>
      </c>
      <c r="C44" s="21">
        <v>21.533000000000001</v>
      </c>
      <c r="D44" s="21">
        <v>17.984999999999999</v>
      </c>
      <c r="E44" s="21">
        <v>5.6660000000000004</v>
      </c>
      <c r="F44">
        <v>10</v>
      </c>
      <c r="G44">
        <v>0.41199999999999998</v>
      </c>
      <c r="H44">
        <v>0</v>
      </c>
      <c r="I44" s="21">
        <v>0</v>
      </c>
    </row>
    <row r="45" spans="1:9" x14ac:dyDescent="0.25">
      <c r="A45" s="6">
        <v>40766</v>
      </c>
      <c r="B45" s="21">
        <v>16.463000000000001</v>
      </c>
      <c r="C45" s="21">
        <v>21.7</v>
      </c>
      <c r="D45" s="21">
        <v>18.271999999999998</v>
      </c>
      <c r="E45" s="21">
        <v>5.2370000000000001</v>
      </c>
      <c r="F45">
        <v>10</v>
      </c>
      <c r="G45">
        <v>0.40699999999999997</v>
      </c>
      <c r="H45">
        <v>0</v>
      </c>
      <c r="I45" s="21">
        <v>0</v>
      </c>
    </row>
    <row r="46" spans="1:9" x14ac:dyDescent="0.25">
      <c r="A46" s="6">
        <v>40767</v>
      </c>
      <c r="B46" s="21">
        <v>16.463000000000001</v>
      </c>
      <c r="C46" s="21">
        <v>18.628</v>
      </c>
      <c r="D46" s="21">
        <v>17.331</v>
      </c>
      <c r="E46" s="21">
        <v>2.165</v>
      </c>
      <c r="F46">
        <v>6</v>
      </c>
      <c r="G46">
        <v>0.245</v>
      </c>
      <c r="H46">
        <v>0</v>
      </c>
      <c r="I46" s="21">
        <v>0</v>
      </c>
    </row>
    <row r="47" spans="1:9" x14ac:dyDescent="0.25">
      <c r="A47" s="6">
        <v>40768</v>
      </c>
      <c r="B47" s="21">
        <v>16.271999999999998</v>
      </c>
      <c r="C47" s="21">
        <v>20.030999999999999</v>
      </c>
      <c r="D47" s="21">
        <v>17.452000000000002</v>
      </c>
      <c r="E47" s="21">
        <v>3.7589999999999999</v>
      </c>
      <c r="F47">
        <v>7</v>
      </c>
      <c r="G47">
        <v>0.26900000000000002</v>
      </c>
      <c r="H47">
        <v>0</v>
      </c>
      <c r="I47" s="21">
        <v>0</v>
      </c>
    </row>
    <row r="48" spans="1:9" x14ac:dyDescent="0.25">
      <c r="A48" s="6">
        <v>40769</v>
      </c>
      <c r="B48" s="21">
        <v>16.033999999999999</v>
      </c>
      <c r="C48" s="21">
        <v>20.984000000000002</v>
      </c>
      <c r="D48" s="21">
        <v>17.718</v>
      </c>
      <c r="E48" s="21">
        <v>4.95</v>
      </c>
      <c r="F48">
        <v>7</v>
      </c>
      <c r="G48">
        <v>0.32700000000000001</v>
      </c>
      <c r="H48">
        <v>0</v>
      </c>
      <c r="I48" s="21">
        <v>0</v>
      </c>
    </row>
    <row r="49" spans="1:9" x14ac:dyDescent="0.25">
      <c r="A49" s="6">
        <v>40770</v>
      </c>
      <c r="B49" s="21">
        <v>15.724</v>
      </c>
      <c r="C49" s="21">
        <v>21.652000000000001</v>
      </c>
      <c r="D49" s="21">
        <v>17.959</v>
      </c>
      <c r="E49" s="21">
        <v>5.9279999999999999</v>
      </c>
      <c r="F49">
        <v>10</v>
      </c>
      <c r="G49">
        <v>0.40500000000000003</v>
      </c>
      <c r="H49">
        <v>0</v>
      </c>
      <c r="I49" s="21">
        <v>0</v>
      </c>
    </row>
    <row r="50" spans="1:9" x14ac:dyDescent="0.25">
      <c r="A50" s="6">
        <v>40771</v>
      </c>
      <c r="B50" s="21">
        <v>15.795999999999999</v>
      </c>
      <c r="C50" s="21">
        <v>21.652000000000001</v>
      </c>
      <c r="D50" s="21">
        <v>18.100000000000001</v>
      </c>
      <c r="E50" s="21">
        <v>5.8559999999999999</v>
      </c>
      <c r="F50">
        <v>10</v>
      </c>
      <c r="G50">
        <v>0.42599999999999999</v>
      </c>
      <c r="H50">
        <v>0</v>
      </c>
      <c r="I50" s="21">
        <v>0</v>
      </c>
    </row>
    <row r="51" spans="1:9" x14ac:dyDescent="0.25">
      <c r="A51" s="6">
        <v>40772</v>
      </c>
      <c r="B51" s="21">
        <v>16.32</v>
      </c>
      <c r="C51" s="21">
        <v>21.675999999999998</v>
      </c>
      <c r="D51" s="21">
        <v>18.161000000000001</v>
      </c>
      <c r="E51" s="21">
        <v>5.3559999999999999</v>
      </c>
      <c r="F51">
        <v>10</v>
      </c>
      <c r="G51">
        <v>0.40699999999999997</v>
      </c>
      <c r="H51">
        <v>0</v>
      </c>
      <c r="I51" s="21">
        <v>0</v>
      </c>
    </row>
    <row r="52" spans="1:9" x14ac:dyDescent="0.25">
      <c r="A52" s="6">
        <v>40773</v>
      </c>
      <c r="B52" s="21">
        <v>16.391999999999999</v>
      </c>
      <c r="C52" s="21">
        <v>21.413</v>
      </c>
      <c r="D52" s="21">
        <v>17.991</v>
      </c>
      <c r="E52" s="21">
        <v>5.0209999999999999</v>
      </c>
      <c r="F52">
        <v>9</v>
      </c>
      <c r="G52">
        <v>0.35</v>
      </c>
      <c r="H52">
        <v>0</v>
      </c>
      <c r="I52" s="21">
        <v>0</v>
      </c>
    </row>
    <row r="53" spans="1:9" x14ac:dyDescent="0.25">
      <c r="A53" s="6">
        <v>40774</v>
      </c>
      <c r="B53" s="21">
        <v>16.177</v>
      </c>
      <c r="C53" s="21">
        <v>21.27</v>
      </c>
      <c r="D53" s="21">
        <v>17.927</v>
      </c>
      <c r="E53" s="21">
        <v>5.093</v>
      </c>
      <c r="F53">
        <v>10</v>
      </c>
      <c r="G53">
        <v>0.39100000000000001</v>
      </c>
      <c r="H53">
        <v>0</v>
      </c>
      <c r="I53" s="21">
        <v>0</v>
      </c>
    </row>
    <row r="54" spans="1:9" x14ac:dyDescent="0.25">
      <c r="A54" s="6">
        <v>40775</v>
      </c>
      <c r="B54" s="21">
        <v>16.32</v>
      </c>
      <c r="C54" s="21">
        <v>20.817</v>
      </c>
      <c r="D54" s="21">
        <v>17.745000000000001</v>
      </c>
      <c r="E54" s="21">
        <v>4.4969999999999999</v>
      </c>
      <c r="F54">
        <v>7</v>
      </c>
      <c r="G54">
        <v>0.32100000000000001</v>
      </c>
      <c r="H54">
        <v>0</v>
      </c>
      <c r="I54" s="21">
        <v>0</v>
      </c>
    </row>
    <row r="55" spans="1:9" x14ac:dyDescent="0.25">
      <c r="A55" s="6">
        <v>40776</v>
      </c>
      <c r="B55" s="21">
        <v>16.463000000000001</v>
      </c>
      <c r="C55" s="21">
        <v>21.222999999999999</v>
      </c>
      <c r="D55" s="21">
        <v>17.959</v>
      </c>
      <c r="E55" s="21">
        <v>4.76</v>
      </c>
      <c r="F55">
        <v>9</v>
      </c>
      <c r="G55">
        <v>0.36799999999999999</v>
      </c>
      <c r="H55">
        <v>0</v>
      </c>
      <c r="I55" s="21">
        <v>0</v>
      </c>
    </row>
    <row r="56" spans="1:9" x14ac:dyDescent="0.25">
      <c r="A56" s="6">
        <v>40777</v>
      </c>
      <c r="B56" s="21">
        <v>16.558</v>
      </c>
      <c r="C56" s="21">
        <v>19.484000000000002</v>
      </c>
      <c r="D56" s="21">
        <v>17.831</v>
      </c>
      <c r="E56" s="21">
        <v>2.9260000000000002</v>
      </c>
      <c r="F56">
        <v>10</v>
      </c>
      <c r="G56">
        <v>0.40699999999999997</v>
      </c>
      <c r="H56">
        <v>0</v>
      </c>
      <c r="I56" s="21">
        <v>0</v>
      </c>
    </row>
    <row r="57" spans="1:9" x14ac:dyDescent="0.25">
      <c r="A57" s="6">
        <v>40778</v>
      </c>
      <c r="B57" s="21">
        <v>16.32</v>
      </c>
      <c r="C57" s="21">
        <v>22.082000000000001</v>
      </c>
      <c r="D57" s="21">
        <v>18.498999999999999</v>
      </c>
      <c r="E57" s="21">
        <v>5.7619999999999996</v>
      </c>
      <c r="F57">
        <v>12</v>
      </c>
      <c r="G57">
        <v>0.53800000000000003</v>
      </c>
      <c r="H57">
        <v>0</v>
      </c>
      <c r="I57" s="21">
        <v>0</v>
      </c>
    </row>
    <row r="58" spans="1:9" x14ac:dyDescent="0.25">
      <c r="A58" s="6">
        <v>40779</v>
      </c>
      <c r="B58" s="21">
        <v>17.082000000000001</v>
      </c>
      <c r="C58" s="21">
        <v>22.13</v>
      </c>
      <c r="D58" s="21">
        <v>18.919</v>
      </c>
      <c r="E58" s="21">
        <v>5.048</v>
      </c>
      <c r="F58">
        <v>12</v>
      </c>
      <c r="G58">
        <v>0.51600000000000001</v>
      </c>
      <c r="H58">
        <v>0</v>
      </c>
      <c r="I58" s="21">
        <v>0</v>
      </c>
    </row>
    <row r="59" spans="1:9" x14ac:dyDescent="0.25">
      <c r="A59" s="6">
        <v>40780</v>
      </c>
      <c r="B59" s="21">
        <v>16.606000000000002</v>
      </c>
      <c r="C59" s="21">
        <v>21.939</v>
      </c>
      <c r="D59" s="21">
        <v>18.577000000000002</v>
      </c>
      <c r="E59" s="21">
        <v>5.3330000000000002</v>
      </c>
      <c r="F59">
        <v>13</v>
      </c>
      <c r="G59">
        <v>0.503</v>
      </c>
      <c r="H59">
        <v>0</v>
      </c>
      <c r="I59" s="21">
        <v>0</v>
      </c>
    </row>
    <row r="60" spans="1:9" x14ac:dyDescent="0.25">
      <c r="A60" s="6">
        <v>40781</v>
      </c>
      <c r="B60" s="21">
        <v>16.939</v>
      </c>
      <c r="C60" s="21">
        <v>21.771999999999998</v>
      </c>
      <c r="D60" s="21">
        <v>18.506</v>
      </c>
      <c r="E60" s="21">
        <v>4.8330000000000002</v>
      </c>
      <c r="F60">
        <v>10</v>
      </c>
      <c r="G60">
        <v>0.42899999999999999</v>
      </c>
      <c r="H60">
        <v>0</v>
      </c>
      <c r="I60" s="21">
        <v>0</v>
      </c>
    </row>
    <row r="61" spans="1:9" x14ac:dyDescent="0.25">
      <c r="A61" s="6">
        <v>40782</v>
      </c>
      <c r="B61" s="21">
        <v>16.654</v>
      </c>
      <c r="C61" s="21">
        <v>21.748000000000001</v>
      </c>
      <c r="D61" s="21">
        <v>18.356000000000002</v>
      </c>
      <c r="E61" s="21">
        <v>5.0940000000000003</v>
      </c>
      <c r="F61">
        <v>10</v>
      </c>
      <c r="G61">
        <v>0.40500000000000003</v>
      </c>
      <c r="H61">
        <v>0</v>
      </c>
      <c r="I61" s="21">
        <v>0</v>
      </c>
    </row>
    <row r="62" spans="1:9" x14ac:dyDescent="0.25">
      <c r="A62" s="6">
        <v>40783</v>
      </c>
      <c r="B62" s="21">
        <v>16.582000000000001</v>
      </c>
      <c r="C62" s="21">
        <v>21.318000000000001</v>
      </c>
      <c r="D62" s="21">
        <v>18.120999999999999</v>
      </c>
      <c r="E62" s="21">
        <v>4.7359999999999998</v>
      </c>
      <c r="F62">
        <v>9</v>
      </c>
      <c r="G62">
        <v>0.38600000000000001</v>
      </c>
      <c r="H62">
        <v>0</v>
      </c>
      <c r="I62" s="21">
        <v>0</v>
      </c>
    </row>
    <row r="63" spans="1:9" x14ac:dyDescent="0.25">
      <c r="A63" s="6">
        <v>40784</v>
      </c>
      <c r="B63" s="21">
        <v>16.677</v>
      </c>
      <c r="C63" s="21">
        <v>21.413</v>
      </c>
      <c r="D63" s="21">
        <v>18.172000000000001</v>
      </c>
      <c r="E63" s="21">
        <v>4.7359999999999998</v>
      </c>
      <c r="F63">
        <v>9</v>
      </c>
      <c r="G63">
        <v>0.373</v>
      </c>
      <c r="H63">
        <v>0</v>
      </c>
      <c r="I63" s="21">
        <v>0</v>
      </c>
    </row>
    <row r="64" spans="1:9" x14ac:dyDescent="0.25">
      <c r="A64" s="6">
        <v>40785</v>
      </c>
      <c r="B64" s="21">
        <v>16.129000000000001</v>
      </c>
      <c r="C64" s="21">
        <v>21.509</v>
      </c>
      <c r="D64" s="21">
        <v>18.084</v>
      </c>
      <c r="E64" s="21">
        <v>5.38</v>
      </c>
      <c r="F64">
        <v>10</v>
      </c>
      <c r="G64">
        <v>0.41899999999999998</v>
      </c>
      <c r="H64">
        <v>0</v>
      </c>
      <c r="I64" s="21">
        <v>0</v>
      </c>
    </row>
    <row r="65" spans="1:18" x14ac:dyDescent="0.25">
      <c r="A65" s="6">
        <v>40786</v>
      </c>
      <c r="B65" s="21">
        <v>15.676</v>
      </c>
      <c r="C65" s="21">
        <v>20.77</v>
      </c>
      <c r="D65" s="21">
        <v>17.675999999999998</v>
      </c>
      <c r="E65" s="21">
        <v>5.0940000000000003</v>
      </c>
      <c r="F65">
        <v>9</v>
      </c>
      <c r="G65">
        <v>0.36699999999999999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21.702999999999999</v>
      </c>
      <c r="H67" s="7" t="s">
        <v>15</v>
      </c>
      <c r="I67" s="8">
        <f>SUM(I4:I65)</f>
        <v>0.40599999999999997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14.218</v>
      </c>
      <c r="C69" s="11" t="s">
        <v>18</v>
      </c>
      <c r="D69" s="66">
        <v>40725.25</v>
      </c>
      <c r="E69" s="66">
        <v>40725.291666666664</v>
      </c>
      <c r="F69" s="66"/>
      <c r="G69" s="66"/>
      <c r="H69" s="18"/>
      <c r="I69" s="18"/>
      <c r="J69" s="14"/>
    </row>
    <row r="70" spans="1:18" x14ac:dyDescent="0.25">
      <c r="A70" s="9" t="s">
        <v>19</v>
      </c>
      <c r="B70" s="10">
        <f>MAX(C4:C65)</f>
        <v>22.13</v>
      </c>
      <c r="C70" s="11" t="s">
        <v>18</v>
      </c>
      <c r="D70" s="66">
        <v>40752.666666666664</v>
      </c>
      <c r="E70" s="66">
        <v>40778.666666666664</v>
      </c>
      <c r="F70" s="66">
        <v>40778.708333333336</v>
      </c>
      <c r="G70" s="66">
        <v>40779.666666666664</v>
      </c>
      <c r="H70" s="18"/>
      <c r="I70" s="18"/>
      <c r="J70" s="14"/>
    </row>
    <row r="71" spans="1:18" x14ac:dyDescent="0.25">
      <c r="A71" s="9" t="s">
        <v>20</v>
      </c>
      <c r="B71" s="10">
        <f>AVERAGE(D4:D65)</f>
        <v>17.80253225806452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5.9279999999999999</v>
      </c>
      <c r="C72" s="11" t="s">
        <v>18</v>
      </c>
      <c r="D72" s="65">
        <v>40770</v>
      </c>
      <c r="E72" s="65">
        <v>40771</v>
      </c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0.83399999999999996</v>
      </c>
      <c r="C73" s="11" t="s">
        <v>18</v>
      </c>
      <c r="D73" s="65">
        <v>40741</v>
      </c>
      <c r="E73" s="65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21.702999999999999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0.40599999999999997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rlow11w1</v>
      </c>
      <c r="G1" t="str">
        <f>$F$1&amp;" - Daily Stream Temperature"</f>
        <v>rlow11w1 - Daily Stream Temperature</v>
      </c>
      <c r="L1" t="str">
        <f>StatSummary!$B$4</f>
        <v>Water</v>
      </c>
    </row>
    <row r="2" spans="6:17" x14ac:dyDescent="0.25">
      <c r="G2" t="str">
        <f>$F$1&amp;" - Diurnal Range"</f>
        <v>rlow11w1 -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rlow11w1 -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18.450041666666898</v>
      </c>
      <c r="F4" s="6">
        <v>40784</v>
      </c>
      <c r="G4" s="38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17.297300595238202</v>
      </c>
      <c r="F10" s="2"/>
    </row>
    <row r="11" spans="1:8" x14ac:dyDescent="0.25">
      <c r="A11" s="6">
        <v>40732</v>
      </c>
      <c r="B11" s="21">
        <v>17.469726190476301</v>
      </c>
    </row>
    <row r="12" spans="1:8" x14ac:dyDescent="0.25">
      <c r="A12" s="6">
        <v>40733</v>
      </c>
      <c r="B12" s="21">
        <v>17.565107142857102</v>
      </c>
    </row>
    <row r="13" spans="1:8" x14ac:dyDescent="0.25">
      <c r="A13" s="6">
        <v>40734</v>
      </c>
      <c r="B13" s="21">
        <v>17.603758928571398</v>
      </c>
    </row>
    <row r="14" spans="1:8" x14ac:dyDescent="0.25">
      <c r="A14" s="6">
        <v>40735</v>
      </c>
      <c r="B14" s="21">
        <v>17.587943452380902</v>
      </c>
    </row>
    <row r="15" spans="1:8" x14ac:dyDescent="0.25">
      <c r="A15" s="6">
        <v>40736</v>
      </c>
      <c r="B15" s="21">
        <v>17.560761904761801</v>
      </c>
    </row>
    <row r="16" spans="1:8" x14ac:dyDescent="0.25">
      <c r="A16" s="6">
        <v>40737</v>
      </c>
      <c r="B16" s="21">
        <v>17.506104166666798</v>
      </c>
    </row>
    <row r="17" spans="1:2" x14ac:dyDescent="0.25">
      <c r="A17" s="6">
        <v>40738</v>
      </c>
      <c r="B17" s="21">
        <v>17.360014880952502</v>
      </c>
    </row>
    <row r="18" spans="1:2" x14ac:dyDescent="0.25">
      <c r="A18" s="6">
        <v>40739</v>
      </c>
      <c r="B18" s="21">
        <v>17.307812500000001</v>
      </c>
    </row>
    <row r="19" spans="1:2" x14ac:dyDescent="0.25">
      <c r="A19" s="6">
        <v>40740</v>
      </c>
      <c r="B19" s="21">
        <v>17.260809523809598</v>
      </c>
    </row>
    <row r="20" spans="1:2" x14ac:dyDescent="0.25">
      <c r="A20" s="6">
        <v>40741</v>
      </c>
      <c r="B20" s="21">
        <v>17.113812500000101</v>
      </c>
    </row>
    <row r="21" spans="1:2" x14ac:dyDescent="0.25">
      <c r="A21" s="6">
        <v>40742</v>
      </c>
      <c r="B21" s="21">
        <v>16.9649851190477</v>
      </c>
    </row>
    <row r="22" spans="1:2" x14ac:dyDescent="0.25">
      <c r="A22" s="6">
        <v>40743</v>
      </c>
      <c r="B22" s="21">
        <v>16.9781458333335</v>
      </c>
    </row>
    <row r="23" spans="1:2" x14ac:dyDescent="0.25">
      <c r="A23" s="6">
        <v>40744</v>
      </c>
      <c r="B23" s="21">
        <v>17.021482142857302</v>
      </c>
    </row>
    <row r="24" spans="1:2" x14ac:dyDescent="0.25">
      <c r="A24" s="6">
        <v>40745</v>
      </c>
      <c r="B24" s="21">
        <v>17.204056547619299</v>
      </c>
    </row>
    <row r="25" spans="1:2" x14ac:dyDescent="0.25">
      <c r="A25" s="6">
        <v>40746</v>
      </c>
      <c r="B25" s="21">
        <v>17.369654761905199</v>
      </c>
    </row>
    <row r="26" spans="1:2" x14ac:dyDescent="0.25">
      <c r="A26" s="6">
        <v>40747</v>
      </c>
      <c r="B26" s="21">
        <v>17.538479166667098</v>
      </c>
    </row>
    <row r="27" spans="1:2" x14ac:dyDescent="0.25">
      <c r="A27" s="6">
        <v>40748</v>
      </c>
      <c r="B27" s="21">
        <v>17.710250000000499</v>
      </c>
    </row>
    <row r="28" spans="1:2" x14ac:dyDescent="0.25">
      <c r="A28" s="6">
        <v>40749</v>
      </c>
      <c r="B28" s="21">
        <v>17.8871130952386</v>
      </c>
    </row>
    <row r="29" spans="1:2" x14ac:dyDescent="0.25">
      <c r="A29" s="6">
        <v>40750</v>
      </c>
      <c r="B29" s="21">
        <v>18.0089553571434</v>
      </c>
    </row>
    <row r="30" spans="1:2" x14ac:dyDescent="0.25">
      <c r="A30" s="6">
        <v>40751</v>
      </c>
      <c r="B30" s="21">
        <v>18.1270059523813</v>
      </c>
    </row>
    <row r="31" spans="1:2" x14ac:dyDescent="0.25">
      <c r="A31" s="6">
        <v>40752</v>
      </c>
      <c r="B31" s="21">
        <v>18.191065476190701</v>
      </c>
    </row>
    <row r="32" spans="1:2" x14ac:dyDescent="0.25">
      <c r="A32" s="6">
        <v>40753</v>
      </c>
      <c r="B32" s="21">
        <v>18.201419642857299</v>
      </c>
    </row>
    <row r="33" spans="1:2" x14ac:dyDescent="0.25">
      <c r="A33" s="6">
        <v>40754</v>
      </c>
      <c r="B33" s="21">
        <v>18.2214791666668</v>
      </c>
    </row>
    <row r="34" spans="1:2" x14ac:dyDescent="0.25">
      <c r="A34" s="6">
        <v>40755</v>
      </c>
      <c r="B34" s="21">
        <v>18.340247023809599</v>
      </c>
    </row>
    <row r="35" spans="1:2" x14ac:dyDescent="0.25">
      <c r="A35" s="6">
        <v>40756</v>
      </c>
      <c r="B35" s="21">
        <v>18.440726190476202</v>
      </c>
    </row>
    <row r="36" spans="1:2" x14ac:dyDescent="0.25">
      <c r="A36" s="6">
        <v>40757</v>
      </c>
      <c r="B36" s="21">
        <v>18.406535714285599</v>
      </c>
    </row>
    <row r="37" spans="1:2" x14ac:dyDescent="0.25">
      <c r="A37" s="6">
        <v>40758</v>
      </c>
      <c r="B37" s="21">
        <v>18.337842261904701</v>
      </c>
    </row>
    <row r="38" spans="1:2" x14ac:dyDescent="0.25">
      <c r="A38" s="6">
        <v>40759</v>
      </c>
      <c r="B38" s="21">
        <v>18.234130952381001</v>
      </c>
    </row>
    <row r="39" spans="1:2" x14ac:dyDescent="0.25">
      <c r="A39" s="6">
        <v>40760</v>
      </c>
      <c r="B39" s="21">
        <v>18.1900535714285</v>
      </c>
    </row>
    <row r="40" spans="1:2" x14ac:dyDescent="0.25">
      <c r="A40" s="6">
        <v>40761</v>
      </c>
      <c r="B40" s="21">
        <v>18.132708333333301</v>
      </c>
    </row>
    <row r="41" spans="1:2" x14ac:dyDescent="0.25">
      <c r="A41" s="6">
        <v>40762</v>
      </c>
      <c r="B41" s="21">
        <v>17.9755744047619</v>
      </c>
    </row>
    <row r="42" spans="1:2" x14ac:dyDescent="0.25">
      <c r="A42" s="6">
        <v>40763</v>
      </c>
      <c r="B42" s="21">
        <v>17.815258928571399</v>
      </c>
    </row>
    <row r="43" spans="1:2" x14ac:dyDescent="0.25">
      <c r="A43" s="6">
        <v>40764</v>
      </c>
      <c r="B43" s="21">
        <v>17.764502976190599</v>
      </c>
    </row>
    <row r="44" spans="1:2" x14ac:dyDescent="0.25">
      <c r="A44" s="6">
        <v>40765</v>
      </c>
      <c r="B44" s="21">
        <v>17.755723214285702</v>
      </c>
    </row>
    <row r="45" spans="1:2" x14ac:dyDescent="0.25">
      <c r="A45" s="6">
        <v>40766</v>
      </c>
      <c r="B45" s="21">
        <v>17.809074404761802</v>
      </c>
    </row>
    <row r="46" spans="1:2" x14ac:dyDescent="0.25">
      <c r="A46" s="6">
        <v>40767</v>
      </c>
      <c r="B46" s="21">
        <v>17.6779404761904</v>
      </c>
    </row>
    <row r="47" spans="1:2" x14ac:dyDescent="0.25">
      <c r="A47" s="6">
        <v>40768</v>
      </c>
      <c r="B47" s="21">
        <v>17.584184523809402</v>
      </c>
    </row>
    <row r="48" spans="1:2" x14ac:dyDescent="0.25">
      <c r="A48" s="6">
        <v>40769</v>
      </c>
      <c r="B48" s="21">
        <v>17.636101190475902</v>
      </c>
    </row>
    <row r="49" spans="1:2" x14ac:dyDescent="0.25">
      <c r="A49" s="6">
        <v>40770</v>
      </c>
      <c r="B49" s="21">
        <v>17.769119047618801</v>
      </c>
    </row>
    <row r="50" spans="1:2" x14ac:dyDescent="0.25">
      <c r="A50" s="6">
        <v>40771</v>
      </c>
      <c r="B50" s="21">
        <v>17.831101190476002</v>
      </c>
    </row>
    <row r="51" spans="1:2" x14ac:dyDescent="0.25">
      <c r="A51" s="6">
        <v>40772</v>
      </c>
      <c r="B51" s="21">
        <v>17.8562827380951</v>
      </c>
    </row>
    <row r="52" spans="1:2" x14ac:dyDescent="0.25">
      <c r="A52" s="6">
        <v>40773</v>
      </c>
      <c r="B52" s="21">
        <v>17.816193452380698</v>
      </c>
    </row>
    <row r="53" spans="1:2" x14ac:dyDescent="0.25">
      <c r="A53" s="6">
        <v>40774</v>
      </c>
      <c r="B53" s="21">
        <v>17.9014166666663</v>
      </c>
    </row>
    <row r="54" spans="1:2" x14ac:dyDescent="0.25">
      <c r="A54" s="6">
        <v>40775</v>
      </c>
      <c r="B54" s="21">
        <v>17.943178571428199</v>
      </c>
    </row>
    <row r="55" spans="1:2" x14ac:dyDescent="0.25">
      <c r="A55" s="6">
        <v>40776</v>
      </c>
      <c r="B55" s="21">
        <v>17.9776160714284</v>
      </c>
    </row>
    <row r="56" spans="1:2" x14ac:dyDescent="0.25">
      <c r="A56" s="6">
        <v>40777</v>
      </c>
      <c r="B56" s="21">
        <v>17.959205357142601</v>
      </c>
    </row>
    <row r="57" spans="1:2" x14ac:dyDescent="0.25">
      <c r="A57" s="6">
        <v>40778</v>
      </c>
      <c r="B57" s="21">
        <v>18.016110119047301</v>
      </c>
    </row>
    <row r="58" spans="1:2" x14ac:dyDescent="0.25">
      <c r="A58" s="6">
        <v>40779</v>
      </c>
      <c r="B58" s="21">
        <v>18.124437499999701</v>
      </c>
    </row>
    <row r="59" spans="1:2" x14ac:dyDescent="0.25">
      <c r="A59" s="6">
        <v>40780</v>
      </c>
      <c r="B59" s="21">
        <v>18.208023809523802</v>
      </c>
    </row>
    <row r="60" spans="1:2" x14ac:dyDescent="0.25">
      <c r="A60" s="6">
        <v>40781</v>
      </c>
      <c r="B60" s="21">
        <v>18.290654761904801</v>
      </c>
    </row>
    <row r="61" spans="1:2" x14ac:dyDescent="0.25">
      <c r="A61" s="6">
        <v>40782</v>
      </c>
      <c r="B61" s="21">
        <v>18.378041666666999</v>
      </c>
    </row>
    <row r="62" spans="1:2" x14ac:dyDescent="0.25">
      <c r="A62" s="6">
        <v>40783</v>
      </c>
      <c r="B62" s="21">
        <v>18.401205357143098</v>
      </c>
    </row>
    <row r="63" spans="1:2" x14ac:dyDescent="0.25">
      <c r="A63" s="6">
        <v>40784</v>
      </c>
      <c r="B63" s="21">
        <v>18.450041666666898</v>
      </c>
    </row>
    <row r="64" spans="1:2" x14ac:dyDescent="0.25">
      <c r="A64" s="6">
        <v>40785</v>
      </c>
      <c r="B64" s="21">
        <v>18.390866071428999</v>
      </c>
    </row>
    <row r="65" spans="1:2" x14ac:dyDescent="0.25">
      <c r="A65" s="6">
        <v>40786</v>
      </c>
      <c r="B65" s="21">
        <v>18.2132619047619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21.7717142857143</v>
      </c>
      <c r="F4" s="6">
        <v>40784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20.245428571428601</v>
      </c>
      <c r="F10" s="2"/>
    </row>
    <row r="11" spans="1:7" x14ac:dyDescent="0.25">
      <c r="A11" s="6">
        <v>40732</v>
      </c>
      <c r="B11" s="21">
        <v>20.429142857142899</v>
      </c>
    </row>
    <row r="12" spans="1:7" x14ac:dyDescent="0.25">
      <c r="A12" s="6">
        <v>40733</v>
      </c>
      <c r="B12" s="21">
        <v>20.5584285714286</v>
      </c>
    </row>
    <row r="13" spans="1:7" x14ac:dyDescent="0.25">
      <c r="A13" s="6">
        <v>40734</v>
      </c>
      <c r="B13" s="21">
        <v>20.619714285714299</v>
      </c>
    </row>
    <row r="14" spans="1:7" x14ac:dyDescent="0.25">
      <c r="A14" s="6">
        <v>40735</v>
      </c>
      <c r="B14" s="21">
        <v>20.541571428571402</v>
      </c>
    </row>
    <row r="15" spans="1:7" x14ac:dyDescent="0.25">
      <c r="A15" s="6">
        <v>40736</v>
      </c>
      <c r="B15" s="21">
        <v>20.324142857142899</v>
      </c>
    </row>
    <row r="16" spans="1:7" x14ac:dyDescent="0.25">
      <c r="A16" s="6">
        <v>40737</v>
      </c>
      <c r="B16" s="21">
        <v>20.205142857142899</v>
      </c>
    </row>
    <row r="17" spans="1:2" x14ac:dyDescent="0.25">
      <c r="A17" s="6">
        <v>40738</v>
      </c>
      <c r="B17" s="21">
        <v>19.8447142857143</v>
      </c>
    </row>
    <row r="18" spans="1:2" x14ac:dyDescent="0.25">
      <c r="A18" s="6">
        <v>40739</v>
      </c>
      <c r="B18" s="21">
        <v>19.7154285714286</v>
      </c>
    </row>
    <row r="19" spans="1:2" x14ac:dyDescent="0.25">
      <c r="A19" s="6">
        <v>40740</v>
      </c>
      <c r="B19" s="21">
        <v>19.429857142857099</v>
      </c>
    </row>
    <row r="20" spans="1:2" x14ac:dyDescent="0.25">
      <c r="A20" s="6">
        <v>40741</v>
      </c>
      <c r="B20" s="21">
        <v>18.8997142857143</v>
      </c>
    </row>
    <row r="21" spans="1:2" x14ac:dyDescent="0.25">
      <c r="A21" s="6">
        <v>40742</v>
      </c>
      <c r="B21" s="21">
        <v>18.553142857142898</v>
      </c>
    </row>
    <row r="22" spans="1:2" x14ac:dyDescent="0.25">
      <c r="A22" s="6">
        <v>40743</v>
      </c>
      <c r="B22" s="21">
        <v>18.763857142857098</v>
      </c>
    </row>
    <row r="23" spans="1:2" x14ac:dyDescent="0.25">
      <c r="A23" s="6">
        <v>40744</v>
      </c>
      <c r="B23" s="21">
        <v>18.896571428571399</v>
      </c>
    </row>
    <row r="24" spans="1:2" x14ac:dyDescent="0.25">
      <c r="A24" s="6">
        <v>40745</v>
      </c>
      <c r="B24" s="21">
        <v>19.2944285714286</v>
      </c>
    </row>
    <row r="25" spans="1:2" x14ac:dyDescent="0.25">
      <c r="A25" s="6">
        <v>40746</v>
      </c>
      <c r="B25" s="21">
        <v>19.546428571428599</v>
      </c>
    </row>
    <row r="26" spans="1:2" x14ac:dyDescent="0.25">
      <c r="A26" s="6">
        <v>40747</v>
      </c>
      <c r="B26" s="21">
        <v>20.009142857142901</v>
      </c>
    </row>
    <row r="27" spans="1:2" x14ac:dyDescent="0.25">
      <c r="A27" s="6">
        <v>40748</v>
      </c>
      <c r="B27" s="21">
        <v>20.267428571428599</v>
      </c>
    </row>
    <row r="28" spans="1:2" x14ac:dyDescent="0.25">
      <c r="A28" s="6">
        <v>40749</v>
      </c>
      <c r="B28" s="21">
        <v>20.4407142857143</v>
      </c>
    </row>
    <row r="29" spans="1:2" x14ac:dyDescent="0.25">
      <c r="A29" s="6">
        <v>40750</v>
      </c>
      <c r="B29" s="21">
        <v>20.607571428571401</v>
      </c>
    </row>
    <row r="30" spans="1:2" x14ac:dyDescent="0.25">
      <c r="A30" s="6">
        <v>40751</v>
      </c>
      <c r="B30" s="21">
        <v>20.757571428571399</v>
      </c>
    </row>
    <row r="31" spans="1:2" x14ac:dyDescent="0.25">
      <c r="A31" s="6">
        <v>40752</v>
      </c>
      <c r="B31" s="21">
        <v>20.866714285714298</v>
      </c>
    </row>
    <row r="32" spans="1:2" x14ac:dyDescent="0.25">
      <c r="A32" s="6">
        <v>40753</v>
      </c>
      <c r="B32" s="21">
        <v>20.873571428571399</v>
      </c>
    </row>
    <row r="33" spans="1:2" x14ac:dyDescent="0.25">
      <c r="A33" s="6">
        <v>40754</v>
      </c>
      <c r="B33" s="21">
        <v>20.880428571428599</v>
      </c>
    </row>
    <row r="34" spans="1:2" x14ac:dyDescent="0.25">
      <c r="A34" s="6">
        <v>40755</v>
      </c>
      <c r="B34" s="21">
        <v>21.312428571428601</v>
      </c>
    </row>
    <row r="35" spans="1:2" x14ac:dyDescent="0.25">
      <c r="A35" s="6">
        <v>40756</v>
      </c>
      <c r="B35" s="21">
        <v>21.7137142857143</v>
      </c>
    </row>
    <row r="36" spans="1:2" x14ac:dyDescent="0.25">
      <c r="A36" s="6">
        <v>40757</v>
      </c>
      <c r="B36" s="21">
        <v>21.652428571428601</v>
      </c>
    </row>
    <row r="37" spans="1:2" x14ac:dyDescent="0.25">
      <c r="A37" s="6">
        <v>40758</v>
      </c>
      <c r="B37" s="21">
        <v>21.604571428571401</v>
      </c>
    </row>
    <row r="38" spans="1:2" x14ac:dyDescent="0.25">
      <c r="A38" s="6">
        <v>40759</v>
      </c>
      <c r="B38" s="21">
        <v>21.236857142857101</v>
      </c>
    </row>
    <row r="39" spans="1:2" x14ac:dyDescent="0.25">
      <c r="A39" s="6">
        <v>40760</v>
      </c>
      <c r="B39" s="21">
        <v>21.155000000000001</v>
      </c>
    </row>
    <row r="40" spans="1:2" x14ac:dyDescent="0.25">
      <c r="A40" s="6">
        <v>40761</v>
      </c>
      <c r="B40" s="21">
        <v>20.9437142857143</v>
      </c>
    </row>
    <row r="41" spans="1:2" x14ac:dyDescent="0.25">
      <c r="A41" s="6">
        <v>40762</v>
      </c>
      <c r="B41" s="21">
        <v>20.450571428571401</v>
      </c>
    </row>
    <row r="42" spans="1:2" x14ac:dyDescent="0.25">
      <c r="A42" s="6">
        <v>40763</v>
      </c>
      <c r="B42" s="21">
        <v>19.988142857142901</v>
      </c>
    </row>
    <row r="43" spans="1:2" x14ac:dyDescent="0.25">
      <c r="A43" s="6">
        <v>40764</v>
      </c>
      <c r="B43" s="21">
        <v>19.947285714285702</v>
      </c>
    </row>
    <row r="44" spans="1:2" x14ac:dyDescent="0.25">
      <c r="A44" s="6">
        <v>40765</v>
      </c>
      <c r="B44" s="21">
        <v>19.937142857142899</v>
      </c>
    </row>
    <row r="45" spans="1:2" x14ac:dyDescent="0.25">
      <c r="A45" s="6">
        <v>40766</v>
      </c>
      <c r="B45" s="21">
        <v>20.250285714285699</v>
      </c>
    </row>
    <row r="46" spans="1:2" x14ac:dyDescent="0.25">
      <c r="A46" s="6">
        <v>40767</v>
      </c>
      <c r="B46" s="21">
        <v>19.886428571428599</v>
      </c>
    </row>
    <row r="47" spans="1:2" x14ac:dyDescent="0.25">
      <c r="A47" s="6">
        <v>40768</v>
      </c>
      <c r="B47" s="21">
        <v>19.8524285714286</v>
      </c>
    </row>
    <row r="48" spans="1:2" x14ac:dyDescent="0.25">
      <c r="A48" s="6">
        <v>40769</v>
      </c>
      <c r="B48" s="21">
        <v>20.246714285714301</v>
      </c>
    </row>
    <row r="49" spans="1:2" x14ac:dyDescent="0.25">
      <c r="A49" s="6">
        <v>40770</v>
      </c>
      <c r="B49" s="21">
        <v>20.7772857142857</v>
      </c>
    </row>
    <row r="50" spans="1:2" x14ac:dyDescent="0.25">
      <c r="A50" s="6">
        <v>40771</v>
      </c>
      <c r="B50" s="21">
        <v>20.882857142857102</v>
      </c>
    </row>
    <row r="51" spans="1:2" x14ac:dyDescent="0.25">
      <c r="A51" s="6">
        <v>40772</v>
      </c>
      <c r="B51" s="21">
        <v>20.903285714285701</v>
      </c>
    </row>
    <row r="52" spans="1:2" x14ac:dyDescent="0.25">
      <c r="A52" s="6">
        <v>40773</v>
      </c>
      <c r="B52" s="21">
        <v>20.862285714285701</v>
      </c>
    </row>
    <row r="53" spans="1:2" x14ac:dyDescent="0.25">
      <c r="A53" s="6">
        <v>40774</v>
      </c>
      <c r="B53" s="21">
        <v>21.2397142857143</v>
      </c>
    </row>
    <row r="54" spans="1:2" x14ac:dyDescent="0.25">
      <c r="A54" s="6">
        <v>40775</v>
      </c>
      <c r="B54" s="21">
        <v>21.352</v>
      </c>
    </row>
    <row r="55" spans="1:2" x14ac:dyDescent="0.25">
      <c r="A55" s="6">
        <v>40776</v>
      </c>
      <c r="B55" s="21">
        <v>21.3861428571429</v>
      </c>
    </row>
    <row r="56" spans="1:2" x14ac:dyDescent="0.25">
      <c r="A56" s="6">
        <v>40777</v>
      </c>
      <c r="B56" s="21">
        <v>21.0764285714286</v>
      </c>
    </row>
    <row r="57" spans="1:2" x14ac:dyDescent="0.25">
      <c r="A57" s="6">
        <v>40778</v>
      </c>
      <c r="B57" s="21">
        <v>21.137857142857101</v>
      </c>
    </row>
    <row r="58" spans="1:2" x14ac:dyDescent="0.25">
      <c r="A58" s="6">
        <v>40779</v>
      </c>
      <c r="B58" s="21">
        <v>21.202714285714301</v>
      </c>
    </row>
    <row r="59" spans="1:2" x14ac:dyDescent="0.25">
      <c r="A59" s="6">
        <v>40780</v>
      </c>
      <c r="B59" s="21">
        <v>21.277857142857101</v>
      </c>
    </row>
    <row r="60" spans="1:2" x14ac:dyDescent="0.25">
      <c r="A60" s="6">
        <v>40781</v>
      </c>
      <c r="B60" s="21">
        <v>21.349571428571402</v>
      </c>
    </row>
    <row r="61" spans="1:2" x14ac:dyDescent="0.25">
      <c r="A61" s="6">
        <v>40782</v>
      </c>
      <c r="B61" s="21">
        <v>21.482571428571401</v>
      </c>
    </row>
    <row r="62" spans="1:2" x14ac:dyDescent="0.25">
      <c r="A62" s="6">
        <v>40783</v>
      </c>
      <c r="B62" s="21">
        <v>21.4961428571429</v>
      </c>
    </row>
    <row r="63" spans="1:2" x14ac:dyDescent="0.25">
      <c r="A63" s="6">
        <v>40784</v>
      </c>
      <c r="B63" s="21">
        <v>21.7717142857143</v>
      </c>
    </row>
    <row r="64" spans="1:2" x14ac:dyDescent="0.25">
      <c r="A64" s="6">
        <v>40785</v>
      </c>
      <c r="B64" s="21">
        <v>21.6898571428571</v>
      </c>
    </row>
    <row r="65" spans="1:2" x14ac:dyDescent="0.25">
      <c r="A65" s="6">
        <v>40786</v>
      </c>
      <c r="B65" s="21">
        <v>21.495571428571399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rlow</v>
      </c>
      <c r="B2" s="43" t="str">
        <f>StatSummary!$B$8</f>
        <v>rlow11w1_2401072_Summary</v>
      </c>
      <c r="C2" s="43" t="str">
        <f>StatSummary!$B$2</f>
        <v>Lower Redwood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17.80253225806452</v>
      </c>
      <c r="I2" s="48">
        <f>DailyStats!$B$70</f>
        <v>22.13</v>
      </c>
      <c r="J2" s="49">
        <f>DailyStats!$D$70</f>
        <v>40752.666666666664</v>
      </c>
      <c r="K2" s="50">
        <f>StatSummary!$E$16</f>
        <v>4</v>
      </c>
      <c r="L2" s="51">
        <f>DailyStats!$E$70</f>
        <v>40778.666666666664</v>
      </c>
      <c r="M2" s="51">
        <f>DailyStats!$F$70</f>
        <v>40778.708333333336</v>
      </c>
      <c r="N2" s="52">
        <f>DailyStats!$B$69</f>
        <v>14.218</v>
      </c>
      <c r="O2" s="53">
        <f>DailyStats!$D$69</f>
        <v>40725.25</v>
      </c>
      <c r="P2" s="50">
        <f>StatSummary!$E$15</f>
        <v>2</v>
      </c>
      <c r="Q2" s="54">
        <f>DailyStats!$E$69</f>
        <v>40725.291666666664</v>
      </c>
      <c r="R2" s="48">
        <f>DailyStats!$B$72</f>
        <v>5.9279999999999999</v>
      </c>
      <c r="S2" s="45">
        <f>DailyStats!$D$72</f>
        <v>40770</v>
      </c>
      <c r="T2" s="50">
        <f>StatSummary!$E$18</f>
        <v>2</v>
      </c>
      <c r="U2" s="48">
        <f>DailyStats!$B$73</f>
        <v>0.83399999999999996</v>
      </c>
      <c r="V2" s="23">
        <f>DailyStats!$D$73</f>
        <v>40741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18.450041666666898</v>
      </c>
      <c r="AB2" s="57">
        <f>MWAT!$F$4</f>
        <v>40784</v>
      </c>
      <c r="AC2" s="50">
        <f>StatSummary!$E$22</f>
        <v>1</v>
      </c>
      <c r="AD2" s="46">
        <f>MWAT!$F$5</f>
        <v>0</v>
      </c>
      <c r="AE2" s="48">
        <f>StatSummary!$B$23</f>
        <v>21.7717142857143</v>
      </c>
      <c r="AF2" s="46"/>
      <c r="AG2" s="46">
        <f>MWMT!$F$4</f>
        <v>40784</v>
      </c>
      <c r="AH2" s="50">
        <f>StatSummary!$E$23</f>
        <v>1</v>
      </c>
      <c r="AI2" s="46">
        <f>MWMT!$F$5</f>
        <v>0</v>
      </c>
      <c r="AJ2" s="58">
        <f>DailyStats!$B$75</f>
        <v>0.40599999999999997</v>
      </c>
      <c r="AK2" s="58">
        <f>DailyStats!$B$74</f>
        <v>21.702999999999999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rlow</v>
      </c>
      <c r="B2" s="43" t="str">
        <f>StatSummary!$B$8</f>
        <v>rlow11w1_2401072_Summary</v>
      </c>
      <c r="C2" s="43" t="str">
        <f>StatSummary!$B$2</f>
        <v>Lower Redwood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40771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2017-04-18T23:16:01Z</dcterms:modified>
</cp:coreProperties>
</file>