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3705" windowWidth="15600" windowHeight="7965" activeTab="1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R2" i="6" s="1"/>
  <c r="B75" i="2"/>
  <c r="AS2" i="6" s="1"/>
  <c r="B73" i="2"/>
  <c r="B74" i="2"/>
  <c r="B72" i="2"/>
  <c r="B16" i="1" s="1"/>
  <c r="H2" i="6" s="1"/>
  <c r="B71" i="2"/>
  <c r="B70" i="2"/>
  <c r="I68" i="2"/>
  <c r="G68" i="2"/>
  <c r="B14" i="1" l="1"/>
  <c r="N2" i="6"/>
  <c r="B15" i="1"/>
  <c r="I2" i="6"/>
  <c r="B18" i="1"/>
  <c r="S2" i="6"/>
  <c r="B17" i="1"/>
  <c r="X2" i="6"/>
</calcChain>
</file>

<file path=xl/sharedStrings.xml><?xml version="1.0" encoding="utf-8"?>
<sst xmlns="http://schemas.openxmlformats.org/spreadsheetml/2006/main" count="156" uniqueCount="138">
  <si>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</si>
  <si>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</si>
  <si>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</si>
  <si>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</si>
  <si>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</si>
  <si>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</si>
  <si>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</si>
  <si>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</si>
  <si>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</si>
  <si>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</si>
  <si>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41456 to 41521</t>
    </r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</si>
  <si>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</si>
  <si>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</si>
  <si>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</si>
  <si>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</si>
  <si>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</si>
  <si>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</si>
  <si>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</si>
  <si>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</si>
  <si>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</si>
  <si>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</si>
  <si>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</si>
  <si>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</si>
  <si>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</si>
  <si>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</si>
  <si>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</si>
  <si>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</si>
  <si>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</si>
  <si>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</si>
  <si>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</si>
  <si>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</si>
  <si>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</si>
  <si>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</si>
  <si>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</si>
  <si>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</si>
  <si>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</si>
  <si>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</si>
  <si>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</si>
  <si>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</si>
  <si>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</si>
  <si>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</si>
  <si>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</si>
  <si>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</si>
  <si>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</si>
  <si>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</si>
  <si>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</si>
  <si>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</si>
  <si>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</si>
  <si>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</si>
  <si>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</si>
  <si>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</si>
  <si>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</si>
  <si>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</si>
  <si>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</si>
  <si>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</si>
  <si>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</si>
  <si>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</si>
  <si>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</si>
  <si>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Stream Temperature Data Summary</t>
  </si>
  <si>
    <t>Tom McDonald Creek</t>
  </si>
  <si>
    <t>Water Temp.tmcd13w1_9759084.csv Datalogged</t>
  </si>
  <si>
    <t>Water Temp.tmcd13w1_9759084.csv Datalogged - [Corrected - Daily - Mean]</t>
  </si>
  <si>
    <t>Water Temp.tmcd13w1_9759084.csv Datalogged - [Corrected - Daily - Maximum]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</si>
  <si>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</si>
  <si>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</si>
  <si>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</si>
  <si>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</si>
  <si>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</si>
  <si>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</si>
  <si>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</si>
  <si>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</si>
  <si>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</si>
  <si>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</si>
  <si>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</si>
  <si>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</si>
  <si>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</si>
  <si>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</si>
  <si>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</si>
  <si>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</si>
  <si>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</si>
  <si>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</si>
  <si>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</si>
  <si>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</si>
  <si>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</si>
  <si>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</si>
  <si>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</si>
  <si>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</si>
  <si>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</si>
  <si>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</si>
  <si>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</si>
  <si>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</si>
  <si>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</si>
  <si>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</si>
  <si>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</si>
  <si>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</si>
  <si>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</si>
  <si>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</si>
  <si>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</si>
  <si>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</si>
  <si>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</si>
  <si>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</si>
  <si>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</si>
  <si>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</si>
  <si>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</si>
  <si>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</si>
  <si>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</si>
  <si>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</si>
  <si>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</si>
  <si>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</si>
  <si>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</si>
  <si>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</si>
  <si>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</si>
  <si>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</si>
  <si>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</si>
  <si>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</si>
  <si>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</si>
  <si>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</si>
  <si>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</si>
  <si>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</si>
  <si>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</si>
  <si>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</si>
  <si>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</si>
  <si>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</si>
  <si>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</si>
  <si>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</si>
  <si>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</si>
  <si>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</si>
  <si>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</si>
  <si>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</si>
  <si>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</si>
  <si>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</si>
  <si>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</si>
  <si>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</si>
  <si>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</si>
  <si>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</si>
  <si>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</si>
  <si>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TMC</t>
  </si>
  <si>
    <t>TMC13w1_9759084_TempSummary_2013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</si>
</sst>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TMCD13w1_9759084</a:t>
            </a:r>
            <a:r>
              <a:rPr lang="en-US" baseline="0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15.2</c:v>
                </c:pt>
                <c:pt idx="1">
                  <c:v>15.2</c:v>
                </c:pt>
                <c:pt idx="2">
                  <c:v>15</c:v>
                </c:pt>
                <c:pt idx="3">
                  <c:v>15.4</c:v>
                </c:pt>
                <c:pt idx="4">
                  <c:v>14.9</c:v>
                </c:pt>
                <c:pt idx="5">
                  <c:v>14.9</c:v>
                </c:pt>
                <c:pt idx="6">
                  <c:v>14.9</c:v>
                </c:pt>
                <c:pt idx="7">
                  <c:v>15</c:v>
                </c:pt>
                <c:pt idx="8">
                  <c:v>15.3</c:v>
                </c:pt>
                <c:pt idx="9">
                  <c:v>15.3</c:v>
                </c:pt>
                <c:pt idx="10">
                  <c:v>15.1</c:v>
                </c:pt>
                <c:pt idx="11">
                  <c:v>14.8</c:v>
                </c:pt>
                <c:pt idx="12">
                  <c:v>14.6</c:v>
                </c:pt>
                <c:pt idx="13">
                  <c:v>14.8</c:v>
                </c:pt>
                <c:pt idx="14">
                  <c:v>15</c:v>
                </c:pt>
                <c:pt idx="15">
                  <c:v>13.8</c:v>
                </c:pt>
                <c:pt idx="16">
                  <c:v>14.6</c:v>
                </c:pt>
                <c:pt idx="17">
                  <c:v>14.7</c:v>
                </c:pt>
                <c:pt idx="18">
                  <c:v>14.7</c:v>
                </c:pt>
                <c:pt idx="19">
                  <c:v>14.6</c:v>
                </c:pt>
                <c:pt idx="20">
                  <c:v>14.8</c:v>
                </c:pt>
                <c:pt idx="21">
                  <c:v>14.8</c:v>
                </c:pt>
                <c:pt idx="22">
                  <c:v>13.4</c:v>
                </c:pt>
                <c:pt idx="23">
                  <c:v>13.9</c:v>
                </c:pt>
                <c:pt idx="24">
                  <c:v>15.1</c:v>
                </c:pt>
                <c:pt idx="25">
                  <c:v>15.2</c:v>
                </c:pt>
                <c:pt idx="26">
                  <c:v>15.1</c:v>
                </c:pt>
                <c:pt idx="27">
                  <c:v>14.7</c:v>
                </c:pt>
                <c:pt idx="28">
                  <c:v>14.4</c:v>
                </c:pt>
                <c:pt idx="29">
                  <c:v>13.9</c:v>
                </c:pt>
                <c:pt idx="30">
                  <c:v>13.7</c:v>
                </c:pt>
                <c:pt idx="31">
                  <c:v>13.6</c:v>
                </c:pt>
                <c:pt idx="32">
                  <c:v>14.6</c:v>
                </c:pt>
                <c:pt idx="33">
                  <c:v>14.5</c:v>
                </c:pt>
                <c:pt idx="34">
                  <c:v>14.7</c:v>
                </c:pt>
                <c:pt idx="35">
                  <c:v>14.6</c:v>
                </c:pt>
                <c:pt idx="36">
                  <c:v>14.4</c:v>
                </c:pt>
                <c:pt idx="37">
                  <c:v>13.7</c:v>
                </c:pt>
                <c:pt idx="38">
                  <c:v>13.9</c:v>
                </c:pt>
                <c:pt idx="39">
                  <c:v>14.5</c:v>
                </c:pt>
                <c:pt idx="40">
                  <c:v>14.6</c:v>
                </c:pt>
                <c:pt idx="41">
                  <c:v>14.6</c:v>
                </c:pt>
                <c:pt idx="42">
                  <c:v>14.7</c:v>
                </c:pt>
                <c:pt idx="43">
                  <c:v>14.5</c:v>
                </c:pt>
                <c:pt idx="44">
                  <c:v>14.5</c:v>
                </c:pt>
                <c:pt idx="45">
                  <c:v>15</c:v>
                </c:pt>
                <c:pt idx="46">
                  <c:v>14.9</c:v>
                </c:pt>
                <c:pt idx="47">
                  <c:v>15</c:v>
                </c:pt>
                <c:pt idx="48">
                  <c:v>15.3</c:v>
                </c:pt>
                <c:pt idx="49">
                  <c:v>15.5</c:v>
                </c:pt>
                <c:pt idx="50">
                  <c:v>14.9</c:v>
                </c:pt>
                <c:pt idx="51">
                  <c:v>14.7</c:v>
                </c:pt>
                <c:pt idx="52">
                  <c:v>14.6</c:v>
                </c:pt>
                <c:pt idx="53">
                  <c:v>14.7</c:v>
                </c:pt>
                <c:pt idx="54">
                  <c:v>14.7</c:v>
                </c:pt>
                <c:pt idx="55">
                  <c:v>14.8</c:v>
                </c:pt>
                <c:pt idx="56">
                  <c:v>14.6</c:v>
                </c:pt>
                <c:pt idx="57">
                  <c:v>14.6</c:v>
                </c:pt>
                <c:pt idx="58">
                  <c:v>14.6</c:v>
                </c:pt>
                <c:pt idx="59">
                  <c:v>14.8</c:v>
                </c:pt>
                <c:pt idx="60">
                  <c:v>15.2</c:v>
                </c:pt>
                <c:pt idx="61">
                  <c:v>15.2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13.94</c:v>
                </c:pt>
                <c:pt idx="1">
                  <c:v>14.058</c:v>
                </c:pt>
                <c:pt idx="2">
                  <c:v>14.185</c:v>
                </c:pt>
                <c:pt idx="3">
                  <c:v>14.179</c:v>
                </c:pt>
                <c:pt idx="4">
                  <c:v>13.723000000000001</c:v>
                </c:pt>
                <c:pt idx="5">
                  <c:v>13.569000000000001</c:v>
                </c:pt>
                <c:pt idx="6">
                  <c:v>13.648</c:v>
                </c:pt>
                <c:pt idx="7">
                  <c:v>13.702</c:v>
                </c:pt>
                <c:pt idx="8">
                  <c:v>13.917</c:v>
                </c:pt>
                <c:pt idx="9">
                  <c:v>13.978999999999999</c:v>
                </c:pt>
                <c:pt idx="10">
                  <c:v>13.794</c:v>
                </c:pt>
                <c:pt idx="11">
                  <c:v>13.483000000000001</c:v>
                </c:pt>
                <c:pt idx="12">
                  <c:v>13.315</c:v>
                </c:pt>
                <c:pt idx="13">
                  <c:v>13.483000000000001</c:v>
                </c:pt>
                <c:pt idx="14">
                  <c:v>13.675000000000001</c:v>
                </c:pt>
                <c:pt idx="15">
                  <c:v>13.35</c:v>
                </c:pt>
                <c:pt idx="16">
                  <c:v>13.484999999999999</c:v>
                </c:pt>
                <c:pt idx="17">
                  <c:v>13.442</c:v>
                </c:pt>
                <c:pt idx="18">
                  <c:v>13.442</c:v>
                </c:pt>
                <c:pt idx="19">
                  <c:v>13.430999999999999</c:v>
                </c:pt>
                <c:pt idx="20">
                  <c:v>13.552</c:v>
                </c:pt>
                <c:pt idx="21">
                  <c:v>13.516999999999999</c:v>
                </c:pt>
                <c:pt idx="22">
                  <c:v>13.157999999999999</c:v>
                </c:pt>
                <c:pt idx="23">
                  <c:v>13.435</c:v>
                </c:pt>
                <c:pt idx="24">
                  <c:v>13.885</c:v>
                </c:pt>
                <c:pt idx="25">
                  <c:v>14.019</c:v>
                </c:pt>
                <c:pt idx="26">
                  <c:v>14.013</c:v>
                </c:pt>
                <c:pt idx="27">
                  <c:v>13.708</c:v>
                </c:pt>
                <c:pt idx="28">
                  <c:v>13.516999999999999</c:v>
                </c:pt>
                <c:pt idx="29">
                  <c:v>13.35</c:v>
                </c:pt>
                <c:pt idx="30">
                  <c:v>13.329000000000001</c:v>
                </c:pt>
                <c:pt idx="31">
                  <c:v>13.381</c:v>
                </c:pt>
                <c:pt idx="32">
                  <c:v>13.683</c:v>
                </c:pt>
                <c:pt idx="33">
                  <c:v>13.554</c:v>
                </c:pt>
                <c:pt idx="34">
                  <c:v>13.621</c:v>
                </c:pt>
                <c:pt idx="35">
                  <c:v>13.603999999999999</c:v>
                </c:pt>
                <c:pt idx="36">
                  <c:v>13.44</c:v>
                </c:pt>
                <c:pt idx="37">
                  <c:v>13.343999999999999</c:v>
                </c:pt>
                <c:pt idx="38">
                  <c:v>13.263</c:v>
                </c:pt>
                <c:pt idx="39">
                  <c:v>13.545999999999999</c:v>
                </c:pt>
                <c:pt idx="40">
                  <c:v>13.702</c:v>
                </c:pt>
                <c:pt idx="41">
                  <c:v>13.734999999999999</c:v>
                </c:pt>
                <c:pt idx="42">
                  <c:v>13.81</c:v>
                </c:pt>
                <c:pt idx="43">
                  <c:v>13.593999999999999</c:v>
                </c:pt>
                <c:pt idx="44">
                  <c:v>13.454000000000001</c:v>
                </c:pt>
                <c:pt idx="45">
                  <c:v>14.038</c:v>
                </c:pt>
                <c:pt idx="46">
                  <c:v>14.247999999999999</c:v>
                </c:pt>
                <c:pt idx="47">
                  <c:v>14.227</c:v>
                </c:pt>
                <c:pt idx="48">
                  <c:v>14.406000000000001</c:v>
                </c:pt>
                <c:pt idx="49">
                  <c:v>14.484999999999999</c:v>
                </c:pt>
                <c:pt idx="50">
                  <c:v>14.282999999999999</c:v>
                </c:pt>
                <c:pt idx="51">
                  <c:v>14.194000000000001</c:v>
                </c:pt>
                <c:pt idx="52">
                  <c:v>14.135</c:v>
                </c:pt>
                <c:pt idx="53">
                  <c:v>14.029</c:v>
                </c:pt>
                <c:pt idx="54">
                  <c:v>14.192</c:v>
                </c:pt>
                <c:pt idx="55">
                  <c:v>14.112</c:v>
                </c:pt>
                <c:pt idx="56">
                  <c:v>13.794</c:v>
                </c:pt>
                <c:pt idx="57">
                  <c:v>13.779</c:v>
                </c:pt>
                <c:pt idx="58">
                  <c:v>14.06</c:v>
                </c:pt>
                <c:pt idx="59">
                  <c:v>14.369</c:v>
                </c:pt>
                <c:pt idx="60">
                  <c:v>14.554</c:v>
                </c:pt>
                <c:pt idx="61">
                  <c:v>14.602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13.4</c:v>
                </c:pt>
                <c:pt idx="1">
                  <c:v>13.4</c:v>
                </c:pt>
                <c:pt idx="2">
                  <c:v>13.6</c:v>
                </c:pt>
                <c:pt idx="3">
                  <c:v>13.6</c:v>
                </c:pt>
                <c:pt idx="4">
                  <c:v>13.1</c:v>
                </c:pt>
                <c:pt idx="5">
                  <c:v>12.8</c:v>
                </c:pt>
                <c:pt idx="6">
                  <c:v>12.9</c:v>
                </c:pt>
                <c:pt idx="7">
                  <c:v>13</c:v>
                </c:pt>
                <c:pt idx="8">
                  <c:v>13.1</c:v>
                </c:pt>
                <c:pt idx="9">
                  <c:v>13.2</c:v>
                </c:pt>
                <c:pt idx="10">
                  <c:v>13.2</c:v>
                </c:pt>
                <c:pt idx="11">
                  <c:v>12.8</c:v>
                </c:pt>
                <c:pt idx="12">
                  <c:v>12.4</c:v>
                </c:pt>
                <c:pt idx="13">
                  <c:v>12.6</c:v>
                </c:pt>
                <c:pt idx="14">
                  <c:v>12.9</c:v>
                </c:pt>
                <c:pt idx="15">
                  <c:v>13</c:v>
                </c:pt>
                <c:pt idx="16">
                  <c:v>13</c:v>
                </c:pt>
                <c:pt idx="17">
                  <c:v>12.8</c:v>
                </c:pt>
                <c:pt idx="18">
                  <c:v>12.8</c:v>
                </c:pt>
                <c:pt idx="19">
                  <c:v>12.8</c:v>
                </c:pt>
                <c:pt idx="20">
                  <c:v>12.8</c:v>
                </c:pt>
                <c:pt idx="21">
                  <c:v>12.7</c:v>
                </c:pt>
                <c:pt idx="22">
                  <c:v>12.7</c:v>
                </c:pt>
                <c:pt idx="23">
                  <c:v>13.1</c:v>
                </c:pt>
                <c:pt idx="24">
                  <c:v>13.2</c:v>
                </c:pt>
                <c:pt idx="25">
                  <c:v>13.3</c:v>
                </c:pt>
                <c:pt idx="26">
                  <c:v>13.4</c:v>
                </c:pt>
                <c:pt idx="27">
                  <c:v>13.1</c:v>
                </c:pt>
                <c:pt idx="28">
                  <c:v>12.9</c:v>
                </c:pt>
                <c:pt idx="29">
                  <c:v>13</c:v>
                </c:pt>
                <c:pt idx="30">
                  <c:v>13.1</c:v>
                </c:pt>
                <c:pt idx="31">
                  <c:v>13.2</c:v>
                </c:pt>
                <c:pt idx="32">
                  <c:v>13.2</c:v>
                </c:pt>
                <c:pt idx="33">
                  <c:v>13</c:v>
                </c:pt>
                <c:pt idx="34">
                  <c:v>13</c:v>
                </c:pt>
                <c:pt idx="35">
                  <c:v>13</c:v>
                </c:pt>
                <c:pt idx="36">
                  <c:v>12.8</c:v>
                </c:pt>
                <c:pt idx="37">
                  <c:v>13.1</c:v>
                </c:pt>
                <c:pt idx="38">
                  <c:v>12.8</c:v>
                </c:pt>
                <c:pt idx="39">
                  <c:v>13.1</c:v>
                </c:pt>
                <c:pt idx="40">
                  <c:v>13.2</c:v>
                </c:pt>
                <c:pt idx="41">
                  <c:v>13.2</c:v>
                </c:pt>
                <c:pt idx="42">
                  <c:v>13.3</c:v>
                </c:pt>
                <c:pt idx="43">
                  <c:v>13</c:v>
                </c:pt>
                <c:pt idx="44">
                  <c:v>12.7</c:v>
                </c:pt>
                <c:pt idx="45">
                  <c:v>13.5</c:v>
                </c:pt>
                <c:pt idx="46">
                  <c:v>13.9</c:v>
                </c:pt>
                <c:pt idx="47">
                  <c:v>13.7</c:v>
                </c:pt>
                <c:pt idx="48">
                  <c:v>13.9</c:v>
                </c:pt>
                <c:pt idx="49">
                  <c:v>13.9</c:v>
                </c:pt>
                <c:pt idx="50">
                  <c:v>13.8</c:v>
                </c:pt>
                <c:pt idx="51">
                  <c:v>13.8</c:v>
                </c:pt>
                <c:pt idx="52">
                  <c:v>13.9</c:v>
                </c:pt>
                <c:pt idx="53">
                  <c:v>13.6</c:v>
                </c:pt>
                <c:pt idx="54">
                  <c:v>13.8</c:v>
                </c:pt>
                <c:pt idx="55">
                  <c:v>13.7</c:v>
                </c:pt>
                <c:pt idx="56">
                  <c:v>13.2</c:v>
                </c:pt>
                <c:pt idx="57">
                  <c:v>13.1</c:v>
                </c:pt>
                <c:pt idx="58">
                  <c:v>13.6</c:v>
                </c:pt>
                <c:pt idx="59">
                  <c:v>14.1</c:v>
                </c:pt>
                <c:pt idx="60">
                  <c:v>14.1</c:v>
                </c:pt>
                <c:pt idx="61">
                  <c:v>14.3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211200"/>
        <c:axId val="86225280"/>
      </c:scatterChart>
      <c:valAx>
        <c:axId val="86211200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225280"/>
        <c:crosses val="autoZero"/>
        <c:crossBetween val="midCat"/>
      </c:valAx>
      <c:valAx>
        <c:axId val="86225280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21120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291517175176901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TMCD13w1_9759084</a:t>
            </a:r>
            <a:r>
              <a:rPr lang="en-US" baseline="0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1.8</c:v>
                </c:pt>
                <c:pt idx="1">
                  <c:v>1.8</c:v>
                </c:pt>
                <c:pt idx="2">
                  <c:v>1.4</c:v>
                </c:pt>
                <c:pt idx="3">
                  <c:v>1.8</c:v>
                </c:pt>
                <c:pt idx="4">
                  <c:v>1.8</c:v>
                </c:pt>
                <c:pt idx="5">
                  <c:v>2.1</c:v>
                </c:pt>
                <c:pt idx="6">
                  <c:v>2</c:v>
                </c:pt>
                <c:pt idx="7">
                  <c:v>2</c:v>
                </c:pt>
                <c:pt idx="8">
                  <c:v>2.2000000000000002</c:v>
                </c:pt>
                <c:pt idx="9">
                  <c:v>2.1</c:v>
                </c:pt>
                <c:pt idx="10">
                  <c:v>1.9</c:v>
                </c:pt>
                <c:pt idx="11">
                  <c:v>2</c:v>
                </c:pt>
                <c:pt idx="12">
                  <c:v>2.2000000000000002</c:v>
                </c:pt>
                <c:pt idx="13">
                  <c:v>2.2000000000000002</c:v>
                </c:pt>
                <c:pt idx="14">
                  <c:v>2.1</c:v>
                </c:pt>
                <c:pt idx="15">
                  <c:v>0.8</c:v>
                </c:pt>
                <c:pt idx="16">
                  <c:v>1.6</c:v>
                </c:pt>
                <c:pt idx="17">
                  <c:v>1.9</c:v>
                </c:pt>
                <c:pt idx="18">
                  <c:v>1.9</c:v>
                </c:pt>
                <c:pt idx="19">
                  <c:v>1.8</c:v>
                </c:pt>
                <c:pt idx="20">
                  <c:v>2</c:v>
                </c:pt>
                <c:pt idx="21">
                  <c:v>2.1</c:v>
                </c:pt>
                <c:pt idx="22">
                  <c:v>0.7</c:v>
                </c:pt>
                <c:pt idx="23">
                  <c:v>0.8</c:v>
                </c:pt>
                <c:pt idx="24">
                  <c:v>1.9</c:v>
                </c:pt>
                <c:pt idx="25">
                  <c:v>1.9</c:v>
                </c:pt>
                <c:pt idx="26">
                  <c:v>1.7</c:v>
                </c:pt>
                <c:pt idx="27">
                  <c:v>1.6</c:v>
                </c:pt>
                <c:pt idx="28">
                  <c:v>1.5</c:v>
                </c:pt>
                <c:pt idx="29">
                  <c:v>0.9</c:v>
                </c:pt>
                <c:pt idx="30">
                  <c:v>0.6</c:v>
                </c:pt>
                <c:pt idx="31">
                  <c:v>0.4</c:v>
                </c:pt>
                <c:pt idx="32">
                  <c:v>1.4</c:v>
                </c:pt>
                <c:pt idx="33">
                  <c:v>1.5</c:v>
                </c:pt>
                <c:pt idx="34">
                  <c:v>1.7</c:v>
                </c:pt>
                <c:pt idx="35">
                  <c:v>1.6</c:v>
                </c:pt>
                <c:pt idx="36">
                  <c:v>1.6</c:v>
                </c:pt>
                <c:pt idx="37">
                  <c:v>0.6</c:v>
                </c:pt>
                <c:pt idx="38">
                  <c:v>1.1000000000000001</c:v>
                </c:pt>
                <c:pt idx="39">
                  <c:v>1.4</c:v>
                </c:pt>
                <c:pt idx="40">
                  <c:v>1.4</c:v>
                </c:pt>
                <c:pt idx="41">
                  <c:v>1.4</c:v>
                </c:pt>
                <c:pt idx="42">
                  <c:v>1.4</c:v>
                </c:pt>
                <c:pt idx="43">
                  <c:v>1.5</c:v>
                </c:pt>
                <c:pt idx="44">
                  <c:v>1.8</c:v>
                </c:pt>
                <c:pt idx="45">
                  <c:v>1.5</c:v>
                </c:pt>
                <c:pt idx="46">
                  <c:v>1</c:v>
                </c:pt>
                <c:pt idx="47">
                  <c:v>1.3</c:v>
                </c:pt>
                <c:pt idx="48">
                  <c:v>1.4</c:v>
                </c:pt>
                <c:pt idx="49">
                  <c:v>1.6</c:v>
                </c:pt>
                <c:pt idx="50">
                  <c:v>1.1000000000000001</c:v>
                </c:pt>
                <c:pt idx="51">
                  <c:v>0.9</c:v>
                </c:pt>
                <c:pt idx="52">
                  <c:v>0.7</c:v>
                </c:pt>
                <c:pt idx="53">
                  <c:v>1.1000000000000001</c:v>
                </c:pt>
                <c:pt idx="54">
                  <c:v>0.9</c:v>
                </c:pt>
                <c:pt idx="55">
                  <c:v>1.1000000000000001</c:v>
                </c:pt>
                <c:pt idx="56">
                  <c:v>1.4</c:v>
                </c:pt>
                <c:pt idx="57">
                  <c:v>1.5</c:v>
                </c:pt>
                <c:pt idx="58">
                  <c:v>1</c:v>
                </c:pt>
                <c:pt idx="59">
                  <c:v>0.7</c:v>
                </c:pt>
                <c:pt idx="60">
                  <c:v>1.1000000000000001</c:v>
                </c:pt>
                <c:pt idx="61">
                  <c:v>0.9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66656"/>
        <c:axId val="96171904"/>
      </c:scatterChart>
      <c:valAx>
        <c:axId val="96166656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171904"/>
        <c:crosses val="autoZero"/>
        <c:crossBetween val="midCat"/>
      </c:valAx>
      <c:valAx>
        <c:axId val="961719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16665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TMCD13w1_9759084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15.0714285714286</c:v>
                </c:pt>
                <c:pt idx="1">
                  <c:v>15.0428571428571</c:v>
                </c:pt>
                <c:pt idx="2">
                  <c:v>15.0571428571429</c:v>
                </c:pt>
                <c:pt idx="3">
                  <c:v>15.1</c:v>
                </c:pt>
                <c:pt idx="4">
                  <c:v>15.0571428571429</c:v>
                </c:pt>
                <c:pt idx="5">
                  <c:v>15.0428571428571</c:v>
                </c:pt>
                <c:pt idx="6">
                  <c:v>15</c:v>
                </c:pt>
                <c:pt idx="7">
                  <c:v>14.9857142857143</c:v>
                </c:pt>
                <c:pt idx="8">
                  <c:v>14.9857142857143</c:v>
                </c:pt>
                <c:pt idx="9">
                  <c:v>14.771428571428601</c:v>
                </c:pt>
                <c:pt idx="10">
                  <c:v>14.671428571428599</c:v>
                </c:pt>
                <c:pt idx="11">
                  <c:v>14.6142857142857</c:v>
                </c:pt>
                <c:pt idx="12">
                  <c:v>14.6</c:v>
                </c:pt>
                <c:pt idx="13">
                  <c:v>14.6</c:v>
                </c:pt>
                <c:pt idx="14">
                  <c:v>14.6</c:v>
                </c:pt>
                <c:pt idx="15">
                  <c:v>14.5714285714286</c:v>
                </c:pt>
                <c:pt idx="16">
                  <c:v>14.5142857142857</c:v>
                </c:pt>
                <c:pt idx="17">
                  <c:v>14.4142857142857</c:v>
                </c:pt>
                <c:pt idx="18">
                  <c:v>14.4714285714286</c:v>
                </c:pt>
                <c:pt idx="19">
                  <c:v>14.5428571428571</c:v>
                </c:pt>
                <c:pt idx="20">
                  <c:v>14.6142857142857</c:v>
                </c:pt>
                <c:pt idx="21">
                  <c:v>14.6</c:v>
                </c:pt>
                <c:pt idx="22">
                  <c:v>14.5428571428571</c:v>
                </c:pt>
                <c:pt idx="23">
                  <c:v>14.6142857142857</c:v>
                </c:pt>
                <c:pt idx="24">
                  <c:v>14.5857142857143</c:v>
                </c:pt>
                <c:pt idx="25">
                  <c:v>14.3714285714286</c:v>
                </c:pt>
                <c:pt idx="26">
                  <c:v>14.285714285714301</c:v>
                </c:pt>
                <c:pt idx="27">
                  <c:v>14.2</c:v>
                </c:pt>
                <c:pt idx="28">
                  <c:v>14.2</c:v>
                </c:pt>
                <c:pt idx="29">
                  <c:v>14.228571428571399</c:v>
                </c:pt>
                <c:pt idx="30">
                  <c:v>14.3</c:v>
                </c:pt>
                <c:pt idx="31">
                  <c:v>14.3</c:v>
                </c:pt>
                <c:pt idx="32">
                  <c:v>14.342857142857101</c:v>
                </c:pt>
                <c:pt idx="33">
                  <c:v>14.328571428571401</c:v>
                </c:pt>
                <c:pt idx="34">
                  <c:v>14.342857142857101</c:v>
                </c:pt>
                <c:pt idx="35">
                  <c:v>14.328571428571401</c:v>
                </c:pt>
                <c:pt idx="36">
                  <c:v>14.342857142857101</c:v>
                </c:pt>
                <c:pt idx="37">
                  <c:v>14.3571428571429</c:v>
                </c:pt>
                <c:pt idx="38">
                  <c:v>14.4714285714286</c:v>
                </c:pt>
                <c:pt idx="39">
                  <c:v>14.6285714285714</c:v>
                </c:pt>
                <c:pt idx="40">
                  <c:v>14.685714285714299</c:v>
                </c:pt>
                <c:pt idx="41">
                  <c:v>14.742857142857099</c:v>
                </c:pt>
                <c:pt idx="42">
                  <c:v>14.842857142857101</c:v>
                </c:pt>
                <c:pt idx="43">
                  <c:v>14.9571428571429</c:v>
                </c:pt>
                <c:pt idx="44">
                  <c:v>15.0142857142857</c:v>
                </c:pt>
                <c:pt idx="45">
                  <c:v>15.0428571428571</c:v>
                </c:pt>
                <c:pt idx="46">
                  <c:v>14.9857142857143</c:v>
                </c:pt>
                <c:pt idx="47">
                  <c:v>14.9571428571429</c:v>
                </c:pt>
                <c:pt idx="48">
                  <c:v>14.9142857142857</c:v>
                </c:pt>
                <c:pt idx="49">
                  <c:v>14.842857142857101</c:v>
                </c:pt>
                <c:pt idx="50">
                  <c:v>14.714285714285699</c:v>
                </c:pt>
                <c:pt idx="51">
                  <c:v>14.671428571428599</c:v>
                </c:pt>
                <c:pt idx="52">
                  <c:v>14.657142857142899</c:v>
                </c:pt>
                <c:pt idx="53">
                  <c:v>14.685714285714299</c:v>
                </c:pt>
                <c:pt idx="54">
                  <c:v>14.757142857142901</c:v>
                </c:pt>
                <c:pt idx="55">
                  <c:v>14.828571428571401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13.9002976190478</c:v>
                </c:pt>
                <c:pt idx="1">
                  <c:v>13.866369047619299</c:v>
                </c:pt>
                <c:pt idx="2">
                  <c:v>13.8461309523812</c:v>
                </c:pt>
                <c:pt idx="3">
                  <c:v>13.816666666667</c:v>
                </c:pt>
                <c:pt idx="4">
                  <c:v>13.761607142857599</c:v>
                </c:pt>
                <c:pt idx="5">
                  <c:v>13.727380952381401</c:v>
                </c:pt>
                <c:pt idx="6">
                  <c:v>13.691071428571901</c:v>
                </c:pt>
                <c:pt idx="7">
                  <c:v>13.66755952381</c:v>
                </c:pt>
                <c:pt idx="8">
                  <c:v>13.663690476191</c:v>
                </c:pt>
                <c:pt idx="9">
                  <c:v>13.5827380952386</c:v>
                </c:pt>
                <c:pt idx="10">
                  <c:v>13.512202380952999</c:v>
                </c:pt>
                <c:pt idx="11">
                  <c:v>13.4619047619054</c:v>
                </c:pt>
                <c:pt idx="12">
                  <c:v>13.455952380953001</c:v>
                </c:pt>
                <c:pt idx="13">
                  <c:v>13.4726190476197</c:v>
                </c:pt>
                <c:pt idx="14">
                  <c:v>13.482440476191201</c:v>
                </c:pt>
                <c:pt idx="15">
                  <c:v>13.4598214285721</c:v>
                </c:pt>
                <c:pt idx="16">
                  <c:v>13.4324404761911</c:v>
                </c:pt>
                <c:pt idx="17">
                  <c:v>13.4252976190481</c:v>
                </c:pt>
                <c:pt idx="18">
                  <c:v>13.488690476191</c:v>
                </c:pt>
                <c:pt idx="19">
                  <c:v>13.571130952381299</c:v>
                </c:pt>
                <c:pt idx="20">
                  <c:v>13.654166666667001</c:v>
                </c:pt>
                <c:pt idx="21">
                  <c:v>13.676488095238399</c:v>
                </c:pt>
                <c:pt idx="22">
                  <c:v>13.6764880952383</c:v>
                </c:pt>
                <c:pt idx="23">
                  <c:v>13.7038690476193</c:v>
                </c:pt>
                <c:pt idx="24">
                  <c:v>13.6886904761908</c:v>
                </c:pt>
                <c:pt idx="25">
                  <c:v>13.6166666666669</c:v>
                </c:pt>
                <c:pt idx="26">
                  <c:v>13.5687500000003</c:v>
                </c:pt>
                <c:pt idx="27">
                  <c:v>13.503273809524</c:v>
                </c:pt>
                <c:pt idx="28">
                  <c:v>13.490773809524001</c:v>
                </c:pt>
                <c:pt idx="29">
                  <c:v>13.503273809524099</c:v>
                </c:pt>
                <c:pt idx="30">
                  <c:v>13.516071428571699</c:v>
                </c:pt>
                <c:pt idx="31">
                  <c:v>13.518154761905</c:v>
                </c:pt>
                <c:pt idx="32">
                  <c:v>13.501190476190599</c:v>
                </c:pt>
                <c:pt idx="33">
                  <c:v>13.4815476190479</c:v>
                </c:pt>
                <c:pt idx="34">
                  <c:v>13.502678571428801</c:v>
                </c:pt>
                <c:pt idx="35">
                  <c:v>13.5190476190479</c:v>
                </c:pt>
                <c:pt idx="36">
                  <c:v>13.548511904762099</c:v>
                </c:pt>
                <c:pt idx="37">
                  <c:v>13.570535714285899</c:v>
                </c:pt>
                <c:pt idx="38">
                  <c:v>13.586309523809801</c:v>
                </c:pt>
                <c:pt idx="39">
                  <c:v>13.6970238095242</c:v>
                </c:pt>
                <c:pt idx="40">
                  <c:v>13.797321428571699</c:v>
                </c:pt>
                <c:pt idx="41">
                  <c:v>13.8723214285717</c:v>
                </c:pt>
                <c:pt idx="42">
                  <c:v>13.968154761905099</c:v>
                </c:pt>
                <c:pt idx="43">
                  <c:v>14.0645833333336</c:v>
                </c:pt>
                <c:pt idx="44">
                  <c:v>14.1630952380956</c:v>
                </c:pt>
                <c:pt idx="45">
                  <c:v>14.268750000000299</c:v>
                </c:pt>
                <c:pt idx="46">
                  <c:v>14.282738095238299</c:v>
                </c:pt>
                <c:pt idx="47">
                  <c:v>14.2514880952382</c:v>
                </c:pt>
                <c:pt idx="48">
                  <c:v>14.2464285714286</c:v>
                </c:pt>
                <c:pt idx="49">
                  <c:v>14.2044642857143</c:v>
                </c:pt>
                <c:pt idx="50">
                  <c:v>14.105654761904701</c:v>
                </c:pt>
                <c:pt idx="51">
                  <c:v>14.0336309523809</c:v>
                </c:pt>
                <c:pt idx="52">
                  <c:v>14.0145833333334</c:v>
                </c:pt>
                <c:pt idx="53">
                  <c:v>14.047916666666699</c:v>
                </c:pt>
                <c:pt idx="54">
                  <c:v>14.122916666666899</c:v>
                </c:pt>
                <c:pt idx="55">
                  <c:v>14.1815605590063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15360"/>
        <c:axId val="96817152"/>
      </c:scatterChart>
      <c:valAx>
        <c:axId val="96815360"/>
        <c:scaling>
          <c:orientation val="minMax"/>
          <c:max val="41521"/>
          <c:min val="4145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817152"/>
        <c:crosses val="autoZero"/>
        <c:crossBetween val="midCat"/>
      </c:valAx>
      <c:valAx>
        <c:axId val="96817152"/>
        <c:scaling>
          <c:orientation val="minMax"/>
          <c:max val="20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Temperature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81536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640496767172381"/>
          <c:y val="0.48651328266047755"/>
          <c:w val="0.1049596056590487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23</xdr:row>
      <xdr:rowOff>36060</xdr:rowOff>
    </xdr:from>
    <xdr:to>
      <xdr:col>6</xdr:col>
      <xdr:colOff>238124</xdr:colOff>
      <xdr:row>44</xdr:row>
      <xdr:rowOff>133350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4493760"/>
          <a:ext cx="6038849" cy="40977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981075</xdr:colOff>
      <xdr:row>77</xdr:row>
      <xdr:rowOff>9525</xdr:rowOff>
    </xdr:from>
    <xdr:to>
      <xdr:col>5</xdr:col>
      <xdr:colOff>504825</xdr:colOff>
      <xdr:row>93</xdr:row>
      <xdr:rowOff>57150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14954250"/>
          <a:ext cx="3543300" cy="30956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9525</xdr:rowOff>
    </xdr:from>
    <xdr:to>
      <xdr:col>12</xdr:col>
      <xdr:colOff>495300</xdr:colOff>
      <xdr:row>44</xdr:row>
      <xdr:rowOff>93345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zoomScaleNormal="100" workbookViewId="0">
      <selection activeCell="C4" sqref="C4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8">
        <v>2013</v>
      </c>
      <c r="B1" s="60" t="s">
        <v>58</v>
      </c>
      <c r="C1" s="60"/>
      <c r="D1" s="60"/>
      <c r="E1" s="60"/>
      <c r="F1" s="60"/>
      <c r="G1" s="60"/>
    </row>
    <row r="2" spans="1:7" x14ac:dyDescent="0.25">
      <c r="A2" s="1" t="s">
        <v>0</v>
      </c>
      <c r="B2" s="29" t="s">
        <v>59</v>
      </c>
    </row>
    <row r="3" spans="1:7" x14ac:dyDescent="0.25">
      <c r="A3" s="1" t="s">
        <v>1</v>
      </c>
      <c r="B3" s="29" t="s">
        <v>136</v>
      </c>
    </row>
    <row r="4" spans="1:7" x14ac:dyDescent="0.25">
      <c r="A4" s="1" t="s">
        <v>2</v>
      </c>
      <c r="B4" s="29" t="s">
        <v>9</v>
      </c>
    </row>
    <row r="5" spans="1:7" x14ac:dyDescent="0.25">
      <c r="A5" s="1" t="s">
        <v>3</v>
      </c>
      <c r="B5" s="29">
        <v>9759084</v>
      </c>
    </row>
    <row r="6" spans="1:7" x14ac:dyDescent="0.25">
      <c r="A6" s="1" t="s">
        <v>4</v>
      </c>
      <c r="B6" s="29">
        <v>10198983</v>
      </c>
    </row>
    <row r="7" spans="1:7" x14ac:dyDescent="0.25">
      <c r="A7" s="1" t="s">
        <v>5</v>
      </c>
      <c r="B7" s="29" t="s">
        <v>137</v>
      </c>
    </row>
    <row r="9" spans="1:7" x14ac:dyDescent="0.25">
      <c r="A9" s="1" t="s">
        <v>6</v>
      </c>
      <c r="B9" s="40">
        <v>41456</v>
      </c>
      <c r="C9" s="40">
        <v>41517</v>
      </c>
    </row>
    <row r="10" spans="1:7" x14ac:dyDescent="0.25">
      <c r="B10" s="4" t="s">
        <v>10</v>
      </c>
    </row>
    <row r="12" spans="1:7" x14ac:dyDescent="0.25">
      <c r="A12" s="1" t="s">
        <v>7</v>
      </c>
      <c r="C12" s="1" t="s">
        <v>8</v>
      </c>
      <c r="E12" s="1" t="s">
        <v>13</v>
      </c>
    </row>
    <row r="13" spans="1:7" x14ac:dyDescent="0.25">
      <c r="A13" s="5" t="s">
        <v>50</v>
      </c>
      <c r="B13" s="2" t="s">
        <v>44</v>
      </c>
    </row>
    <row r="14" spans="1:7" x14ac:dyDescent="0.25">
      <c r="A14" s="5" t="s">
        <v>51</v>
      </c>
      <c r="B14" s="2">
        <f>DailyStats!B70</f>
        <v>12.4</v>
      </c>
      <c r="C14" s="32">
        <f>DailyStats!D70</f>
        <v>41468.333333333336</v>
      </c>
      <c r="D14" s="33"/>
      <c r="E14" s="34">
        <v>1</v>
      </c>
      <c r="F14" s="16"/>
    </row>
    <row r="15" spans="1:7" x14ac:dyDescent="0.25">
      <c r="A15" s="5" t="s">
        <v>55</v>
      </c>
      <c r="B15" s="2">
        <f>DailyStats!B71</f>
        <v>15.5</v>
      </c>
      <c r="C15" s="32">
        <f>DailyStats!D71</f>
        <v>41505.708333333336</v>
      </c>
      <c r="D15" s="33"/>
      <c r="E15" s="35">
        <v>1</v>
      </c>
      <c r="F15" s="16"/>
    </row>
    <row r="16" spans="1:7" x14ac:dyDescent="0.25">
      <c r="A16" s="5" t="s">
        <v>54</v>
      </c>
      <c r="B16" s="25">
        <f>DailyStats!B72</f>
        <v>13.782596774193548</v>
      </c>
      <c r="C16" s="36"/>
      <c r="D16" s="33"/>
      <c r="E16" s="34"/>
    </row>
    <row r="17" spans="1:6" x14ac:dyDescent="0.25">
      <c r="A17" s="5" t="s">
        <v>52</v>
      </c>
      <c r="B17" s="2">
        <f>DailyStats!B73</f>
        <v>0.4</v>
      </c>
      <c r="C17" s="37">
        <f>DailyStats!D73</f>
        <v>41487</v>
      </c>
      <c r="D17" s="33"/>
      <c r="E17" s="34">
        <v>1</v>
      </c>
      <c r="F17" s="16"/>
    </row>
    <row r="18" spans="1:6" x14ac:dyDescent="0.25">
      <c r="A18" s="5" t="s">
        <v>53</v>
      </c>
      <c r="B18" s="2">
        <f>DailyStats!B74</f>
        <v>2.2000000000000002</v>
      </c>
      <c r="C18" s="37">
        <f>DailyStats!D74</f>
        <v>41464</v>
      </c>
      <c r="D18" s="33"/>
      <c r="E18" s="34">
        <v>3</v>
      </c>
      <c r="F18" s="16"/>
    </row>
    <row r="19" spans="1:6" x14ac:dyDescent="0.25">
      <c r="A19" s="5" t="s">
        <v>11</v>
      </c>
      <c r="B19" s="2">
        <v>1488</v>
      </c>
      <c r="C19" s="6"/>
      <c r="E19" s="7"/>
    </row>
    <row r="20" spans="1:6" x14ac:dyDescent="0.25">
      <c r="A20" s="5" t="s">
        <v>12</v>
      </c>
      <c r="B20" s="2" t="s">
        <v>43</v>
      </c>
      <c r="C20" s="6"/>
      <c r="E20" s="7"/>
    </row>
    <row r="21" spans="1:6" x14ac:dyDescent="0.25">
      <c r="A21" s="5" t="s">
        <v>56</v>
      </c>
      <c r="B21" s="25">
        <f>MWAT!E4</f>
        <v>14.282738095238299</v>
      </c>
      <c r="C21" s="38">
        <f>MWAT!F4</f>
        <v>41507</v>
      </c>
      <c r="D21" s="33"/>
      <c r="E21" s="39">
        <v>3</v>
      </c>
      <c r="F21" s="16"/>
    </row>
    <row r="22" spans="1:6" x14ac:dyDescent="0.25">
      <c r="A22" s="5" t="s">
        <v>57</v>
      </c>
      <c r="B22" s="25">
        <f>MWMT!E4</f>
        <v>15.1</v>
      </c>
      <c r="C22" s="38">
        <f>MWMT!F4</f>
        <v>41462</v>
      </c>
      <c r="D22" s="33"/>
      <c r="E22" s="39">
        <v>4</v>
      </c>
      <c r="F22" s="16"/>
    </row>
    <row r="26" spans="1:6" x14ac:dyDescent="0.25">
      <c r="B26" s="3" t="s">
        <v>41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tabSelected="1" topLeftCell="A55" zoomScaleNormal="100" workbookViewId="0">
      <selection sqref="A1:D1"/>
    </sheetView>
  </sheetViews>
  <sheetFormatPr defaultColWidth="8.85546875" defaultRowHeight="15" x14ac:dyDescent="0.25"/>
  <cols>
    <col min="1" max="1" width="15.85546875" customWidth="1"/>
    <col min="2" max="2" width="12.5703125" customWidth="1"/>
    <col min="3" max="3" width="12.28515625" bestFit="1" customWidth="1"/>
    <col min="4" max="4" width="10.28515625" customWidth="1"/>
    <col min="5" max="5" width="9.28515625" bestFit="1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1" t="s">
        <v>45</v>
      </c>
      <c r="B1" s="61"/>
      <c r="C1" s="61"/>
      <c r="D1" s="61"/>
    </row>
    <row r="2" spans="1:9" x14ac:dyDescent="0.25">
      <c r="A2" t="s">
        <v>60</v>
      </c>
      <c r="F2" s="2" t="s">
        <v>14</v>
      </c>
      <c r="G2" s="2" t="s">
        <v>14</v>
      </c>
      <c r="H2" s="2" t="s">
        <v>15</v>
      </c>
      <c r="I2" s="2" t="s">
        <v>15</v>
      </c>
    </row>
    <row r="3" spans="1:9" ht="30.75" thickBot="1" x14ac:dyDescent="0.3">
      <c r="A3" s="18" t="s">
        <v>16</v>
      </c>
      <c r="B3" s="18" t="s">
        <v>46</v>
      </c>
      <c r="C3" s="18" t="s">
        <v>47</v>
      </c>
      <c r="D3" s="18" t="s">
        <v>48</v>
      </c>
      <c r="E3" s="18" t="s">
        <v>49</v>
      </c>
      <c r="F3" s="19" t="s">
        <v>17</v>
      </c>
      <c r="G3" s="19" t="s">
        <v>18</v>
      </c>
      <c r="H3" s="19" t="s">
        <v>19</v>
      </c>
      <c r="I3" s="19" t="s">
        <v>20</v>
      </c>
    </row>
    <row r="4" spans="1:9" x14ac:dyDescent="0.25">
      <c r="A4" s="8">
        <v>41456</v>
      </c>
      <c r="B4" s="26">
        <v>13.4</v>
      </c>
      <c r="C4" s="26">
        <v>15.2</v>
      </c>
      <c r="D4" s="26">
        <v>13.94</v>
      </c>
      <c r="E4" s="26">
        <v>1.8</v>
      </c>
      <c r="F4">
        <v>0</v>
      </c>
      <c r="G4">
        <v>0</v>
      </c>
      <c r="H4">
        <v>23</v>
      </c>
      <c r="I4">
        <v>0.95099999999999996</v>
      </c>
    </row>
    <row r="5" spans="1:9" x14ac:dyDescent="0.25">
      <c r="A5" s="8">
        <v>41457</v>
      </c>
      <c r="B5" s="26">
        <v>13.4</v>
      </c>
      <c r="C5" s="26">
        <v>15.2</v>
      </c>
      <c r="D5" s="26">
        <v>14.058</v>
      </c>
      <c r="E5" s="26">
        <v>1.8</v>
      </c>
      <c r="F5">
        <v>0</v>
      </c>
      <c r="G5">
        <v>0</v>
      </c>
      <c r="H5">
        <v>21</v>
      </c>
      <c r="I5">
        <v>0.91700000000000004</v>
      </c>
    </row>
    <row r="6" spans="1:9" x14ac:dyDescent="0.25">
      <c r="A6" s="8">
        <v>41458</v>
      </c>
      <c r="B6" s="26">
        <v>13.6</v>
      </c>
      <c r="C6" s="26">
        <v>15</v>
      </c>
      <c r="D6" s="26">
        <v>14.185</v>
      </c>
      <c r="E6" s="26">
        <v>1.4</v>
      </c>
      <c r="F6">
        <v>0</v>
      </c>
      <c r="G6">
        <v>0</v>
      </c>
      <c r="H6">
        <v>22</v>
      </c>
      <c r="I6">
        <v>0.95799999999999996</v>
      </c>
    </row>
    <row r="7" spans="1:9" x14ac:dyDescent="0.25">
      <c r="A7" s="8">
        <v>41459</v>
      </c>
      <c r="B7" s="26">
        <v>13.6</v>
      </c>
      <c r="C7" s="26">
        <v>15.4</v>
      </c>
      <c r="D7" s="26">
        <v>14.179</v>
      </c>
      <c r="E7" s="26">
        <v>1.8</v>
      </c>
      <c r="F7">
        <v>0</v>
      </c>
      <c r="G7">
        <v>0</v>
      </c>
      <c r="H7">
        <v>21</v>
      </c>
      <c r="I7">
        <v>0.88100000000000001</v>
      </c>
    </row>
    <row r="8" spans="1:9" x14ac:dyDescent="0.25">
      <c r="A8" s="8">
        <v>41460</v>
      </c>
      <c r="B8" s="26">
        <v>13.1</v>
      </c>
      <c r="C8" s="26">
        <v>14.9</v>
      </c>
      <c r="D8" s="26">
        <v>13.723000000000001</v>
      </c>
      <c r="E8" s="26">
        <v>1.8</v>
      </c>
      <c r="F8">
        <v>0</v>
      </c>
      <c r="G8">
        <v>0</v>
      </c>
      <c r="H8">
        <v>24</v>
      </c>
      <c r="I8">
        <v>1</v>
      </c>
    </row>
    <row r="9" spans="1:9" x14ac:dyDescent="0.25">
      <c r="A9" s="8">
        <v>41461</v>
      </c>
      <c r="B9" s="26">
        <v>12.8</v>
      </c>
      <c r="C9" s="26">
        <v>14.9</v>
      </c>
      <c r="D9" s="26">
        <v>13.569000000000001</v>
      </c>
      <c r="E9" s="26">
        <v>2.1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8">
        <v>41462</v>
      </c>
      <c r="B10" s="26">
        <v>12.9</v>
      </c>
      <c r="C10" s="26">
        <v>14.9</v>
      </c>
      <c r="D10" s="26">
        <v>13.648</v>
      </c>
      <c r="E10" s="26">
        <v>2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8">
        <v>41463</v>
      </c>
      <c r="B11" s="26">
        <v>13</v>
      </c>
      <c r="C11" s="26">
        <v>15</v>
      </c>
      <c r="D11" s="26">
        <v>13.702</v>
      </c>
      <c r="E11" s="26">
        <v>2</v>
      </c>
      <c r="F11">
        <v>0</v>
      </c>
      <c r="G11">
        <v>0</v>
      </c>
      <c r="H11">
        <v>23</v>
      </c>
      <c r="I11">
        <v>1</v>
      </c>
    </row>
    <row r="12" spans="1:9" x14ac:dyDescent="0.25">
      <c r="A12" s="8">
        <v>41464</v>
      </c>
      <c r="B12" s="26">
        <v>13.1</v>
      </c>
      <c r="C12" s="26">
        <v>15.3</v>
      </c>
      <c r="D12" s="26">
        <v>13.917</v>
      </c>
      <c r="E12" s="26">
        <v>2.2000000000000002</v>
      </c>
      <c r="F12">
        <v>0</v>
      </c>
      <c r="G12">
        <v>0</v>
      </c>
      <c r="H12">
        <v>22</v>
      </c>
      <c r="I12">
        <v>0.91900000000000004</v>
      </c>
    </row>
    <row r="13" spans="1:9" x14ac:dyDescent="0.25">
      <c r="A13" s="8">
        <v>41465</v>
      </c>
      <c r="B13" s="26">
        <v>13.2</v>
      </c>
      <c r="C13" s="26">
        <v>15.3</v>
      </c>
      <c r="D13" s="26">
        <v>13.978999999999999</v>
      </c>
      <c r="E13" s="26">
        <v>2.1</v>
      </c>
      <c r="F13">
        <v>0</v>
      </c>
      <c r="G13">
        <v>0</v>
      </c>
      <c r="H13">
        <v>21</v>
      </c>
      <c r="I13">
        <v>0.90800000000000003</v>
      </c>
    </row>
    <row r="14" spans="1:9" x14ac:dyDescent="0.25">
      <c r="A14" s="8">
        <v>41466</v>
      </c>
      <c r="B14" s="26">
        <v>13.2</v>
      </c>
      <c r="C14" s="26">
        <v>15.1</v>
      </c>
      <c r="D14" s="26">
        <v>13.794</v>
      </c>
      <c r="E14" s="26">
        <v>1.9</v>
      </c>
      <c r="F14">
        <v>0</v>
      </c>
      <c r="G14">
        <v>0</v>
      </c>
      <c r="H14">
        <v>23</v>
      </c>
      <c r="I14">
        <v>0.96899999999999997</v>
      </c>
    </row>
    <row r="15" spans="1:9" x14ac:dyDescent="0.25">
      <c r="A15" s="8">
        <v>41467</v>
      </c>
      <c r="B15" s="26">
        <v>12.8</v>
      </c>
      <c r="C15" s="26">
        <v>14.8</v>
      </c>
      <c r="D15" s="26">
        <v>13.483000000000001</v>
      </c>
      <c r="E15" s="26">
        <v>2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8">
        <v>41468</v>
      </c>
      <c r="B16" s="26">
        <v>12.4</v>
      </c>
      <c r="C16" s="26">
        <v>14.6</v>
      </c>
      <c r="D16" s="26">
        <v>13.315</v>
      </c>
      <c r="E16" s="26">
        <v>2.2000000000000002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8">
        <v>41469</v>
      </c>
      <c r="B17" s="26">
        <v>12.6</v>
      </c>
      <c r="C17" s="26">
        <v>14.8</v>
      </c>
      <c r="D17" s="26">
        <v>13.483000000000001</v>
      </c>
      <c r="E17" s="26">
        <v>2.2000000000000002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8">
        <v>41470</v>
      </c>
      <c r="B18" s="26">
        <v>12.9</v>
      </c>
      <c r="C18" s="26">
        <v>15</v>
      </c>
      <c r="D18" s="26">
        <v>13.675000000000001</v>
      </c>
      <c r="E18" s="26">
        <v>2.1</v>
      </c>
      <c r="F18">
        <v>0</v>
      </c>
      <c r="G18">
        <v>0</v>
      </c>
      <c r="H18">
        <v>23</v>
      </c>
      <c r="I18">
        <v>1</v>
      </c>
    </row>
    <row r="19" spans="1:9" x14ac:dyDescent="0.25">
      <c r="A19" s="8">
        <v>41471</v>
      </c>
      <c r="B19" s="26">
        <v>13</v>
      </c>
      <c r="C19" s="26">
        <v>13.8</v>
      </c>
      <c r="D19" s="26">
        <v>13.35</v>
      </c>
      <c r="E19" s="26">
        <v>0.8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8">
        <v>41472</v>
      </c>
      <c r="B20" s="26">
        <v>13</v>
      </c>
      <c r="C20" s="26">
        <v>14.6</v>
      </c>
      <c r="D20" s="26">
        <v>13.484999999999999</v>
      </c>
      <c r="E20" s="26">
        <v>1.6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8">
        <v>41473</v>
      </c>
      <c r="B21" s="26">
        <v>12.8</v>
      </c>
      <c r="C21" s="26">
        <v>14.7</v>
      </c>
      <c r="D21" s="26">
        <v>13.442</v>
      </c>
      <c r="E21" s="26">
        <v>1.9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8">
        <v>41474</v>
      </c>
      <c r="B22" s="26">
        <v>12.8</v>
      </c>
      <c r="C22" s="26">
        <v>14.7</v>
      </c>
      <c r="D22" s="26">
        <v>13.442</v>
      </c>
      <c r="E22" s="26">
        <v>1.9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8">
        <v>41475</v>
      </c>
      <c r="B23" s="26">
        <v>12.8</v>
      </c>
      <c r="C23" s="26">
        <v>14.6</v>
      </c>
      <c r="D23" s="26">
        <v>13.430999999999999</v>
      </c>
      <c r="E23" s="26">
        <v>1.8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8">
        <v>41476</v>
      </c>
      <c r="B24" s="26">
        <v>12.8</v>
      </c>
      <c r="C24" s="26">
        <v>14.8</v>
      </c>
      <c r="D24" s="26">
        <v>13.552</v>
      </c>
      <c r="E24" s="26">
        <v>2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8">
        <v>41477</v>
      </c>
      <c r="B25" s="26">
        <v>12.7</v>
      </c>
      <c r="C25" s="26">
        <v>14.8</v>
      </c>
      <c r="D25" s="26">
        <v>13.516999999999999</v>
      </c>
      <c r="E25" s="26">
        <v>2.1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8">
        <v>41478</v>
      </c>
      <c r="B26" s="26">
        <v>12.7</v>
      </c>
      <c r="C26" s="26">
        <v>13.4</v>
      </c>
      <c r="D26" s="26">
        <v>13.157999999999999</v>
      </c>
      <c r="E26" s="26">
        <v>0.7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8">
        <v>41479</v>
      </c>
      <c r="B27" s="26">
        <v>13.1</v>
      </c>
      <c r="C27" s="26">
        <v>13.9</v>
      </c>
      <c r="D27" s="26">
        <v>13.435</v>
      </c>
      <c r="E27" s="26">
        <v>0.8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8">
        <v>41480</v>
      </c>
      <c r="B28" s="26">
        <v>13.2</v>
      </c>
      <c r="C28" s="26">
        <v>15.1</v>
      </c>
      <c r="D28" s="26">
        <v>13.885</v>
      </c>
      <c r="E28" s="26">
        <v>1.9</v>
      </c>
      <c r="F28">
        <v>0</v>
      </c>
      <c r="G28">
        <v>0</v>
      </c>
      <c r="H28">
        <v>22</v>
      </c>
      <c r="I28">
        <v>0.94399999999999995</v>
      </c>
    </row>
    <row r="29" spans="1:9" x14ac:dyDescent="0.25">
      <c r="A29" s="8">
        <v>41481</v>
      </c>
      <c r="B29" s="26">
        <v>13.3</v>
      </c>
      <c r="C29" s="26">
        <v>15.2</v>
      </c>
      <c r="D29" s="26">
        <v>14.019</v>
      </c>
      <c r="E29" s="26">
        <v>1.9</v>
      </c>
      <c r="F29">
        <v>0</v>
      </c>
      <c r="G29">
        <v>0</v>
      </c>
      <c r="H29">
        <v>22</v>
      </c>
      <c r="I29">
        <v>0.92</v>
      </c>
    </row>
    <row r="30" spans="1:9" x14ac:dyDescent="0.25">
      <c r="A30" s="8">
        <v>41482</v>
      </c>
      <c r="B30" s="26">
        <v>13.4</v>
      </c>
      <c r="C30" s="26">
        <v>15.1</v>
      </c>
      <c r="D30" s="26">
        <v>14.013</v>
      </c>
      <c r="E30" s="26">
        <v>1.7</v>
      </c>
      <c r="F30">
        <v>0</v>
      </c>
      <c r="G30">
        <v>0</v>
      </c>
      <c r="H30">
        <v>22</v>
      </c>
      <c r="I30">
        <v>0.94399999999999995</v>
      </c>
    </row>
    <row r="31" spans="1:9" x14ac:dyDescent="0.25">
      <c r="A31" s="8">
        <v>41483</v>
      </c>
      <c r="B31" s="26">
        <v>13.1</v>
      </c>
      <c r="C31" s="26">
        <v>14.7</v>
      </c>
      <c r="D31" s="26">
        <v>13.708</v>
      </c>
      <c r="E31" s="26">
        <v>1.6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8">
        <v>41484</v>
      </c>
      <c r="B32" s="26">
        <v>12.9</v>
      </c>
      <c r="C32" s="26">
        <v>14.4</v>
      </c>
      <c r="D32" s="26">
        <v>13.516999999999999</v>
      </c>
      <c r="E32" s="26">
        <v>1.5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8">
        <v>41485</v>
      </c>
      <c r="B33" s="26">
        <v>13</v>
      </c>
      <c r="C33" s="26">
        <v>13.9</v>
      </c>
      <c r="D33" s="26">
        <v>13.35</v>
      </c>
      <c r="E33" s="26">
        <v>0.9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8">
        <v>41486</v>
      </c>
      <c r="B34" s="26">
        <v>13.1</v>
      </c>
      <c r="C34" s="26">
        <v>13.7</v>
      </c>
      <c r="D34" s="26">
        <v>13.329000000000001</v>
      </c>
      <c r="E34" s="26">
        <v>0.6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8">
        <v>41487</v>
      </c>
      <c r="B35" s="26">
        <v>13.2</v>
      </c>
      <c r="C35" s="26">
        <v>13.6</v>
      </c>
      <c r="D35" s="26">
        <v>13.381</v>
      </c>
      <c r="E35" s="26">
        <v>0.4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8">
        <v>41488</v>
      </c>
      <c r="B36" s="26">
        <v>13.2</v>
      </c>
      <c r="C36" s="26">
        <v>14.6</v>
      </c>
      <c r="D36" s="26">
        <v>13.683</v>
      </c>
      <c r="E36" s="26">
        <v>1.4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8">
        <v>41489</v>
      </c>
      <c r="B37" s="26">
        <v>13</v>
      </c>
      <c r="C37" s="26">
        <v>14.5</v>
      </c>
      <c r="D37" s="26">
        <v>13.554</v>
      </c>
      <c r="E37" s="26">
        <v>1.5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8">
        <v>41490</v>
      </c>
      <c r="B38" s="26">
        <v>13</v>
      </c>
      <c r="C38" s="26">
        <v>14.7</v>
      </c>
      <c r="D38" s="26">
        <v>13.621</v>
      </c>
      <c r="E38" s="26">
        <v>1.7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8">
        <v>41491</v>
      </c>
      <c r="B39" s="26">
        <v>13</v>
      </c>
      <c r="C39" s="26">
        <v>14.6</v>
      </c>
      <c r="D39" s="26">
        <v>13.603999999999999</v>
      </c>
      <c r="E39" s="26">
        <v>1.6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8">
        <v>41492</v>
      </c>
      <c r="B40" s="26">
        <v>12.8</v>
      </c>
      <c r="C40" s="26">
        <v>14.4</v>
      </c>
      <c r="D40" s="26">
        <v>13.44</v>
      </c>
      <c r="E40" s="26">
        <v>1.6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8">
        <v>41493</v>
      </c>
      <c r="B41" s="26">
        <v>13.1</v>
      </c>
      <c r="C41" s="26">
        <v>13.7</v>
      </c>
      <c r="D41" s="26">
        <v>13.343999999999999</v>
      </c>
      <c r="E41" s="26">
        <v>0.6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8">
        <v>41494</v>
      </c>
      <c r="B42" s="26">
        <v>12.8</v>
      </c>
      <c r="C42" s="26">
        <v>13.9</v>
      </c>
      <c r="D42" s="26">
        <v>13.263</v>
      </c>
      <c r="E42" s="26">
        <v>1.1000000000000001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8">
        <v>41495</v>
      </c>
      <c r="B43" s="26">
        <v>13.1</v>
      </c>
      <c r="C43" s="26">
        <v>14.5</v>
      </c>
      <c r="D43" s="26">
        <v>13.545999999999999</v>
      </c>
      <c r="E43" s="26">
        <v>1.4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8">
        <v>41496</v>
      </c>
      <c r="B44" s="26">
        <v>13.2</v>
      </c>
      <c r="C44" s="26">
        <v>14.6</v>
      </c>
      <c r="D44" s="26">
        <v>13.702</v>
      </c>
      <c r="E44" s="26">
        <v>1.4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8">
        <v>41497</v>
      </c>
      <c r="B45" s="26">
        <v>13.2</v>
      </c>
      <c r="C45" s="26">
        <v>14.6</v>
      </c>
      <c r="D45" s="26">
        <v>13.734999999999999</v>
      </c>
      <c r="E45" s="26">
        <v>1.4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8">
        <v>41498</v>
      </c>
      <c r="B46" s="26">
        <v>13.3</v>
      </c>
      <c r="C46" s="26">
        <v>14.7</v>
      </c>
      <c r="D46" s="26">
        <v>13.81</v>
      </c>
      <c r="E46" s="26">
        <v>1.4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8">
        <v>41499</v>
      </c>
      <c r="B47" s="26">
        <v>13</v>
      </c>
      <c r="C47" s="26">
        <v>14.5</v>
      </c>
      <c r="D47" s="26">
        <v>13.593999999999999</v>
      </c>
      <c r="E47" s="26">
        <v>1.5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8">
        <v>41500</v>
      </c>
      <c r="B48" s="26">
        <v>12.7</v>
      </c>
      <c r="C48" s="26">
        <v>14.5</v>
      </c>
      <c r="D48" s="26">
        <v>13.454000000000001</v>
      </c>
      <c r="E48" s="26">
        <v>1.8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8">
        <v>41501</v>
      </c>
      <c r="B49" s="26">
        <v>13.5</v>
      </c>
      <c r="C49" s="26">
        <v>15</v>
      </c>
      <c r="D49" s="26">
        <v>14.038</v>
      </c>
      <c r="E49" s="26">
        <v>1.5</v>
      </c>
      <c r="F49">
        <v>0</v>
      </c>
      <c r="G49">
        <v>0</v>
      </c>
      <c r="H49">
        <v>22</v>
      </c>
      <c r="I49">
        <v>0.95799999999999996</v>
      </c>
    </row>
    <row r="50" spans="1:9" x14ac:dyDescent="0.25">
      <c r="A50" s="8">
        <v>41502</v>
      </c>
      <c r="B50" s="26">
        <v>13.9</v>
      </c>
      <c r="C50" s="26">
        <v>14.9</v>
      </c>
      <c r="D50" s="26">
        <v>14.247999999999999</v>
      </c>
      <c r="E50" s="26">
        <v>1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8">
        <v>41503</v>
      </c>
      <c r="B51" s="26">
        <v>13.7</v>
      </c>
      <c r="C51" s="26">
        <v>15</v>
      </c>
      <c r="D51" s="26">
        <v>14.227</v>
      </c>
      <c r="E51" s="26">
        <v>1.3</v>
      </c>
      <c r="F51">
        <v>0</v>
      </c>
      <c r="G51">
        <v>0</v>
      </c>
      <c r="H51">
        <v>23</v>
      </c>
      <c r="I51">
        <v>1</v>
      </c>
    </row>
    <row r="52" spans="1:9" x14ac:dyDescent="0.25">
      <c r="A52" s="8">
        <v>41504</v>
      </c>
      <c r="B52" s="26">
        <v>13.9</v>
      </c>
      <c r="C52" s="26">
        <v>15.3</v>
      </c>
      <c r="D52" s="26">
        <v>14.406000000000001</v>
      </c>
      <c r="E52" s="26">
        <v>1.4</v>
      </c>
      <c r="F52">
        <v>0</v>
      </c>
      <c r="G52">
        <v>0</v>
      </c>
      <c r="H52">
        <v>19</v>
      </c>
      <c r="I52">
        <v>0.81899999999999995</v>
      </c>
    </row>
    <row r="53" spans="1:9" x14ac:dyDescent="0.25">
      <c r="A53" s="8">
        <v>41505</v>
      </c>
      <c r="B53" s="26">
        <v>13.9</v>
      </c>
      <c r="C53" s="26">
        <v>15.5</v>
      </c>
      <c r="D53" s="26">
        <v>14.484999999999999</v>
      </c>
      <c r="E53" s="26">
        <v>1.6</v>
      </c>
      <c r="F53">
        <v>0</v>
      </c>
      <c r="G53">
        <v>0</v>
      </c>
      <c r="H53">
        <v>18</v>
      </c>
      <c r="I53">
        <v>0.78100000000000003</v>
      </c>
    </row>
    <row r="54" spans="1:9" x14ac:dyDescent="0.25">
      <c r="A54" s="8">
        <v>41506</v>
      </c>
      <c r="B54" s="26">
        <v>13.8</v>
      </c>
      <c r="C54" s="26">
        <v>14.9</v>
      </c>
      <c r="D54" s="26">
        <v>14.282999999999999</v>
      </c>
      <c r="E54" s="26">
        <v>1.1000000000000001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8">
        <v>41507</v>
      </c>
      <c r="B55" s="26">
        <v>13.8</v>
      </c>
      <c r="C55" s="26">
        <v>14.7</v>
      </c>
      <c r="D55" s="26">
        <v>14.194000000000001</v>
      </c>
      <c r="E55" s="26">
        <v>0.9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8">
        <v>41508</v>
      </c>
      <c r="B56" s="26">
        <v>13.9</v>
      </c>
      <c r="C56" s="26">
        <v>14.6</v>
      </c>
      <c r="D56" s="26">
        <v>14.135</v>
      </c>
      <c r="E56" s="26">
        <v>0.7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8">
        <v>41509</v>
      </c>
      <c r="B57" s="26">
        <v>13.6</v>
      </c>
      <c r="C57" s="26">
        <v>14.7</v>
      </c>
      <c r="D57" s="26">
        <v>14.029</v>
      </c>
      <c r="E57" s="26">
        <v>1.1000000000000001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8">
        <v>41510</v>
      </c>
      <c r="B58" s="26">
        <v>13.8</v>
      </c>
      <c r="C58" s="26">
        <v>14.7</v>
      </c>
      <c r="D58" s="26">
        <v>14.192</v>
      </c>
      <c r="E58" s="26">
        <v>0.9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8">
        <v>41511</v>
      </c>
      <c r="B59" s="26">
        <v>13.7</v>
      </c>
      <c r="C59" s="26">
        <v>14.8</v>
      </c>
      <c r="D59" s="26">
        <v>14.112</v>
      </c>
      <c r="E59" s="26">
        <v>1.1000000000000001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8">
        <v>41512</v>
      </c>
      <c r="B60" s="26">
        <v>13.2</v>
      </c>
      <c r="C60" s="26">
        <v>14.6</v>
      </c>
      <c r="D60" s="26">
        <v>13.794</v>
      </c>
      <c r="E60" s="26">
        <v>1.4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8">
        <v>41513</v>
      </c>
      <c r="B61" s="26">
        <v>13.1</v>
      </c>
      <c r="C61" s="26">
        <v>14.6</v>
      </c>
      <c r="D61" s="26">
        <v>13.779</v>
      </c>
      <c r="E61" s="26">
        <v>1.5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8">
        <v>41514</v>
      </c>
      <c r="B62" s="26">
        <v>13.6</v>
      </c>
      <c r="C62" s="26">
        <v>14.6</v>
      </c>
      <c r="D62" s="26">
        <v>14.06</v>
      </c>
      <c r="E62" s="26">
        <v>1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8">
        <v>41515</v>
      </c>
      <c r="B63" s="26">
        <v>14.1</v>
      </c>
      <c r="C63" s="26">
        <v>14.8</v>
      </c>
      <c r="D63" s="26">
        <v>14.369</v>
      </c>
      <c r="E63" s="26">
        <v>0.7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8">
        <v>41516</v>
      </c>
      <c r="B64" s="26">
        <v>14.1</v>
      </c>
      <c r="C64" s="26">
        <v>15.2</v>
      </c>
      <c r="D64" s="26">
        <v>14.554</v>
      </c>
      <c r="E64" s="26">
        <v>1.1000000000000001</v>
      </c>
      <c r="F64">
        <v>0</v>
      </c>
      <c r="G64">
        <v>0</v>
      </c>
      <c r="H64">
        <v>19</v>
      </c>
      <c r="I64">
        <v>0.81299999999999994</v>
      </c>
    </row>
    <row r="65" spans="1:10" x14ac:dyDescent="0.25">
      <c r="A65" s="8">
        <v>41517</v>
      </c>
      <c r="B65" s="26">
        <v>14.3</v>
      </c>
      <c r="C65" s="26">
        <v>15.2</v>
      </c>
      <c r="D65" s="26">
        <v>14.602</v>
      </c>
      <c r="E65" s="26">
        <v>0.9</v>
      </c>
      <c r="F65">
        <v>0</v>
      </c>
      <c r="G65">
        <v>0</v>
      </c>
      <c r="H65">
        <v>19</v>
      </c>
      <c r="I65">
        <v>0.79200000000000004</v>
      </c>
    </row>
    <row r="68" spans="1:10" x14ac:dyDescent="0.25">
      <c r="F68" s="9" t="s">
        <v>21</v>
      </c>
      <c r="G68" s="10">
        <f>SUM(G4:G65)</f>
        <v>0</v>
      </c>
      <c r="H68" s="9" t="s">
        <v>21</v>
      </c>
      <c r="I68" s="10">
        <f>SUM(I4:I65)</f>
        <v>60.474000000000004</v>
      </c>
    </row>
    <row r="69" spans="1:10" x14ac:dyDescent="0.25">
      <c r="D69" s="1" t="s">
        <v>22</v>
      </c>
    </row>
    <row r="70" spans="1:10" x14ac:dyDescent="0.25">
      <c r="A70" s="11" t="s">
        <v>23</v>
      </c>
      <c r="B70" s="12">
        <f>MIN(B4:B65)</f>
        <v>12.4</v>
      </c>
      <c r="C70" s="13" t="s">
        <v>24</v>
      </c>
      <c r="D70" s="30">
        <v>41468.333333333336</v>
      </c>
      <c r="E70" s="20"/>
      <c r="F70" s="20"/>
      <c r="G70" s="21"/>
      <c r="H70" s="22"/>
      <c r="I70" s="22"/>
      <c r="J70" s="3"/>
    </row>
    <row r="71" spans="1:10" x14ac:dyDescent="0.25">
      <c r="A71" s="11" t="s">
        <v>25</v>
      </c>
      <c r="B71" s="12">
        <f>MAX(C4:C65)</f>
        <v>15.5</v>
      </c>
      <c r="C71" s="13" t="s">
        <v>24</v>
      </c>
      <c r="D71" s="30">
        <v>41505.708333333336</v>
      </c>
      <c r="E71" s="20"/>
      <c r="F71" s="20"/>
      <c r="G71" s="22"/>
      <c r="H71" s="22"/>
      <c r="I71" s="22"/>
    </row>
    <row r="72" spans="1:10" x14ac:dyDescent="0.25">
      <c r="A72" s="11" t="s">
        <v>26</v>
      </c>
      <c r="B72" s="12">
        <f>AVERAGE(D4:D65)</f>
        <v>13.782596774193548</v>
      </c>
      <c r="C72" s="13" t="s">
        <v>24</v>
      </c>
      <c r="D72" s="20"/>
      <c r="E72" s="20"/>
      <c r="F72" s="20"/>
      <c r="G72" s="21"/>
      <c r="H72" s="22"/>
      <c r="I72" s="22"/>
    </row>
    <row r="73" spans="1:10" x14ac:dyDescent="0.25">
      <c r="A73" s="11" t="s">
        <v>28</v>
      </c>
      <c r="B73" s="12">
        <f>MIN(E4:E65)</f>
        <v>0.4</v>
      </c>
      <c r="C73" s="13" t="s">
        <v>24</v>
      </c>
      <c r="D73" s="31">
        <v>41487</v>
      </c>
      <c r="E73" s="31"/>
      <c r="F73" s="31"/>
      <c r="G73" s="23"/>
      <c r="H73" s="24"/>
      <c r="I73" s="24"/>
    </row>
    <row r="74" spans="1:10" x14ac:dyDescent="0.25">
      <c r="A74" s="11" t="s">
        <v>27</v>
      </c>
      <c r="B74" s="12">
        <f>MAX(E4:E65)</f>
        <v>2.2000000000000002</v>
      </c>
      <c r="C74" s="13" t="s">
        <v>24</v>
      </c>
      <c r="D74" s="31">
        <v>41464</v>
      </c>
      <c r="E74" s="31">
        <v>41468</v>
      </c>
      <c r="F74" s="31">
        <v>41469</v>
      </c>
      <c r="G74" s="23"/>
      <c r="H74" s="24"/>
      <c r="I74" s="24"/>
    </row>
    <row r="75" spans="1:10" x14ac:dyDescent="0.25">
      <c r="A75" s="11" t="s">
        <v>29</v>
      </c>
      <c r="B75" s="12">
        <f>SUM(G4:G65)</f>
        <v>0</v>
      </c>
      <c r="C75" s="11" t="s">
        <v>30</v>
      </c>
      <c r="D75" s="14"/>
      <c r="E75" s="14"/>
      <c r="F75" s="14"/>
      <c r="G75" s="14"/>
      <c r="H75" s="14"/>
      <c r="I75" s="14"/>
    </row>
    <row r="76" spans="1:10" x14ac:dyDescent="0.25">
      <c r="A76" s="11" t="s">
        <v>31</v>
      </c>
      <c r="B76" s="12">
        <f>SUM(I4:I65)</f>
        <v>60.474000000000004</v>
      </c>
      <c r="C76" s="11" t="s">
        <v>30</v>
      </c>
      <c r="D76" s="14"/>
      <c r="E76" s="14"/>
      <c r="F76" s="14"/>
      <c r="G76" s="14"/>
      <c r="H76" s="14"/>
      <c r="I76" s="14"/>
    </row>
    <row r="79" spans="1:10" x14ac:dyDescent="0.25">
      <c r="B79" s="3" t="s">
        <v>42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O25" sqref="O25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E16" sqref="E16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32</v>
      </c>
      <c r="B1" t="s">
        <v>35</v>
      </c>
      <c r="D1" s="1" t="s">
        <v>37</v>
      </c>
    </row>
    <row r="2" spans="1:8" x14ac:dyDescent="0.25">
      <c r="A2" t="s">
        <v>33</v>
      </c>
      <c r="B2" t="s">
        <v>61</v>
      </c>
    </row>
    <row r="3" spans="1:8" x14ac:dyDescent="0.25">
      <c r="A3" t="s">
        <v>34</v>
      </c>
      <c r="B3" t="s">
        <v>36</v>
      </c>
      <c r="F3" s="15" t="s">
        <v>38</v>
      </c>
    </row>
    <row r="4" spans="1:8" x14ac:dyDescent="0.25">
      <c r="A4" s="8">
        <v>41456</v>
      </c>
      <c r="D4" s="5" t="s">
        <v>39</v>
      </c>
      <c r="E4" s="25">
        <f>MAX(B10:B65)</f>
        <v>14.282738095238299</v>
      </c>
      <c r="F4" s="17">
        <v>41507</v>
      </c>
      <c r="G4" s="27"/>
      <c r="H4" s="4"/>
    </row>
    <row r="5" spans="1:8" x14ac:dyDescent="0.25">
      <c r="A5" s="8">
        <v>41457</v>
      </c>
      <c r="F5" s="17">
        <v>41508</v>
      </c>
    </row>
    <row r="6" spans="1:8" x14ac:dyDescent="0.25">
      <c r="A6" s="8">
        <v>41458</v>
      </c>
      <c r="F6" s="17">
        <v>41509</v>
      </c>
    </row>
    <row r="7" spans="1:8" x14ac:dyDescent="0.25">
      <c r="A7" s="8">
        <v>41459</v>
      </c>
      <c r="F7" s="17"/>
    </row>
    <row r="8" spans="1:8" x14ac:dyDescent="0.25">
      <c r="A8" s="8">
        <v>41460</v>
      </c>
      <c r="F8" s="2"/>
    </row>
    <row r="9" spans="1:8" x14ac:dyDescent="0.25">
      <c r="A9" s="8">
        <v>41461</v>
      </c>
      <c r="F9" s="2"/>
    </row>
    <row r="10" spans="1:8" x14ac:dyDescent="0.25">
      <c r="A10" s="8">
        <v>41462</v>
      </c>
      <c r="B10" s="26">
        <v>13.9002976190478</v>
      </c>
      <c r="F10" s="2"/>
    </row>
    <row r="11" spans="1:8" x14ac:dyDescent="0.25">
      <c r="A11" s="8">
        <v>41463</v>
      </c>
      <c r="B11" s="26">
        <v>13.866369047619299</v>
      </c>
    </row>
    <row r="12" spans="1:8" x14ac:dyDescent="0.25">
      <c r="A12" s="8">
        <v>41464</v>
      </c>
      <c r="B12" s="26">
        <v>13.8461309523812</v>
      </c>
    </row>
    <row r="13" spans="1:8" x14ac:dyDescent="0.25">
      <c r="A13" s="8">
        <v>41465</v>
      </c>
      <c r="B13" s="26">
        <v>13.816666666667</v>
      </c>
    </row>
    <row r="14" spans="1:8" x14ac:dyDescent="0.25">
      <c r="A14" s="8">
        <v>41466</v>
      </c>
      <c r="B14" s="26">
        <v>13.761607142857599</v>
      </c>
    </row>
    <row r="15" spans="1:8" x14ac:dyDescent="0.25">
      <c r="A15" s="8">
        <v>41467</v>
      </c>
      <c r="B15" s="26">
        <v>13.727380952381401</v>
      </c>
    </row>
    <row r="16" spans="1:8" x14ac:dyDescent="0.25">
      <c r="A16" s="8">
        <v>41468</v>
      </c>
      <c r="B16" s="26">
        <v>13.691071428571901</v>
      </c>
    </row>
    <row r="17" spans="1:2" x14ac:dyDescent="0.25">
      <c r="A17" s="8">
        <v>41469</v>
      </c>
      <c r="B17" s="26">
        <v>13.66755952381</v>
      </c>
    </row>
    <row r="18" spans="1:2" x14ac:dyDescent="0.25">
      <c r="A18" s="8">
        <v>41470</v>
      </c>
      <c r="B18" s="26">
        <v>13.663690476191</v>
      </c>
    </row>
    <row r="19" spans="1:2" x14ac:dyDescent="0.25">
      <c r="A19" s="8">
        <v>41471</v>
      </c>
      <c r="B19" s="26">
        <v>13.5827380952386</v>
      </c>
    </row>
    <row r="20" spans="1:2" x14ac:dyDescent="0.25">
      <c r="A20" s="8">
        <v>41472</v>
      </c>
      <c r="B20" s="26">
        <v>13.512202380952999</v>
      </c>
    </row>
    <row r="21" spans="1:2" x14ac:dyDescent="0.25">
      <c r="A21" s="8">
        <v>41473</v>
      </c>
      <c r="B21" s="26">
        <v>13.4619047619054</v>
      </c>
    </row>
    <row r="22" spans="1:2" x14ac:dyDescent="0.25">
      <c r="A22" s="8">
        <v>41474</v>
      </c>
      <c r="B22" s="26">
        <v>13.455952380953001</v>
      </c>
    </row>
    <row r="23" spans="1:2" x14ac:dyDescent="0.25">
      <c r="A23" s="8">
        <v>41475</v>
      </c>
      <c r="B23" s="26">
        <v>13.4726190476197</v>
      </c>
    </row>
    <row r="24" spans="1:2" x14ac:dyDescent="0.25">
      <c r="A24" s="8">
        <v>41476</v>
      </c>
      <c r="B24" s="26">
        <v>13.482440476191201</v>
      </c>
    </row>
    <row r="25" spans="1:2" x14ac:dyDescent="0.25">
      <c r="A25" s="8">
        <v>41477</v>
      </c>
      <c r="B25" s="26">
        <v>13.4598214285721</v>
      </c>
    </row>
    <row r="26" spans="1:2" x14ac:dyDescent="0.25">
      <c r="A26" s="8">
        <v>41478</v>
      </c>
      <c r="B26" s="26">
        <v>13.4324404761911</v>
      </c>
    </row>
    <row r="27" spans="1:2" x14ac:dyDescent="0.25">
      <c r="A27" s="8">
        <v>41479</v>
      </c>
      <c r="B27" s="26">
        <v>13.4252976190481</v>
      </c>
    </row>
    <row r="28" spans="1:2" x14ac:dyDescent="0.25">
      <c r="A28" s="8">
        <v>41480</v>
      </c>
      <c r="B28" s="26">
        <v>13.488690476191</v>
      </c>
    </row>
    <row r="29" spans="1:2" x14ac:dyDescent="0.25">
      <c r="A29" s="8">
        <v>41481</v>
      </c>
      <c r="B29" s="26">
        <v>13.571130952381299</v>
      </c>
    </row>
    <row r="30" spans="1:2" x14ac:dyDescent="0.25">
      <c r="A30" s="8">
        <v>41482</v>
      </c>
      <c r="B30" s="26">
        <v>13.654166666667001</v>
      </c>
    </row>
    <row r="31" spans="1:2" x14ac:dyDescent="0.25">
      <c r="A31" s="8">
        <v>41483</v>
      </c>
      <c r="B31" s="26">
        <v>13.676488095238399</v>
      </c>
    </row>
    <row r="32" spans="1:2" x14ac:dyDescent="0.25">
      <c r="A32" s="8">
        <v>41484</v>
      </c>
      <c r="B32" s="26">
        <v>13.6764880952383</v>
      </c>
    </row>
    <row r="33" spans="1:2" x14ac:dyDescent="0.25">
      <c r="A33" s="8">
        <v>41485</v>
      </c>
      <c r="B33" s="26">
        <v>13.7038690476193</v>
      </c>
    </row>
    <row r="34" spans="1:2" x14ac:dyDescent="0.25">
      <c r="A34" s="8">
        <v>41486</v>
      </c>
      <c r="B34" s="26">
        <v>13.6886904761908</v>
      </c>
    </row>
    <row r="35" spans="1:2" x14ac:dyDescent="0.25">
      <c r="A35" s="8">
        <v>41487</v>
      </c>
      <c r="B35" s="26">
        <v>13.6166666666669</v>
      </c>
    </row>
    <row r="36" spans="1:2" x14ac:dyDescent="0.25">
      <c r="A36" s="8">
        <v>41488</v>
      </c>
      <c r="B36" s="26">
        <v>13.5687500000003</v>
      </c>
    </row>
    <row r="37" spans="1:2" x14ac:dyDescent="0.25">
      <c r="A37" s="8">
        <v>41489</v>
      </c>
      <c r="B37" s="26">
        <v>13.503273809524</v>
      </c>
    </row>
    <row r="38" spans="1:2" x14ac:dyDescent="0.25">
      <c r="A38" s="8">
        <v>41490</v>
      </c>
      <c r="B38" s="26">
        <v>13.490773809524001</v>
      </c>
    </row>
    <row r="39" spans="1:2" x14ac:dyDescent="0.25">
      <c r="A39" s="8">
        <v>41491</v>
      </c>
      <c r="B39" s="26">
        <v>13.503273809524099</v>
      </c>
    </row>
    <row r="40" spans="1:2" x14ac:dyDescent="0.25">
      <c r="A40" s="8">
        <v>41492</v>
      </c>
      <c r="B40" s="26">
        <v>13.516071428571699</v>
      </c>
    </row>
    <row r="41" spans="1:2" x14ac:dyDescent="0.25">
      <c r="A41" s="8">
        <v>41493</v>
      </c>
      <c r="B41" s="26">
        <v>13.518154761905</v>
      </c>
    </row>
    <row r="42" spans="1:2" x14ac:dyDescent="0.25">
      <c r="A42" s="8">
        <v>41494</v>
      </c>
      <c r="B42" s="26">
        <v>13.501190476190599</v>
      </c>
    </row>
    <row r="43" spans="1:2" x14ac:dyDescent="0.25">
      <c r="A43" s="8">
        <v>41495</v>
      </c>
      <c r="B43" s="26">
        <v>13.4815476190479</v>
      </c>
    </row>
    <row r="44" spans="1:2" x14ac:dyDescent="0.25">
      <c r="A44" s="8">
        <v>41496</v>
      </c>
      <c r="B44" s="26">
        <v>13.502678571428801</v>
      </c>
    </row>
    <row r="45" spans="1:2" x14ac:dyDescent="0.25">
      <c r="A45" s="8">
        <v>41497</v>
      </c>
      <c r="B45" s="26">
        <v>13.5190476190479</v>
      </c>
    </row>
    <row r="46" spans="1:2" x14ac:dyDescent="0.25">
      <c r="A46" s="8">
        <v>41498</v>
      </c>
      <c r="B46" s="26">
        <v>13.548511904762099</v>
      </c>
    </row>
    <row r="47" spans="1:2" x14ac:dyDescent="0.25">
      <c r="A47" s="8">
        <v>41499</v>
      </c>
      <c r="B47" s="26">
        <v>13.570535714285899</v>
      </c>
    </row>
    <row r="48" spans="1:2" x14ac:dyDescent="0.25">
      <c r="A48" s="8">
        <v>41500</v>
      </c>
      <c r="B48" s="26">
        <v>13.586309523809801</v>
      </c>
    </row>
    <row r="49" spans="1:2" x14ac:dyDescent="0.25">
      <c r="A49" s="8">
        <v>41501</v>
      </c>
      <c r="B49" s="26">
        <v>13.6970238095242</v>
      </c>
    </row>
    <row r="50" spans="1:2" x14ac:dyDescent="0.25">
      <c r="A50" s="8">
        <v>41502</v>
      </c>
      <c r="B50" s="26">
        <v>13.797321428571699</v>
      </c>
    </row>
    <row r="51" spans="1:2" x14ac:dyDescent="0.25">
      <c r="A51" s="8">
        <v>41503</v>
      </c>
      <c r="B51" s="26">
        <v>13.8723214285717</v>
      </c>
    </row>
    <row r="52" spans="1:2" x14ac:dyDescent="0.25">
      <c r="A52" s="8">
        <v>41504</v>
      </c>
      <c r="B52" s="26">
        <v>13.968154761905099</v>
      </c>
    </row>
    <row r="53" spans="1:2" x14ac:dyDescent="0.25">
      <c r="A53" s="8">
        <v>41505</v>
      </c>
      <c r="B53" s="26">
        <v>14.0645833333336</v>
      </c>
    </row>
    <row r="54" spans="1:2" x14ac:dyDescent="0.25">
      <c r="A54" s="8">
        <v>41506</v>
      </c>
      <c r="B54" s="26">
        <v>14.1630952380956</v>
      </c>
    </row>
    <row r="55" spans="1:2" x14ac:dyDescent="0.25">
      <c r="A55" s="8">
        <v>41507</v>
      </c>
      <c r="B55" s="26">
        <v>14.268750000000299</v>
      </c>
    </row>
    <row r="56" spans="1:2" x14ac:dyDescent="0.25">
      <c r="A56" s="8">
        <v>41508</v>
      </c>
      <c r="B56" s="26">
        <v>14.282738095238299</v>
      </c>
    </row>
    <row r="57" spans="1:2" x14ac:dyDescent="0.25">
      <c r="A57" s="8">
        <v>41509</v>
      </c>
      <c r="B57" s="26">
        <v>14.2514880952382</v>
      </c>
    </row>
    <row r="58" spans="1:2" x14ac:dyDescent="0.25">
      <c r="A58" s="8">
        <v>41510</v>
      </c>
      <c r="B58" s="26">
        <v>14.2464285714286</v>
      </c>
    </row>
    <row r="59" spans="1:2" x14ac:dyDescent="0.25">
      <c r="A59" s="8">
        <v>41511</v>
      </c>
      <c r="B59" s="26">
        <v>14.2044642857143</v>
      </c>
    </row>
    <row r="60" spans="1:2" x14ac:dyDescent="0.25">
      <c r="A60" s="8">
        <v>41512</v>
      </c>
      <c r="B60" s="26">
        <v>14.105654761904701</v>
      </c>
    </row>
    <row r="61" spans="1:2" x14ac:dyDescent="0.25">
      <c r="A61" s="8">
        <v>41513</v>
      </c>
      <c r="B61" s="26">
        <v>14.0336309523809</v>
      </c>
    </row>
    <row r="62" spans="1:2" x14ac:dyDescent="0.25">
      <c r="A62" s="8">
        <v>41514</v>
      </c>
      <c r="B62" s="26">
        <v>14.0145833333334</v>
      </c>
    </row>
    <row r="63" spans="1:2" x14ac:dyDescent="0.25">
      <c r="A63" s="8">
        <v>41515</v>
      </c>
      <c r="B63" s="26">
        <v>14.047916666666699</v>
      </c>
    </row>
    <row r="64" spans="1:2" x14ac:dyDescent="0.25">
      <c r="A64" s="8">
        <v>41516</v>
      </c>
      <c r="B64" s="26">
        <v>14.122916666666899</v>
      </c>
    </row>
    <row r="65" spans="1:2" x14ac:dyDescent="0.25">
      <c r="A65" s="8">
        <v>41517</v>
      </c>
      <c r="B65" s="26">
        <v>14.1815605590063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F6" sqref="F6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32</v>
      </c>
      <c r="B1" t="s">
        <v>35</v>
      </c>
      <c r="D1" s="1" t="s">
        <v>40</v>
      </c>
    </row>
    <row r="2" spans="1:7" x14ac:dyDescent="0.25">
      <c r="A2" t="s">
        <v>33</v>
      </c>
      <c r="B2" t="s">
        <v>62</v>
      </c>
    </row>
    <row r="3" spans="1:7" x14ac:dyDescent="0.25">
      <c r="A3" t="s">
        <v>34</v>
      </c>
      <c r="B3" t="s">
        <v>36</v>
      </c>
      <c r="F3" s="15" t="s">
        <v>38</v>
      </c>
    </row>
    <row r="4" spans="1:7" x14ac:dyDescent="0.25">
      <c r="A4" s="8">
        <v>41456</v>
      </c>
      <c r="D4" s="9" t="s">
        <v>39</v>
      </c>
      <c r="E4" s="25">
        <f>MAX(B10:B65)</f>
        <v>15.1</v>
      </c>
      <c r="F4" s="17">
        <v>41462</v>
      </c>
      <c r="G4" s="27"/>
    </row>
    <row r="5" spans="1:7" x14ac:dyDescent="0.25">
      <c r="A5" s="8">
        <v>41457</v>
      </c>
      <c r="F5" s="17">
        <v>41464</v>
      </c>
    </row>
    <row r="6" spans="1:7" x14ac:dyDescent="0.25">
      <c r="A6" s="8">
        <v>41458</v>
      </c>
      <c r="F6" s="17">
        <v>41465</v>
      </c>
    </row>
    <row r="7" spans="1:7" x14ac:dyDescent="0.25">
      <c r="A7" s="8">
        <v>41459</v>
      </c>
      <c r="F7" s="17">
        <v>41466</v>
      </c>
    </row>
    <row r="8" spans="1:7" x14ac:dyDescent="0.25">
      <c r="A8" s="8">
        <v>41460</v>
      </c>
      <c r="F8" s="17"/>
    </row>
    <row r="9" spans="1:7" x14ac:dyDescent="0.25">
      <c r="A9" s="8">
        <v>41461</v>
      </c>
      <c r="F9" s="17"/>
    </row>
    <row r="10" spans="1:7" x14ac:dyDescent="0.25">
      <c r="A10" s="8">
        <v>41462</v>
      </c>
      <c r="B10" s="26">
        <v>15.0714285714286</v>
      </c>
      <c r="F10" s="2"/>
    </row>
    <row r="11" spans="1:7" x14ac:dyDescent="0.25">
      <c r="A11" s="8">
        <v>41463</v>
      </c>
      <c r="B11" s="26">
        <v>15.0428571428571</v>
      </c>
    </row>
    <row r="12" spans="1:7" x14ac:dyDescent="0.25">
      <c r="A12" s="8">
        <v>41464</v>
      </c>
      <c r="B12" s="26">
        <v>15.0571428571429</v>
      </c>
    </row>
    <row r="13" spans="1:7" x14ac:dyDescent="0.25">
      <c r="A13" s="8">
        <v>41465</v>
      </c>
      <c r="B13" s="26">
        <v>15.1</v>
      </c>
    </row>
    <row r="14" spans="1:7" x14ac:dyDescent="0.25">
      <c r="A14" s="8">
        <v>41466</v>
      </c>
      <c r="B14" s="26">
        <v>15.0571428571429</v>
      </c>
    </row>
    <row r="15" spans="1:7" x14ac:dyDescent="0.25">
      <c r="A15" s="8">
        <v>41467</v>
      </c>
      <c r="B15" s="26">
        <v>15.0428571428571</v>
      </c>
    </row>
    <row r="16" spans="1:7" x14ac:dyDescent="0.25">
      <c r="A16" s="8">
        <v>41468</v>
      </c>
      <c r="B16" s="26">
        <v>15</v>
      </c>
    </row>
    <row r="17" spans="1:2" x14ac:dyDescent="0.25">
      <c r="A17" s="8">
        <v>41469</v>
      </c>
      <c r="B17" s="26">
        <v>14.9857142857143</v>
      </c>
    </row>
    <row r="18" spans="1:2" x14ac:dyDescent="0.25">
      <c r="A18" s="8">
        <v>41470</v>
      </c>
      <c r="B18" s="26">
        <v>14.9857142857143</v>
      </c>
    </row>
    <row r="19" spans="1:2" x14ac:dyDescent="0.25">
      <c r="A19" s="8">
        <v>41471</v>
      </c>
      <c r="B19" s="26">
        <v>14.771428571428601</v>
      </c>
    </row>
    <row r="20" spans="1:2" x14ac:dyDescent="0.25">
      <c r="A20" s="8">
        <v>41472</v>
      </c>
      <c r="B20" s="26">
        <v>14.671428571428599</v>
      </c>
    </row>
    <row r="21" spans="1:2" x14ac:dyDescent="0.25">
      <c r="A21" s="8">
        <v>41473</v>
      </c>
      <c r="B21" s="26">
        <v>14.6142857142857</v>
      </c>
    </row>
    <row r="22" spans="1:2" x14ac:dyDescent="0.25">
      <c r="A22" s="8">
        <v>41474</v>
      </c>
      <c r="B22" s="26">
        <v>14.6</v>
      </c>
    </row>
    <row r="23" spans="1:2" x14ac:dyDescent="0.25">
      <c r="A23" s="8">
        <v>41475</v>
      </c>
      <c r="B23" s="26">
        <v>14.6</v>
      </c>
    </row>
    <row r="24" spans="1:2" x14ac:dyDescent="0.25">
      <c r="A24" s="8">
        <v>41476</v>
      </c>
      <c r="B24" s="26">
        <v>14.6</v>
      </c>
    </row>
    <row r="25" spans="1:2" x14ac:dyDescent="0.25">
      <c r="A25" s="8">
        <v>41477</v>
      </c>
      <c r="B25" s="26">
        <v>14.5714285714286</v>
      </c>
    </row>
    <row r="26" spans="1:2" x14ac:dyDescent="0.25">
      <c r="A26" s="8">
        <v>41478</v>
      </c>
      <c r="B26" s="26">
        <v>14.5142857142857</v>
      </c>
    </row>
    <row r="27" spans="1:2" x14ac:dyDescent="0.25">
      <c r="A27" s="8">
        <v>41479</v>
      </c>
      <c r="B27" s="26">
        <v>14.4142857142857</v>
      </c>
    </row>
    <row r="28" spans="1:2" x14ac:dyDescent="0.25">
      <c r="A28" s="8">
        <v>41480</v>
      </c>
      <c r="B28" s="26">
        <v>14.4714285714286</v>
      </c>
    </row>
    <row r="29" spans="1:2" x14ac:dyDescent="0.25">
      <c r="A29" s="8">
        <v>41481</v>
      </c>
      <c r="B29" s="26">
        <v>14.5428571428571</v>
      </c>
    </row>
    <row r="30" spans="1:2" x14ac:dyDescent="0.25">
      <c r="A30" s="8">
        <v>41482</v>
      </c>
      <c r="B30" s="26">
        <v>14.6142857142857</v>
      </c>
    </row>
    <row r="31" spans="1:2" x14ac:dyDescent="0.25">
      <c r="A31" s="8">
        <v>41483</v>
      </c>
      <c r="B31" s="26">
        <v>14.6</v>
      </c>
    </row>
    <row r="32" spans="1:2" x14ac:dyDescent="0.25">
      <c r="A32" s="8">
        <v>41484</v>
      </c>
      <c r="B32" s="26">
        <v>14.5428571428571</v>
      </c>
    </row>
    <row r="33" spans="1:2" x14ac:dyDescent="0.25">
      <c r="A33" s="8">
        <v>41485</v>
      </c>
      <c r="B33" s="26">
        <v>14.6142857142857</v>
      </c>
    </row>
    <row r="34" spans="1:2" x14ac:dyDescent="0.25">
      <c r="A34" s="8">
        <v>41486</v>
      </c>
      <c r="B34" s="26">
        <v>14.5857142857143</v>
      </c>
    </row>
    <row r="35" spans="1:2" x14ac:dyDescent="0.25">
      <c r="A35" s="8">
        <v>41487</v>
      </c>
      <c r="B35" s="26">
        <v>14.3714285714286</v>
      </c>
    </row>
    <row r="36" spans="1:2" x14ac:dyDescent="0.25">
      <c r="A36" s="8">
        <v>41488</v>
      </c>
      <c r="B36" s="26">
        <v>14.285714285714301</v>
      </c>
    </row>
    <row r="37" spans="1:2" x14ac:dyDescent="0.25">
      <c r="A37" s="8">
        <v>41489</v>
      </c>
      <c r="B37" s="26">
        <v>14.2</v>
      </c>
    </row>
    <row r="38" spans="1:2" x14ac:dyDescent="0.25">
      <c r="A38" s="8">
        <v>41490</v>
      </c>
      <c r="B38" s="26">
        <v>14.2</v>
      </c>
    </row>
    <row r="39" spans="1:2" x14ac:dyDescent="0.25">
      <c r="A39" s="8">
        <v>41491</v>
      </c>
      <c r="B39" s="26">
        <v>14.228571428571399</v>
      </c>
    </row>
    <row r="40" spans="1:2" x14ac:dyDescent="0.25">
      <c r="A40" s="8">
        <v>41492</v>
      </c>
      <c r="B40" s="26">
        <v>14.3</v>
      </c>
    </row>
    <row r="41" spans="1:2" x14ac:dyDescent="0.25">
      <c r="A41" s="8">
        <v>41493</v>
      </c>
      <c r="B41" s="26">
        <v>14.3</v>
      </c>
    </row>
    <row r="42" spans="1:2" x14ac:dyDescent="0.25">
      <c r="A42" s="8">
        <v>41494</v>
      </c>
      <c r="B42" s="26">
        <v>14.342857142857101</v>
      </c>
    </row>
    <row r="43" spans="1:2" x14ac:dyDescent="0.25">
      <c r="A43" s="8">
        <v>41495</v>
      </c>
      <c r="B43" s="26">
        <v>14.328571428571401</v>
      </c>
    </row>
    <row r="44" spans="1:2" x14ac:dyDescent="0.25">
      <c r="A44" s="8">
        <v>41496</v>
      </c>
      <c r="B44" s="26">
        <v>14.342857142857101</v>
      </c>
    </row>
    <row r="45" spans="1:2" x14ac:dyDescent="0.25">
      <c r="A45" s="8">
        <v>41497</v>
      </c>
      <c r="B45" s="26">
        <v>14.328571428571401</v>
      </c>
    </row>
    <row r="46" spans="1:2" x14ac:dyDescent="0.25">
      <c r="A46" s="8">
        <v>41498</v>
      </c>
      <c r="B46" s="26">
        <v>14.342857142857101</v>
      </c>
    </row>
    <row r="47" spans="1:2" x14ac:dyDescent="0.25">
      <c r="A47" s="8">
        <v>41499</v>
      </c>
      <c r="B47" s="26">
        <v>14.3571428571429</v>
      </c>
    </row>
    <row r="48" spans="1:2" x14ac:dyDescent="0.25">
      <c r="A48" s="8">
        <v>41500</v>
      </c>
      <c r="B48" s="26">
        <v>14.4714285714286</v>
      </c>
    </row>
    <row r="49" spans="1:2" x14ac:dyDescent="0.25">
      <c r="A49" s="8">
        <v>41501</v>
      </c>
      <c r="B49" s="26">
        <v>14.6285714285714</v>
      </c>
    </row>
    <row r="50" spans="1:2" x14ac:dyDescent="0.25">
      <c r="A50" s="8">
        <v>41502</v>
      </c>
      <c r="B50" s="26">
        <v>14.685714285714299</v>
      </c>
    </row>
    <row r="51" spans="1:2" x14ac:dyDescent="0.25">
      <c r="A51" s="8">
        <v>41503</v>
      </c>
      <c r="B51" s="26">
        <v>14.742857142857099</v>
      </c>
    </row>
    <row r="52" spans="1:2" x14ac:dyDescent="0.25">
      <c r="A52" s="8">
        <v>41504</v>
      </c>
      <c r="B52" s="26">
        <v>14.842857142857101</v>
      </c>
    </row>
    <row r="53" spans="1:2" x14ac:dyDescent="0.25">
      <c r="A53" s="8">
        <v>41505</v>
      </c>
      <c r="B53" s="26">
        <v>14.9571428571429</v>
      </c>
    </row>
    <row r="54" spans="1:2" x14ac:dyDescent="0.25">
      <c r="A54" s="8">
        <v>41506</v>
      </c>
      <c r="B54" s="26">
        <v>15.0142857142857</v>
      </c>
    </row>
    <row r="55" spans="1:2" x14ac:dyDescent="0.25">
      <c r="A55" s="8">
        <v>41507</v>
      </c>
      <c r="B55" s="26">
        <v>15.0428571428571</v>
      </c>
    </row>
    <row r="56" spans="1:2" x14ac:dyDescent="0.25">
      <c r="A56" s="8">
        <v>41508</v>
      </c>
      <c r="B56" s="26">
        <v>14.9857142857143</v>
      </c>
    </row>
    <row r="57" spans="1:2" x14ac:dyDescent="0.25">
      <c r="A57" s="8">
        <v>41509</v>
      </c>
      <c r="B57" s="26">
        <v>14.9571428571429</v>
      </c>
    </row>
    <row r="58" spans="1:2" x14ac:dyDescent="0.25">
      <c r="A58" s="8">
        <v>41510</v>
      </c>
      <c r="B58" s="26">
        <v>14.9142857142857</v>
      </c>
    </row>
    <row r="59" spans="1:2" x14ac:dyDescent="0.25">
      <c r="A59" s="8">
        <v>41511</v>
      </c>
      <c r="B59" s="26">
        <v>14.842857142857101</v>
      </c>
    </row>
    <row r="60" spans="1:2" x14ac:dyDescent="0.25">
      <c r="A60" s="8">
        <v>41512</v>
      </c>
      <c r="B60" s="26">
        <v>14.714285714285699</v>
      </c>
    </row>
    <row r="61" spans="1:2" x14ac:dyDescent="0.25">
      <c r="A61" s="8">
        <v>41513</v>
      </c>
      <c r="B61" s="26">
        <v>14.671428571428599</v>
      </c>
    </row>
    <row r="62" spans="1:2" x14ac:dyDescent="0.25">
      <c r="A62" s="8">
        <v>41514</v>
      </c>
      <c r="B62" s="26">
        <v>14.657142857142899</v>
      </c>
    </row>
    <row r="63" spans="1:2" x14ac:dyDescent="0.25">
      <c r="A63" s="8">
        <v>41515</v>
      </c>
      <c r="B63" s="26">
        <v>14.685714285714299</v>
      </c>
    </row>
    <row r="64" spans="1:2" x14ac:dyDescent="0.25">
      <c r="A64" s="8">
        <v>41516</v>
      </c>
      <c r="B64" s="26">
        <v>14.757142857142901</v>
      </c>
    </row>
    <row r="65" spans="1:2" x14ac:dyDescent="0.25">
      <c r="A65" s="8">
        <v>41517</v>
      </c>
      <c r="B65" s="26">
        <v>14.828571428571401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A2" sqref="A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4.7109375" bestFit="1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1" max="31" width="13.85546875" bestFit="1" customWidth="1"/>
    <col min="32" max="32" width="10" customWidth="1"/>
    <col min="33" max="34" width="13" customWidth="1"/>
    <col min="35" max="35" width="13.28515625" customWidth="1"/>
    <col min="39" max="39" width="15.42578125" bestFit="1" customWidth="1"/>
    <col min="41" max="41" width="13.7109375" bestFit="1" customWidth="1"/>
  </cols>
  <sheetData>
    <row r="1" spans="1:72" x14ac:dyDescent="0.25">
      <c r="A1" s="41" t="s">
        <v>63</v>
      </c>
      <c r="B1" s="41" t="s">
        <v>64</v>
      </c>
      <c r="C1" s="41" t="s">
        <v>65</v>
      </c>
      <c r="D1" s="41" t="s">
        <v>66</v>
      </c>
      <c r="E1" s="41" t="s">
        <v>67</v>
      </c>
      <c r="F1" s="41" t="s">
        <v>68</v>
      </c>
      <c r="G1" s="41" t="s">
        <v>69</v>
      </c>
      <c r="H1" s="41" t="s">
        <v>70</v>
      </c>
      <c r="I1" s="41" t="s">
        <v>71</v>
      </c>
      <c r="J1" s="41" t="s">
        <v>72</v>
      </c>
      <c r="K1" s="41" t="s">
        <v>73</v>
      </c>
      <c r="L1" s="41" t="s">
        <v>74</v>
      </c>
      <c r="M1" s="41" t="s">
        <v>75</v>
      </c>
      <c r="N1" s="41" t="s">
        <v>76</v>
      </c>
      <c r="O1" s="41" t="s">
        <v>77</v>
      </c>
      <c r="P1" s="41" t="s">
        <v>78</v>
      </c>
      <c r="Q1" s="41" t="s">
        <v>79</v>
      </c>
      <c r="R1" s="42" t="s">
        <v>80</v>
      </c>
      <c r="S1" s="41" t="s">
        <v>81</v>
      </c>
      <c r="T1" s="41" t="s">
        <v>82</v>
      </c>
      <c r="U1" s="41" t="s">
        <v>83</v>
      </c>
      <c r="V1" s="42" t="s">
        <v>84</v>
      </c>
      <c r="W1" s="42" t="s">
        <v>85</v>
      </c>
      <c r="X1" s="41" t="s">
        <v>86</v>
      </c>
      <c r="Y1" s="41" t="s">
        <v>87</v>
      </c>
      <c r="Z1" s="41" t="s">
        <v>88</v>
      </c>
      <c r="AA1" s="41" t="s">
        <v>89</v>
      </c>
      <c r="AB1" s="41" t="s">
        <v>90</v>
      </c>
      <c r="AC1" s="41" t="s">
        <v>91</v>
      </c>
      <c r="AD1" s="41" t="s">
        <v>92</v>
      </c>
      <c r="AE1" s="41" t="s">
        <v>93</v>
      </c>
      <c r="AF1" s="41" t="s">
        <v>94</v>
      </c>
      <c r="AG1" s="41" t="s">
        <v>95</v>
      </c>
      <c r="AH1" s="42" t="s">
        <v>96</v>
      </c>
      <c r="AI1" s="42" t="s">
        <v>97</v>
      </c>
      <c r="AJ1" s="42" t="s">
        <v>98</v>
      </c>
      <c r="AK1" s="41" t="s">
        <v>99</v>
      </c>
      <c r="AL1" s="41" t="s">
        <v>100</v>
      </c>
      <c r="AM1" s="41" t="s">
        <v>101</v>
      </c>
      <c r="AN1" s="41" t="s">
        <v>102</v>
      </c>
      <c r="AO1" s="41" t="s">
        <v>103</v>
      </c>
      <c r="AP1" s="42" t="s">
        <v>104</v>
      </c>
      <c r="AQ1" s="42" t="s">
        <v>105</v>
      </c>
      <c r="AR1" s="41" t="s">
        <v>106</v>
      </c>
      <c r="AS1" s="41" t="s">
        <v>107</v>
      </c>
      <c r="AT1" s="41" t="s">
        <v>108</v>
      </c>
      <c r="AU1" s="41" t="s">
        <v>109</v>
      </c>
      <c r="AV1" s="41" t="s">
        <v>110</v>
      </c>
      <c r="AW1" s="41" t="s">
        <v>111</v>
      </c>
      <c r="AX1" s="41" t="s">
        <v>112</v>
      </c>
      <c r="AY1" s="41" t="s">
        <v>113</v>
      </c>
      <c r="AZ1" s="41" t="s">
        <v>114</v>
      </c>
      <c r="BA1" s="41" t="s">
        <v>115</v>
      </c>
      <c r="BB1" s="41" t="s">
        <v>116</v>
      </c>
      <c r="BC1" s="41" t="s">
        <v>117</v>
      </c>
      <c r="BD1" s="41" t="s">
        <v>118</v>
      </c>
      <c r="BE1" s="41" t="s">
        <v>119</v>
      </c>
      <c r="BF1" s="41" t="s">
        <v>120</v>
      </c>
      <c r="BG1" s="41" t="s">
        <v>121</v>
      </c>
      <c r="BH1" s="41" t="s">
        <v>122</v>
      </c>
      <c r="BI1" s="41" t="s">
        <v>123</v>
      </c>
      <c r="BJ1" s="41" t="s">
        <v>124</v>
      </c>
      <c r="BK1" s="41" t="s">
        <v>125</v>
      </c>
      <c r="BL1" s="41" t="s">
        <v>126</v>
      </c>
      <c r="BM1" s="41" t="s">
        <v>127</v>
      </c>
      <c r="BN1" s="41" t="s">
        <v>128</v>
      </c>
      <c r="BO1" s="41" t="s">
        <v>129</v>
      </c>
      <c r="BP1" s="41" t="s">
        <v>130</v>
      </c>
      <c r="BQ1" s="41" t="s">
        <v>131</v>
      </c>
      <c r="BR1" s="41" t="s">
        <v>132</v>
      </c>
      <c r="BS1" s="41" t="s">
        <v>133</v>
      </c>
      <c r="BT1" s="41" t="s">
        <v>134</v>
      </c>
    </row>
    <row r="2" spans="1:72" s="57" customFormat="1" ht="45" x14ac:dyDescent="0.25">
      <c r="A2" s="43" t="str">
        <f>StatSummary!$B$3</f>
        <v>TMC</v>
      </c>
      <c r="B2" s="43" t="str">
        <f>StatSummary!$B$7</f>
        <v>TMC13w1_9759084_TempSummary_2013</v>
      </c>
      <c r="C2" s="43" t="str">
        <f>StatSummary!$B$2</f>
        <v>Tom McDonald Creek</v>
      </c>
      <c r="D2" s="43">
        <f>StatSummary!$A$1</f>
        <v>2013</v>
      </c>
      <c r="E2" s="43" t="str">
        <f>StatSummary!$B$4</f>
        <v>water</v>
      </c>
      <c r="F2" s="44">
        <f>StatSummary!$B$9</f>
        <v>41456</v>
      </c>
      <c r="G2" s="45">
        <f>StatSummary!$C$9</f>
        <v>41517</v>
      </c>
      <c r="H2" s="46">
        <f>StatSummary!$B$16</f>
        <v>13.782596774193548</v>
      </c>
      <c r="I2" s="46">
        <f>DailyStats!$B$71</f>
        <v>15.5</v>
      </c>
      <c r="J2" s="47">
        <f>DailyStats!$D$71</f>
        <v>41505.708333333336</v>
      </c>
      <c r="K2" s="48">
        <f>StatSummary!$E$15</f>
        <v>1</v>
      </c>
      <c r="L2" s="49">
        <f>DailyStats!$E$71</f>
        <v>0</v>
      </c>
      <c r="M2" s="49">
        <f>DailyStats!$F$71</f>
        <v>0</v>
      </c>
      <c r="N2" s="50">
        <f>DailyStats!$B$70</f>
        <v>12.4</v>
      </c>
      <c r="O2" s="51">
        <f>DailyStats!$D$70</f>
        <v>41468.333333333336</v>
      </c>
      <c r="P2" s="48">
        <f>StatSummary!$E$14</f>
        <v>1</v>
      </c>
      <c r="Q2" s="52">
        <f>DailyStats!$E$70</f>
        <v>0</v>
      </c>
      <c r="R2" s="53">
        <f>DailyStats!$F$70</f>
        <v>0</v>
      </c>
      <c r="S2" s="46">
        <f>DailyStats!$B$74</f>
        <v>2.2000000000000002</v>
      </c>
      <c r="T2" s="45">
        <f>DailyStats!$D$74</f>
        <v>41464</v>
      </c>
      <c r="U2" s="48">
        <f>StatSummary!$E$18</f>
        <v>3</v>
      </c>
      <c r="V2" s="45">
        <f>DailyStats!$E$74</f>
        <v>41468</v>
      </c>
      <c r="W2" s="45">
        <f>DailyStats!$F$74</f>
        <v>41469</v>
      </c>
      <c r="X2" s="46">
        <f>DailyStats!$B$73</f>
        <v>0.4</v>
      </c>
      <c r="Y2" s="54">
        <f>DailyStats!$D$73</f>
        <v>41487</v>
      </c>
      <c r="Z2" s="48">
        <f>StatSummary!$E$17</f>
        <v>1</v>
      </c>
      <c r="AA2" s="55">
        <f>DailyStats!$E$73</f>
        <v>0</v>
      </c>
      <c r="AB2" s="56">
        <f>DailyStats!$F$73</f>
        <v>0</v>
      </c>
      <c r="AC2" s="46">
        <f>StatSummary!$B$21</f>
        <v>14.282738095238299</v>
      </c>
      <c r="AE2" s="58">
        <f>MWAT!$F$4</f>
        <v>41507</v>
      </c>
      <c r="AF2" s="48">
        <f>StatSummary!$E$21</f>
        <v>3</v>
      </c>
      <c r="AG2" s="56">
        <f>MWAT!$F$5</f>
        <v>41508</v>
      </c>
      <c r="AH2" s="56">
        <f>MWAT!$F$6</f>
        <v>41509</v>
      </c>
      <c r="AI2" s="56">
        <f>MWAT!$F$7</f>
        <v>0</v>
      </c>
      <c r="AJ2" s="56">
        <f>MWAT!$F$8</f>
        <v>0</v>
      </c>
      <c r="AK2" s="46">
        <f>StatSummary!$B$22</f>
        <v>15.1</v>
      </c>
      <c r="AL2" s="56"/>
      <c r="AM2" s="56">
        <f>MWMT!$F$4</f>
        <v>41462</v>
      </c>
      <c r="AN2" s="48">
        <f>StatSummary!$E$22</f>
        <v>4</v>
      </c>
      <c r="AO2" s="56">
        <f>MWMT!$F$5</f>
        <v>41464</v>
      </c>
      <c r="AP2" s="17">
        <f>MWMT!$F$6</f>
        <v>41465</v>
      </c>
      <c r="AQ2" s="56">
        <f>MWMT!$F$7</f>
        <v>41466</v>
      </c>
      <c r="AR2" s="59">
        <f>DailyStats!$B$76</f>
        <v>60.474000000000004</v>
      </c>
      <c r="AS2" s="59">
        <f>DailyStats!$B$75</f>
        <v>0</v>
      </c>
      <c r="AT2" s="43" t="s">
        <v>135</v>
      </c>
      <c r="AU2" s="59"/>
      <c r="AV2" s="43" t="s">
        <v>135</v>
      </c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43" t="s">
        <v>135</v>
      </c>
      <c r="BQ2" s="43" t="s">
        <v>135</v>
      </c>
      <c r="BR2" s="59"/>
      <c r="BS2" s="59"/>
      <c r="BT2" s="5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2014-04-11T22:47:53Z</cp:lastPrinted>
  <dcterms:created xsi:type="dcterms:W3CDTF">2014-04-10T19:57:54Z</dcterms:created>
  <dcterms:modified xsi:type="dcterms:W3CDTF">2015-07-20T23:53:32Z</dcterms:modified>
</cp:coreProperties>
</file>