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3675" windowWidth="15600" windowHeight="646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V2" i="6" l="1"/>
  <c r="AT2" i="6" l="1"/>
  <c r="AS2" i="6"/>
  <c r="AR2" i="6"/>
  <c r="AP2" i="6"/>
  <c r="AL2" i="6"/>
  <c r="AK2" i="6"/>
  <c r="AJ2" i="6"/>
  <c r="AI2" i="6"/>
  <c r="AG2" i="6"/>
  <c r="AB2" i="6"/>
  <c r="AA2" i="6"/>
  <c r="Y2" i="6"/>
  <c r="W2" i="6"/>
  <c r="V2" i="6"/>
  <c r="T2" i="6"/>
  <c r="R2" i="6"/>
  <c r="Q2" i="6"/>
  <c r="O2" i="6"/>
  <c r="M2" i="6"/>
  <c r="L2" i="6"/>
  <c r="J2" i="6"/>
  <c r="AQ2" i="6"/>
  <c r="AH2" i="6"/>
  <c r="Z2" i="6"/>
  <c r="U2" i="6"/>
  <c r="P2" i="6"/>
  <c r="K2" i="6"/>
  <c r="G2" i="6"/>
  <c r="F2" i="6"/>
  <c r="E2" i="6"/>
  <c r="D2" i="6"/>
  <c r="C2" i="6"/>
  <c r="B2" i="6"/>
  <c r="A2" i="6"/>
  <c r="E4" i="5" l="1"/>
  <c r="E4" i="4" l="1"/>
  <c r="B76" i="2" l="1"/>
  <c r="B75" i="2"/>
  <c r="AW2" i="6" s="1"/>
  <c r="B73" i="2"/>
  <c r="S2" i="6" s="1"/>
  <c r="B74" i="2"/>
  <c r="X2" i="6" s="1"/>
  <c r="B72" i="2"/>
  <c r="B71" i="2"/>
  <c r="I2" i="6" s="1"/>
  <c r="B70" i="2"/>
  <c r="N2" i="6" s="1"/>
  <c r="B22" i="1" l="1"/>
  <c r="AN2" i="6" s="1"/>
  <c r="B21" i="1"/>
  <c r="AE2" i="6" s="1"/>
  <c r="B17" i="1" l="1"/>
  <c r="B18" i="1"/>
  <c r="B16" i="1"/>
  <c r="H2" i="6" s="1"/>
  <c r="B15" i="1"/>
  <c r="B14" i="1"/>
  <c r="I68" i="2"/>
  <c r="G68" i="2"/>
</calcChain>
</file>

<file path=xl/sharedStrings.xml><?xml version="1.0" encoding="utf-8"?>
<sst xmlns="http://schemas.openxmlformats.org/spreadsheetml/2006/main" count="159" uniqueCount="141">
  <si>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</si>
  <si>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</si>
  <si>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</si>
  <si>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</si>
  <si>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</si>
  <si>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</si>
  <si>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</si>
  <si>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</si>
  <si>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</si>
  <si>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</si>
  <si>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</si>
  <si>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</si>
  <si>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</si>
  <si>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</si>
  <si>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</si>
  <si>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</si>
  <si>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</si>
  <si>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</si>
  <si>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</si>
  <si>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</si>
  <si>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</si>
  <si>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</si>
  <si>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</si>
  <si>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</si>
  <si>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</si>
  <si>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</si>
  <si>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</si>
  <si>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</si>
  <si>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</si>
  <si>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</si>
  <si>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</si>
  <si>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</si>
  <si>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</si>
  <si>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</si>
  <si>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</si>
  <si>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</si>
  <si>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</si>
  <si>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</si>
  <si>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</si>
  <si>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</si>
  <si>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</si>
  <si>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</si>
  <si>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</si>
  <si>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</si>
  <si>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</si>
  <si>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</si>
  <si>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</si>
  <si>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</si>
  <si>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</si>
  <si>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</si>
  <si>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</si>
  <si>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</si>
  <si>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</si>
  <si>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</si>
  <si>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</si>
  <si>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</si>
  <si>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</si>
  <si>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Temp.rvft14a_10403069.csv Datalogged</t>
  </si>
  <si>
    <t>Air Temp.rvft14a_10403069.csv Datalogged - [Corrected - Daily - Mean]</t>
  </si>
  <si>
    <t>Air Temp.rvft14a_10403069.csv Datalogged - [Corrected - Daily - Maximum]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</si>
  <si>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</si>
  <si>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</si>
  <si>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</si>
  <si>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</si>
  <si>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</si>
  <si>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</si>
  <si>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</si>
  <si>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</si>
  <si>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</si>
  <si>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</si>
  <si>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</si>
  <si>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</si>
  <si>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</si>
  <si>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</si>
  <si>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</si>
  <si>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</si>
  <si>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</si>
  <si>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</si>
  <si>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</si>
  <si>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</si>
  <si>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</si>
  <si>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</si>
  <si>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</si>
  <si>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</si>
  <si>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</si>
  <si>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</si>
  <si>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</si>
  <si>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</si>
  <si>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</si>
  <si>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</si>
  <si>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</si>
  <si>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</si>
  <si>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</si>
  <si>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</si>
  <si>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</si>
  <si>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</si>
  <si>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</si>
  <si>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</si>
  <si>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</si>
  <si>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</si>
  <si>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</si>
  <si>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</si>
  <si>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</si>
  <si>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</si>
  <si>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</si>
  <si>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</si>
  <si>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</si>
  <si>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</si>
  <si>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</si>
  <si>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</si>
  <si>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</si>
  <si>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</si>
  <si>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</si>
  <si>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</si>
  <si>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</si>
  <si>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</si>
  <si>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</si>
  <si>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</si>
  <si>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</si>
  <si>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</si>
  <si>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</si>
  <si>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</si>
  <si>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</si>
  <si>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</si>
  <si>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</si>
  <si>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</si>
  <si>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</si>
  <si>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</si>
  <si>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</si>
  <si>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</si>
  <si>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</si>
  <si>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</si>
  <si>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</si>
  <si>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</si>
  <si>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RVFT</t>
  </si>
  <si>
    <t>RVFT14a_10403069_Temp_Summary_2014</t>
  </si>
  <si>
    <t>MWMTDate5</t>
  </si>
  <si>
    <t>MWATDate6</t>
  </si>
  <si>
    <t>MinDiurnalRangeDate4</t>
  </si>
  <si>
    <t>MinDiurnalRangeDate5</t>
  </si>
  <si>
    <t>Redwood Creek Fish Trap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</si>
</sst>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28.765999999999998</c:v>
                </c:pt>
                <c:pt idx="1">
                  <c:v>25.524999999999999</c:v>
                </c:pt>
                <c:pt idx="2">
                  <c:v>25.866</c:v>
                </c:pt>
                <c:pt idx="3">
                  <c:v>26.72</c:v>
                </c:pt>
                <c:pt idx="4">
                  <c:v>27.875</c:v>
                </c:pt>
                <c:pt idx="5">
                  <c:v>28.965</c:v>
                </c:pt>
                <c:pt idx="6">
                  <c:v>30.495000000000001</c:v>
                </c:pt>
                <c:pt idx="7">
                  <c:v>28.518000000000001</c:v>
                </c:pt>
                <c:pt idx="8">
                  <c:v>30.041</c:v>
                </c:pt>
                <c:pt idx="9">
                  <c:v>28.716999999999999</c:v>
                </c:pt>
                <c:pt idx="10">
                  <c:v>26.181999999999999</c:v>
                </c:pt>
                <c:pt idx="11">
                  <c:v>27.702000000000002</c:v>
                </c:pt>
                <c:pt idx="12">
                  <c:v>26.329000000000001</c:v>
                </c:pt>
                <c:pt idx="13">
                  <c:v>30.672000000000001</c:v>
                </c:pt>
                <c:pt idx="14">
                  <c:v>28.27</c:v>
                </c:pt>
                <c:pt idx="15">
                  <c:v>25.355</c:v>
                </c:pt>
                <c:pt idx="16">
                  <c:v>29.24</c:v>
                </c:pt>
                <c:pt idx="17">
                  <c:v>28.518000000000001</c:v>
                </c:pt>
                <c:pt idx="18">
                  <c:v>30.722000000000001</c:v>
                </c:pt>
                <c:pt idx="19">
                  <c:v>29.29</c:v>
                </c:pt>
                <c:pt idx="20">
                  <c:v>26.670999999999999</c:v>
                </c:pt>
                <c:pt idx="21">
                  <c:v>24.895</c:v>
                </c:pt>
                <c:pt idx="22">
                  <c:v>19.507999999999999</c:v>
                </c:pt>
                <c:pt idx="23">
                  <c:v>27.062999999999999</c:v>
                </c:pt>
                <c:pt idx="24">
                  <c:v>30.091000000000001</c:v>
                </c:pt>
                <c:pt idx="25">
                  <c:v>31.408000000000001</c:v>
                </c:pt>
                <c:pt idx="26">
                  <c:v>32.768000000000001</c:v>
                </c:pt>
                <c:pt idx="27">
                  <c:v>32.923999999999999</c:v>
                </c:pt>
                <c:pt idx="28">
                  <c:v>32.406999999999996</c:v>
                </c:pt>
                <c:pt idx="29">
                  <c:v>32.484000000000002</c:v>
                </c:pt>
                <c:pt idx="30">
                  <c:v>34.201999999999998</c:v>
                </c:pt>
                <c:pt idx="31">
                  <c:v>32.201000000000001</c:v>
                </c:pt>
                <c:pt idx="32">
                  <c:v>31.919</c:v>
                </c:pt>
                <c:pt idx="33">
                  <c:v>32.691000000000003</c:v>
                </c:pt>
                <c:pt idx="34">
                  <c:v>26.989000000000001</c:v>
                </c:pt>
                <c:pt idx="35">
                  <c:v>27.259</c:v>
                </c:pt>
                <c:pt idx="36">
                  <c:v>29.439</c:v>
                </c:pt>
                <c:pt idx="37">
                  <c:v>29.614999999999998</c:v>
                </c:pt>
                <c:pt idx="38">
                  <c:v>29.015000000000001</c:v>
                </c:pt>
                <c:pt idx="39">
                  <c:v>28.940999999999999</c:v>
                </c:pt>
                <c:pt idx="40">
                  <c:v>32.975000000000001</c:v>
                </c:pt>
                <c:pt idx="41">
                  <c:v>32.457999999999998</c:v>
                </c:pt>
                <c:pt idx="42">
                  <c:v>25.452999999999999</c:v>
                </c:pt>
                <c:pt idx="43">
                  <c:v>25.597999999999999</c:v>
                </c:pt>
                <c:pt idx="44">
                  <c:v>29.215</c:v>
                </c:pt>
                <c:pt idx="45">
                  <c:v>29.04</c:v>
                </c:pt>
                <c:pt idx="46">
                  <c:v>30.646000000000001</c:v>
                </c:pt>
                <c:pt idx="47">
                  <c:v>31.97</c:v>
                </c:pt>
                <c:pt idx="48">
                  <c:v>31.867999999999999</c:v>
                </c:pt>
                <c:pt idx="49">
                  <c:v>30.849</c:v>
                </c:pt>
                <c:pt idx="50">
                  <c:v>29.815000000000001</c:v>
                </c:pt>
                <c:pt idx="51">
                  <c:v>29.74</c:v>
                </c:pt>
                <c:pt idx="52">
                  <c:v>27.875</c:v>
                </c:pt>
                <c:pt idx="53">
                  <c:v>31.611999999999998</c:v>
                </c:pt>
                <c:pt idx="54">
                  <c:v>29.315000000000001</c:v>
                </c:pt>
                <c:pt idx="55">
                  <c:v>29.164999999999999</c:v>
                </c:pt>
                <c:pt idx="56">
                  <c:v>29.463999999999999</c:v>
                </c:pt>
                <c:pt idx="57">
                  <c:v>32.046999999999997</c:v>
                </c:pt>
                <c:pt idx="58">
                  <c:v>31.74</c:v>
                </c:pt>
                <c:pt idx="59">
                  <c:v>30.748000000000001</c:v>
                </c:pt>
                <c:pt idx="60">
                  <c:v>28.593</c:v>
                </c:pt>
                <c:pt idx="61">
                  <c:v>29.49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19.696999999999999</c:v>
                </c:pt>
                <c:pt idx="1">
                  <c:v>18.123999999999999</c:v>
                </c:pt>
                <c:pt idx="2">
                  <c:v>17.407</c:v>
                </c:pt>
                <c:pt idx="3">
                  <c:v>17.077999999999999</c:v>
                </c:pt>
                <c:pt idx="4">
                  <c:v>18.302</c:v>
                </c:pt>
                <c:pt idx="5">
                  <c:v>18.196999999999999</c:v>
                </c:pt>
                <c:pt idx="6">
                  <c:v>19.983000000000001</c:v>
                </c:pt>
                <c:pt idx="7">
                  <c:v>20.082000000000001</c:v>
                </c:pt>
                <c:pt idx="8">
                  <c:v>22.03</c:v>
                </c:pt>
                <c:pt idx="9">
                  <c:v>20.76</c:v>
                </c:pt>
                <c:pt idx="10">
                  <c:v>17.702000000000002</c:v>
                </c:pt>
                <c:pt idx="11">
                  <c:v>18.686</c:v>
                </c:pt>
                <c:pt idx="12">
                  <c:v>18.097999999999999</c:v>
                </c:pt>
                <c:pt idx="13">
                  <c:v>20.683</c:v>
                </c:pt>
                <c:pt idx="14">
                  <c:v>20.67</c:v>
                </c:pt>
                <c:pt idx="15">
                  <c:v>19.114999999999998</c:v>
                </c:pt>
                <c:pt idx="16">
                  <c:v>20.393000000000001</c:v>
                </c:pt>
                <c:pt idx="17">
                  <c:v>19.975999999999999</c:v>
                </c:pt>
                <c:pt idx="18">
                  <c:v>20.798999999999999</c:v>
                </c:pt>
                <c:pt idx="19">
                  <c:v>20.359000000000002</c:v>
                </c:pt>
                <c:pt idx="20">
                  <c:v>19.047000000000001</c:v>
                </c:pt>
                <c:pt idx="21">
                  <c:v>18.481000000000002</c:v>
                </c:pt>
                <c:pt idx="22">
                  <c:v>16.96</c:v>
                </c:pt>
                <c:pt idx="23">
                  <c:v>17.748000000000001</c:v>
                </c:pt>
                <c:pt idx="24">
                  <c:v>18.28</c:v>
                </c:pt>
                <c:pt idx="25">
                  <c:v>19.202999999999999</c:v>
                </c:pt>
                <c:pt idx="26">
                  <c:v>20.350000000000001</c:v>
                </c:pt>
                <c:pt idx="27">
                  <c:v>21.257999999999999</c:v>
                </c:pt>
                <c:pt idx="28">
                  <c:v>20.992000000000001</c:v>
                </c:pt>
                <c:pt idx="29">
                  <c:v>21.003</c:v>
                </c:pt>
                <c:pt idx="30">
                  <c:v>21.965</c:v>
                </c:pt>
                <c:pt idx="31">
                  <c:v>20.625</c:v>
                </c:pt>
                <c:pt idx="32">
                  <c:v>20.786000000000001</c:v>
                </c:pt>
                <c:pt idx="33">
                  <c:v>21.15</c:v>
                </c:pt>
                <c:pt idx="34">
                  <c:v>20.14</c:v>
                </c:pt>
                <c:pt idx="35">
                  <c:v>19.931000000000001</c:v>
                </c:pt>
                <c:pt idx="36">
                  <c:v>19.82</c:v>
                </c:pt>
                <c:pt idx="37">
                  <c:v>18.727</c:v>
                </c:pt>
                <c:pt idx="38">
                  <c:v>18.501000000000001</c:v>
                </c:pt>
                <c:pt idx="39">
                  <c:v>18.529</c:v>
                </c:pt>
                <c:pt idx="40">
                  <c:v>20.446000000000002</c:v>
                </c:pt>
                <c:pt idx="41">
                  <c:v>20.550999999999998</c:v>
                </c:pt>
                <c:pt idx="42">
                  <c:v>17.122</c:v>
                </c:pt>
                <c:pt idx="43">
                  <c:v>17.821999999999999</c:v>
                </c:pt>
                <c:pt idx="44">
                  <c:v>18.327999999999999</c:v>
                </c:pt>
                <c:pt idx="45">
                  <c:v>19.463000000000001</c:v>
                </c:pt>
                <c:pt idx="46">
                  <c:v>19.048999999999999</c:v>
                </c:pt>
                <c:pt idx="47">
                  <c:v>19.661000000000001</c:v>
                </c:pt>
                <c:pt idx="48">
                  <c:v>19.975000000000001</c:v>
                </c:pt>
                <c:pt idx="49">
                  <c:v>19.881</c:v>
                </c:pt>
                <c:pt idx="50">
                  <c:v>19.154</c:v>
                </c:pt>
                <c:pt idx="51">
                  <c:v>18.521999999999998</c:v>
                </c:pt>
                <c:pt idx="52">
                  <c:v>17.204999999999998</c:v>
                </c:pt>
                <c:pt idx="53">
                  <c:v>18.907</c:v>
                </c:pt>
                <c:pt idx="54">
                  <c:v>18.219000000000001</c:v>
                </c:pt>
                <c:pt idx="55">
                  <c:v>17.442</c:v>
                </c:pt>
                <c:pt idx="56">
                  <c:v>18.562000000000001</c:v>
                </c:pt>
                <c:pt idx="57">
                  <c:v>19.265999999999998</c:v>
                </c:pt>
                <c:pt idx="58">
                  <c:v>19.472999999999999</c:v>
                </c:pt>
                <c:pt idx="59">
                  <c:v>18.300999999999998</c:v>
                </c:pt>
                <c:pt idx="60">
                  <c:v>17.201000000000001</c:v>
                </c:pt>
                <c:pt idx="61">
                  <c:v>17.645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12.727</c:v>
                </c:pt>
                <c:pt idx="1">
                  <c:v>12.606</c:v>
                </c:pt>
                <c:pt idx="2">
                  <c:v>12.558</c:v>
                </c:pt>
                <c:pt idx="3">
                  <c:v>8.9649999999999999</c:v>
                </c:pt>
                <c:pt idx="4">
                  <c:v>12.074</c:v>
                </c:pt>
                <c:pt idx="5">
                  <c:v>10.59</c:v>
                </c:pt>
                <c:pt idx="6">
                  <c:v>12.025</c:v>
                </c:pt>
                <c:pt idx="7">
                  <c:v>15.414</c:v>
                </c:pt>
                <c:pt idx="8">
                  <c:v>15.914999999999999</c:v>
                </c:pt>
                <c:pt idx="9">
                  <c:v>14.17</c:v>
                </c:pt>
                <c:pt idx="10">
                  <c:v>13.425000000000001</c:v>
                </c:pt>
                <c:pt idx="11">
                  <c:v>13.522</c:v>
                </c:pt>
                <c:pt idx="12">
                  <c:v>13.497</c:v>
                </c:pt>
                <c:pt idx="13">
                  <c:v>14.792</c:v>
                </c:pt>
                <c:pt idx="14">
                  <c:v>14.625</c:v>
                </c:pt>
                <c:pt idx="15">
                  <c:v>15.27</c:v>
                </c:pt>
                <c:pt idx="16">
                  <c:v>15.532999999999999</c:v>
                </c:pt>
                <c:pt idx="17">
                  <c:v>13.954000000000001</c:v>
                </c:pt>
                <c:pt idx="18">
                  <c:v>13.401</c:v>
                </c:pt>
                <c:pt idx="19">
                  <c:v>13.882</c:v>
                </c:pt>
                <c:pt idx="20">
                  <c:v>13.137</c:v>
                </c:pt>
                <c:pt idx="21">
                  <c:v>13.161</c:v>
                </c:pt>
                <c:pt idx="22">
                  <c:v>14.314</c:v>
                </c:pt>
                <c:pt idx="23">
                  <c:v>11.443</c:v>
                </c:pt>
                <c:pt idx="24">
                  <c:v>9.4849999999999994</c:v>
                </c:pt>
                <c:pt idx="25">
                  <c:v>10.295999999999999</c:v>
                </c:pt>
                <c:pt idx="26">
                  <c:v>13.666</c:v>
                </c:pt>
                <c:pt idx="27">
                  <c:v>12.678000000000001</c:v>
                </c:pt>
                <c:pt idx="28">
                  <c:v>12.847</c:v>
                </c:pt>
                <c:pt idx="29">
                  <c:v>12.944000000000001</c:v>
                </c:pt>
                <c:pt idx="30">
                  <c:v>13.425000000000001</c:v>
                </c:pt>
                <c:pt idx="31">
                  <c:v>11.952999999999999</c:v>
                </c:pt>
                <c:pt idx="32">
                  <c:v>12.871</c:v>
                </c:pt>
                <c:pt idx="33">
                  <c:v>12.509</c:v>
                </c:pt>
                <c:pt idx="34">
                  <c:v>14.648999999999999</c:v>
                </c:pt>
                <c:pt idx="35">
                  <c:v>14.888</c:v>
                </c:pt>
                <c:pt idx="36">
                  <c:v>13.497</c:v>
                </c:pt>
                <c:pt idx="37">
                  <c:v>10.858000000000001</c:v>
                </c:pt>
                <c:pt idx="38">
                  <c:v>11.321</c:v>
                </c:pt>
                <c:pt idx="39">
                  <c:v>11.175000000000001</c:v>
                </c:pt>
                <c:pt idx="40">
                  <c:v>11.71</c:v>
                </c:pt>
                <c:pt idx="41">
                  <c:v>12.92</c:v>
                </c:pt>
                <c:pt idx="42">
                  <c:v>11.589</c:v>
                </c:pt>
                <c:pt idx="43">
                  <c:v>13.329000000000001</c:v>
                </c:pt>
                <c:pt idx="44">
                  <c:v>11.637</c:v>
                </c:pt>
                <c:pt idx="45">
                  <c:v>13.497</c:v>
                </c:pt>
                <c:pt idx="46">
                  <c:v>11.321</c:v>
                </c:pt>
                <c:pt idx="47">
                  <c:v>11.637</c:v>
                </c:pt>
                <c:pt idx="48">
                  <c:v>13.209</c:v>
                </c:pt>
                <c:pt idx="49">
                  <c:v>12.92</c:v>
                </c:pt>
                <c:pt idx="50">
                  <c:v>12.147</c:v>
                </c:pt>
                <c:pt idx="51">
                  <c:v>11.637</c:v>
                </c:pt>
                <c:pt idx="52">
                  <c:v>9.7799999999999994</c:v>
                </c:pt>
                <c:pt idx="53">
                  <c:v>10.467000000000001</c:v>
                </c:pt>
                <c:pt idx="54">
                  <c:v>11.127000000000001</c:v>
                </c:pt>
                <c:pt idx="55">
                  <c:v>8.8409999999999993</c:v>
                </c:pt>
                <c:pt idx="56">
                  <c:v>11.127000000000001</c:v>
                </c:pt>
                <c:pt idx="57">
                  <c:v>11.346</c:v>
                </c:pt>
                <c:pt idx="58">
                  <c:v>11.832000000000001</c:v>
                </c:pt>
                <c:pt idx="59">
                  <c:v>11.273</c:v>
                </c:pt>
                <c:pt idx="60">
                  <c:v>9.8049999999999997</c:v>
                </c:pt>
                <c:pt idx="61">
                  <c:v>10.907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95616"/>
        <c:axId val="84897152"/>
      </c:scatterChart>
      <c:valAx>
        <c:axId val="8489561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97152"/>
        <c:crosses val="autoZero"/>
        <c:crossBetween val="midCat"/>
      </c:valAx>
      <c:valAx>
        <c:axId val="84897152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95616"/>
        <c:crosses val="autoZero"/>
        <c:crossBetween val="midCat"/>
        <c:majorUnit val="4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16.039000000000001</c:v>
                </c:pt>
                <c:pt idx="1">
                  <c:v>12.919</c:v>
                </c:pt>
                <c:pt idx="2">
                  <c:v>13.308</c:v>
                </c:pt>
                <c:pt idx="3">
                  <c:v>17.754999999999999</c:v>
                </c:pt>
                <c:pt idx="4">
                  <c:v>15.801</c:v>
                </c:pt>
                <c:pt idx="5">
                  <c:v>18.375</c:v>
                </c:pt>
                <c:pt idx="6">
                  <c:v>18.47</c:v>
                </c:pt>
                <c:pt idx="7">
                  <c:v>13.103999999999999</c:v>
                </c:pt>
                <c:pt idx="8">
                  <c:v>14.125999999999999</c:v>
                </c:pt>
                <c:pt idx="9">
                  <c:v>14.547000000000001</c:v>
                </c:pt>
                <c:pt idx="10">
                  <c:v>12.757</c:v>
                </c:pt>
                <c:pt idx="11">
                  <c:v>14.18</c:v>
                </c:pt>
                <c:pt idx="12">
                  <c:v>12.832000000000001</c:v>
                </c:pt>
                <c:pt idx="13">
                  <c:v>15.88</c:v>
                </c:pt>
                <c:pt idx="14">
                  <c:v>13.645</c:v>
                </c:pt>
                <c:pt idx="15">
                  <c:v>10.085000000000001</c:v>
                </c:pt>
                <c:pt idx="16">
                  <c:v>13.707000000000001</c:v>
                </c:pt>
                <c:pt idx="17">
                  <c:v>14.564</c:v>
                </c:pt>
                <c:pt idx="18">
                  <c:v>17.321000000000002</c:v>
                </c:pt>
                <c:pt idx="19">
                  <c:v>15.407999999999999</c:v>
                </c:pt>
                <c:pt idx="20">
                  <c:v>13.534000000000001</c:v>
                </c:pt>
                <c:pt idx="21">
                  <c:v>11.734</c:v>
                </c:pt>
                <c:pt idx="22">
                  <c:v>5.194</c:v>
                </c:pt>
                <c:pt idx="23">
                  <c:v>15.62</c:v>
                </c:pt>
                <c:pt idx="24">
                  <c:v>20.606000000000002</c:v>
                </c:pt>
                <c:pt idx="25">
                  <c:v>21.111999999999998</c:v>
                </c:pt>
                <c:pt idx="26">
                  <c:v>19.102</c:v>
                </c:pt>
                <c:pt idx="27">
                  <c:v>20.245999999999999</c:v>
                </c:pt>
                <c:pt idx="28">
                  <c:v>19.559999999999999</c:v>
                </c:pt>
                <c:pt idx="29">
                  <c:v>19.54</c:v>
                </c:pt>
                <c:pt idx="30">
                  <c:v>20.777000000000001</c:v>
                </c:pt>
                <c:pt idx="31">
                  <c:v>20.248000000000001</c:v>
                </c:pt>
                <c:pt idx="32">
                  <c:v>19.047999999999998</c:v>
                </c:pt>
                <c:pt idx="33">
                  <c:v>20.181999999999999</c:v>
                </c:pt>
                <c:pt idx="34">
                  <c:v>12.34</c:v>
                </c:pt>
                <c:pt idx="35">
                  <c:v>12.371</c:v>
                </c:pt>
                <c:pt idx="36">
                  <c:v>15.942</c:v>
                </c:pt>
                <c:pt idx="37">
                  <c:v>18.757000000000001</c:v>
                </c:pt>
                <c:pt idx="38">
                  <c:v>17.693999999999999</c:v>
                </c:pt>
                <c:pt idx="39">
                  <c:v>17.765999999999998</c:v>
                </c:pt>
                <c:pt idx="40">
                  <c:v>21.265000000000001</c:v>
                </c:pt>
                <c:pt idx="41">
                  <c:v>19.538</c:v>
                </c:pt>
                <c:pt idx="42">
                  <c:v>13.864000000000001</c:v>
                </c:pt>
                <c:pt idx="43">
                  <c:v>12.269</c:v>
                </c:pt>
                <c:pt idx="44">
                  <c:v>17.577999999999999</c:v>
                </c:pt>
                <c:pt idx="45">
                  <c:v>15.542999999999999</c:v>
                </c:pt>
                <c:pt idx="46">
                  <c:v>19.324999999999999</c:v>
                </c:pt>
                <c:pt idx="47">
                  <c:v>20.332999999999998</c:v>
                </c:pt>
                <c:pt idx="48">
                  <c:v>18.658999999999999</c:v>
                </c:pt>
                <c:pt idx="49">
                  <c:v>17.928999999999998</c:v>
                </c:pt>
                <c:pt idx="50">
                  <c:v>17.667999999999999</c:v>
                </c:pt>
                <c:pt idx="51">
                  <c:v>18.103000000000002</c:v>
                </c:pt>
                <c:pt idx="52">
                  <c:v>18.094999999999999</c:v>
                </c:pt>
                <c:pt idx="53">
                  <c:v>21.145</c:v>
                </c:pt>
                <c:pt idx="54">
                  <c:v>18.187999999999999</c:v>
                </c:pt>
                <c:pt idx="55">
                  <c:v>20.324000000000002</c:v>
                </c:pt>
                <c:pt idx="56">
                  <c:v>18.337</c:v>
                </c:pt>
                <c:pt idx="57">
                  <c:v>20.701000000000001</c:v>
                </c:pt>
                <c:pt idx="58">
                  <c:v>19.908000000000001</c:v>
                </c:pt>
                <c:pt idx="59">
                  <c:v>19.475000000000001</c:v>
                </c:pt>
                <c:pt idx="60">
                  <c:v>18.788</c:v>
                </c:pt>
                <c:pt idx="61">
                  <c:v>18.582999999999998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49472"/>
        <c:axId val="86251008"/>
      </c:scatterChart>
      <c:valAx>
        <c:axId val="8624947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51008"/>
        <c:crosses val="autoZero"/>
        <c:crossBetween val="midCat"/>
      </c:valAx>
      <c:valAx>
        <c:axId val="86251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494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27.744571428571401</c:v>
                </c:pt>
                <c:pt idx="7" formatCode="0.0">
                  <c:v>27.709142857142901</c:v>
                </c:pt>
                <c:pt idx="8" formatCode="0.0">
                  <c:v>28.354285714285702</c:v>
                </c:pt>
                <c:pt idx="9" formatCode="0.0">
                  <c:v>28.761571428571401</c:v>
                </c:pt>
                <c:pt idx="10" formatCode="0.0">
                  <c:v>28.6847142857143</c:v>
                </c:pt>
                <c:pt idx="11" formatCode="0.0">
                  <c:v>28.66</c:v>
                </c:pt>
                <c:pt idx="12" formatCode="0.0">
                  <c:v>28.283428571428601</c:v>
                </c:pt>
                <c:pt idx="13" formatCode="0.0">
                  <c:v>28.308714285714299</c:v>
                </c:pt>
                <c:pt idx="14" formatCode="0.0">
                  <c:v>28.273285714285699</c:v>
                </c:pt>
                <c:pt idx="15" formatCode="0.0">
                  <c:v>27.603857142857098</c:v>
                </c:pt>
                <c:pt idx="16" formatCode="0.0">
                  <c:v>27.678571428571399</c:v>
                </c:pt>
                <c:pt idx="17" formatCode="0.0">
                  <c:v>28.012285714285699</c:v>
                </c:pt>
                <c:pt idx="18" formatCode="0.0">
                  <c:v>28.4437142857143</c:v>
                </c:pt>
                <c:pt idx="19" formatCode="0.0">
                  <c:v>28.866714285714298</c:v>
                </c:pt>
                <c:pt idx="20" formatCode="0.0">
                  <c:v>28.295142857142899</c:v>
                </c:pt>
                <c:pt idx="21" formatCode="0.0">
                  <c:v>27.812999999999999</c:v>
                </c:pt>
                <c:pt idx="22" formatCode="0.0">
                  <c:v>26.977714285714299</c:v>
                </c:pt>
                <c:pt idx="23" formatCode="0.0">
                  <c:v>26.666714285714299</c:v>
                </c:pt>
                <c:pt idx="24" formatCode="0.0">
                  <c:v>26.891428571428602</c:v>
                </c:pt>
                <c:pt idx="25" formatCode="0.0">
                  <c:v>26.989428571428601</c:v>
                </c:pt>
                <c:pt idx="26" formatCode="0.0">
                  <c:v>27.4862857142857</c:v>
                </c:pt>
                <c:pt idx="27" formatCode="0.0">
                  <c:v>28.379571428571399</c:v>
                </c:pt>
                <c:pt idx="28" formatCode="0.0">
                  <c:v>29.452714285714301</c:v>
                </c:pt>
                <c:pt idx="29" formatCode="0.0">
                  <c:v>31.306428571428601</c:v>
                </c:pt>
                <c:pt idx="30" formatCode="0.0">
                  <c:v>32.326285714285703</c:v>
                </c:pt>
                <c:pt idx="31" formatCode="0.0">
                  <c:v>32.627714285714298</c:v>
                </c:pt>
                <c:pt idx="32" formatCode="0.0">
                  <c:v>32.700714285714298</c:v>
                </c:pt>
                <c:pt idx="33" formatCode="0.0">
                  <c:v>32.689714285714302</c:v>
                </c:pt>
                <c:pt idx="34" formatCode="0.0">
                  <c:v>31.841857142857101</c:v>
                </c:pt>
                <c:pt idx="35" formatCode="0.0">
                  <c:v>31.106428571428602</c:v>
                </c:pt>
                <c:pt idx="36" formatCode="0.0">
                  <c:v>30.671428571428599</c:v>
                </c:pt>
                <c:pt idx="37" formatCode="0.0">
                  <c:v>30.016142857142899</c:v>
                </c:pt>
                <c:pt idx="38" formatCode="0.0">
                  <c:v>29.561</c:v>
                </c:pt>
                <c:pt idx="39" formatCode="0.0">
                  <c:v>29.135571428571399</c:v>
                </c:pt>
                <c:pt idx="40" formatCode="0.0">
                  <c:v>29.176142857142899</c:v>
                </c:pt>
                <c:pt idx="41" formatCode="0.0">
                  <c:v>29.957428571428601</c:v>
                </c:pt>
                <c:pt idx="42" formatCode="0.0">
                  <c:v>29.699428571428601</c:v>
                </c:pt>
                <c:pt idx="43" formatCode="0.0">
                  <c:v>29.150714285714301</c:v>
                </c:pt>
                <c:pt idx="44" formatCode="0.0">
                  <c:v>29.093571428571401</c:v>
                </c:pt>
                <c:pt idx="45" formatCode="0.0">
                  <c:v>29.097142857142899</c:v>
                </c:pt>
                <c:pt idx="46" formatCode="0.0">
                  <c:v>29.340714285714299</c:v>
                </c:pt>
                <c:pt idx="47" formatCode="0.0">
                  <c:v>29.1971428571429</c:v>
                </c:pt>
                <c:pt idx="48" formatCode="0.0">
                  <c:v>29.112857142857099</c:v>
                </c:pt>
                <c:pt idx="49" formatCode="0.0">
                  <c:v>29.883714285714301</c:v>
                </c:pt>
                <c:pt idx="50" formatCode="0.0">
                  <c:v>30.486142857142902</c:v>
                </c:pt>
                <c:pt idx="51" formatCode="0.0">
                  <c:v>30.561142857142901</c:v>
                </c:pt>
                <c:pt idx="52" formatCode="0.0">
                  <c:v>30.394714285714301</c:v>
                </c:pt>
                <c:pt idx="53" formatCode="0.0">
                  <c:v>30.532714285714299</c:v>
                </c:pt>
                <c:pt idx="54" formatCode="0.0">
                  <c:v>30.153428571428599</c:v>
                </c:pt>
                <c:pt idx="55" formatCode="0.0">
                  <c:v>29.767285714285698</c:v>
                </c:pt>
                <c:pt idx="56" formatCode="0.0">
                  <c:v>29.569428571428599</c:v>
                </c:pt>
                <c:pt idx="57" formatCode="0.0">
                  <c:v>29.888285714285701</c:v>
                </c:pt>
                <c:pt idx="58" formatCode="0.0">
                  <c:v>30.173999999999999</c:v>
                </c:pt>
                <c:pt idx="59" formatCode="0.0">
                  <c:v>30.584428571428599</c:v>
                </c:pt>
                <c:pt idx="60" formatCode="0.0">
                  <c:v>30.1531428571429</c:v>
                </c:pt>
                <c:pt idx="61" formatCode="0.0">
                  <c:v>30.178142857142898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18.398202380952501</c:v>
                </c:pt>
                <c:pt idx="7" formatCode="0.0">
                  <c:v>18.4532946428575</c:v>
                </c:pt>
                <c:pt idx="8" formatCode="0.0">
                  <c:v>19.0111994047619</c:v>
                </c:pt>
                <c:pt idx="9" formatCode="0.0">
                  <c:v>19.4902380952377</c:v>
                </c:pt>
                <c:pt idx="10" formatCode="0.0">
                  <c:v>19.579321428571099</c:v>
                </c:pt>
                <c:pt idx="11" formatCode="0.0">
                  <c:v>19.634089285714701</c:v>
                </c:pt>
                <c:pt idx="12" formatCode="0.0">
                  <c:v>19.620011904763</c:v>
                </c:pt>
                <c:pt idx="13" formatCode="0.0">
                  <c:v>19.719961309526401</c:v>
                </c:pt>
                <c:pt idx="14" formatCode="0.0">
                  <c:v>19.803961309525299</c:v>
                </c:pt>
                <c:pt idx="15" formatCode="0.0">
                  <c:v>19.3875982142875</c:v>
                </c:pt>
                <c:pt idx="16" formatCode="0.0">
                  <c:v>19.335229166668899</c:v>
                </c:pt>
                <c:pt idx="17" formatCode="0.0">
                  <c:v>19.660119047621901</c:v>
                </c:pt>
                <c:pt idx="18" formatCode="0.0">
                  <c:v>19.9619761904783</c:v>
                </c:pt>
                <c:pt idx="19" formatCode="0.0">
                  <c:v>20.284916666668298</c:v>
                </c:pt>
                <c:pt idx="20" formatCode="0.0">
                  <c:v>20.051309523809302</c:v>
                </c:pt>
                <c:pt idx="21" formatCode="0.0">
                  <c:v>19.738494047619799</c:v>
                </c:pt>
                <c:pt idx="22" formatCode="0.0">
                  <c:v>19.430577380953199</c:v>
                </c:pt>
                <c:pt idx="23" formatCode="0.0">
                  <c:v>19.052645833334001</c:v>
                </c:pt>
                <c:pt idx="24" formatCode="0.0">
                  <c:v>18.810392857142801</c:v>
                </c:pt>
                <c:pt idx="25" formatCode="0.0">
                  <c:v>18.582416666666699</c:v>
                </c:pt>
                <c:pt idx="26" formatCode="0.0">
                  <c:v>18.581107142857299</c:v>
                </c:pt>
                <c:pt idx="27" formatCode="0.0">
                  <c:v>18.896916666667401</c:v>
                </c:pt>
                <c:pt idx="28" formatCode="0.0">
                  <c:v>19.2556726190485</c:v>
                </c:pt>
                <c:pt idx="29" formatCode="0.0">
                  <c:v>19.833321428572599</c:v>
                </c:pt>
                <c:pt idx="30" formatCode="0.0">
                  <c:v>20.4358095238108</c:v>
                </c:pt>
                <c:pt idx="31" formatCode="0.0">
                  <c:v>20.770773809525</c:v>
                </c:pt>
                <c:pt idx="32" formatCode="0.0">
                  <c:v>20.996973214287099</c:v>
                </c:pt>
                <c:pt idx="33" formatCode="0.0">
                  <c:v>21.1113750000012</c:v>
                </c:pt>
                <c:pt idx="34" formatCode="0.0">
                  <c:v>20.951651785715601</c:v>
                </c:pt>
                <c:pt idx="35" formatCode="0.0">
                  <c:v>20.8001220238109</c:v>
                </c:pt>
                <c:pt idx="36" formatCode="0.0">
                  <c:v>20.631157738096402</c:v>
                </c:pt>
                <c:pt idx="37" formatCode="0.0">
                  <c:v>20.168532738095902</c:v>
                </c:pt>
                <c:pt idx="38" formatCode="0.0">
                  <c:v>19.8651488095242</c:v>
                </c:pt>
                <c:pt idx="39" formatCode="0.0">
                  <c:v>19.542598214285899</c:v>
                </c:pt>
                <c:pt idx="40" formatCode="0.0">
                  <c:v>19.4419732142855</c:v>
                </c:pt>
                <c:pt idx="41" formatCode="0.0">
                  <c:v>19.500657738094699</c:v>
                </c:pt>
                <c:pt idx="42" formatCode="0.0">
                  <c:v>19.0993601190461</c:v>
                </c:pt>
                <c:pt idx="43" formatCode="0.0">
                  <c:v>18.8138511904742</c:v>
                </c:pt>
                <c:pt idx="44" formatCode="0.0">
                  <c:v>18.756898809521399</c:v>
                </c:pt>
                <c:pt idx="45" formatCode="0.0">
                  <c:v>18.894294642855002</c:v>
                </c:pt>
                <c:pt idx="46" formatCode="0.0">
                  <c:v>18.968624999997601</c:v>
                </c:pt>
                <c:pt idx="47" formatCode="0.0">
                  <c:v>18.856449404759601</c:v>
                </c:pt>
                <c:pt idx="48" formatCode="0.0">
                  <c:v>18.7742410714256</c:v>
                </c:pt>
                <c:pt idx="49" formatCode="0.0">
                  <c:v>19.168377976188001</c:v>
                </c:pt>
                <c:pt idx="50" formatCode="0.0">
                  <c:v>19.358672619044899</c:v>
                </c:pt>
                <c:pt idx="51" formatCode="0.0">
                  <c:v>19.38633035714</c:v>
                </c:pt>
                <c:pt idx="52" formatCode="0.0">
                  <c:v>19.063812499997301</c:v>
                </c:pt>
                <c:pt idx="53" formatCode="0.0">
                  <c:v>19.0435833333304</c:v>
                </c:pt>
                <c:pt idx="54" formatCode="0.0">
                  <c:v>18.8375714285682</c:v>
                </c:pt>
                <c:pt idx="55" formatCode="0.0">
                  <c:v>18.475711309521198</c:v>
                </c:pt>
                <c:pt idx="56" formatCode="0.0">
                  <c:v>18.287276785711299</c:v>
                </c:pt>
                <c:pt idx="57" formatCode="0.0">
                  <c:v>18.3033482142827</c:v>
                </c:pt>
                <c:pt idx="58" formatCode="0.0">
                  <c:v>18.439294642853898</c:v>
                </c:pt>
                <c:pt idx="59" formatCode="0.0">
                  <c:v>18.595872023805299</c:v>
                </c:pt>
                <c:pt idx="60" formatCode="0.0">
                  <c:v>18.3520714285671</c:v>
                </c:pt>
                <c:pt idx="61" formatCode="0.0">
                  <c:v>18.270066252582101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84544"/>
        <c:axId val="86294528"/>
      </c:scatterChart>
      <c:valAx>
        <c:axId val="8628454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94528"/>
        <c:crosses val="autoZero"/>
        <c:crossBetween val="midCat"/>
      </c:valAx>
      <c:valAx>
        <c:axId val="86294528"/>
        <c:scaling>
          <c:orientation val="minMax"/>
          <c:max val="36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84544"/>
        <c:crosses val="autoZero"/>
        <c:crossBetween val="midCat"/>
        <c:majorUnit val="4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285751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172200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5</xdr:col>
      <xdr:colOff>85725</xdr:colOff>
      <xdr:row>90</xdr:row>
      <xdr:rowOff>133351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4944726"/>
          <a:ext cx="3143250" cy="2609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7" max="7" width="9.140625" customWidth="1"/>
    <col min="8" max="8" width="9.7109375" bestFit="1" customWidth="1"/>
  </cols>
  <sheetData>
    <row r="1" spans="1:8" ht="21" x14ac:dyDescent="0.35">
      <c r="A1" s="23">
        <v>2014</v>
      </c>
      <c r="B1" s="71" t="s">
        <v>56</v>
      </c>
      <c r="C1" s="71"/>
      <c r="D1" s="71"/>
      <c r="E1" s="71"/>
      <c r="F1" s="71"/>
      <c r="G1" s="71"/>
    </row>
    <row r="2" spans="1:8" x14ac:dyDescent="0.25">
      <c r="A2" s="1" t="s">
        <v>0</v>
      </c>
      <c r="B2" s="25" t="s">
        <v>140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10403069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2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33"/>
      <c r="D13" s="4"/>
      <c r="E13" s="4"/>
      <c r="F13" s="4"/>
    </row>
    <row r="14" spans="1:8" x14ac:dyDescent="0.25">
      <c r="A14" s="5" t="s">
        <v>47</v>
      </c>
      <c r="B14" s="20">
        <f>DailyStats!B70</f>
        <v>8.8409999999999993</v>
      </c>
      <c r="C14" s="47">
        <v>41876.291666666664</v>
      </c>
      <c r="D14" s="40"/>
      <c r="E14" s="41">
        <v>1</v>
      </c>
      <c r="F14" s="14"/>
    </row>
    <row r="15" spans="1:8" x14ac:dyDescent="0.25">
      <c r="A15" s="5" t="s">
        <v>51</v>
      </c>
      <c r="B15" s="20">
        <f>DailyStats!B71</f>
        <v>34.201999999999998</v>
      </c>
      <c r="C15" s="47">
        <v>41851.666666666664</v>
      </c>
      <c r="D15" s="40"/>
      <c r="E15" s="42">
        <v>1</v>
      </c>
      <c r="F15" s="14"/>
    </row>
    <row r="16" spans="1:8" x14ac:dyDescent="0.25">
      <c r="A16" s="5" t="s">
        <v>50</v>
      </c>
      <c r="B16" s="20">
        <f>DailyStats!B72</f>
        <v>19.255354838709678</v>
      </c>
      <c r="C16" s="35"/>
      <c r="D16" s="40"/>
      <c r="E16" s="41"/>
      <c r="F16" s="4"/>
    </row>
    <row r="17" spans="1:6" x14ac:dyDescent="0.25">
      <c r="A17" s="5" t="s">
        <v>48</v>
      </c>
      <c r="B17" s="20">
        <f>DailyStats!B73</f>
        <v>5.194</v>
      </c>
      <c r="C17" s="36">
        <v>41843</v>
      </c>
      <c r="D17" s="40"/>
      <c r="E17" s="41">
        <v>1</v>
      </c>
      <c r="F17" s="14"/>
    </row>
    <row r="18" spans="1:6" x14ac:dyDescent="0.25">
      <c r="A18" s="5" t="s">
        <v>49</v>
      </c>
      <c r="B18" s="20">
        <f>DailyStats!B74</f>
        <v>21.265000000000001</v>
      </c>
      <c r="C18" s="36">
        <v>41861</v>
      </c>
      <c r="D18" s="40"/>
      <c r="E18" s="41">
        <v>1</v>
      </c>
      <c r="F18" s="14"/>
    </row>
    <row r="19" spans="1:6" x14ac:dyDescent="0.25">
      <c r="A19" s="5" t="s">
        <v>9</v>
      </c>
      <c r="B19" s="2">
        <v>1488</v>
      </c>
      <c r="C19" s="43"/>
      <c r="D19" s="40"/>
      <c r="E19" s="44"/>
      <c r="F19" s="4"/>
    </row>
    <row r="20" spans="1:6" x14ac:dyDescent="0.25">
      <c r="A20" s="5" t="s">
        <v>10</v>
      </c>
      <c r="B20" s="2" t="s">
        <v>39</v>
      </c>
      <c r="C20" s="43"/>
      <c r="D20" s="40"/>
      <c r="E20" s="44"/>
      <c r="F20" s="4"/>
    </row>
    <row r="21" spans="1:6" x14ac:dyDescent="0.25">
      <c r="A21" s="5" t="s">
        <v>52</v>
      </c>
      <c r="B21" s="20">
        <f>MWAT!E4</f>
        <v>21.1113750000012</v>
      </c>
      <c r="C21" s="45">
        <v>41854</v>
      </c>
      <c r="D21" s="40"/>
      <c r="E21" s="46">
        <v>1</v>
      </c>
      <c r="F21" s="14"/>
    </row>
    <row r="22" spans="1:6" x14ac:dyDescent="0.25">
      <c r="A22" s="5" t="s">
        <v>53</v>
      </c>
      <c r="B22" s="20">
        <f>MWMT!E4</f>
        <v>32.700714285714298</v>
      </c>
      <c r="C22" s="45">
        <v>41853</v>
      </c>
      <c r="D22" s="40"/>
      <c r="E22" s="46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5703125" customWidth="1"/>
    <col min="2" max="2" width="11.42578125" customWidth="1"/>
    <col min="3" max="3" width="12.28515625" bestFit="1" customWidth="1"/>
    <col min="4" max="4" width="12.42578125" customWidth="1"/>
    <col min="5" max="5" width="9.7109375" customWidth="1"/>
    <col min="6" max="6" width="9" customWidth="1"/>
    <col min="7" max="7" width="7" customWidth="1"/>
    <col min="8" max="8" width="9.140625" customWidth="1"/>
    <col min="9" max="9" width="7" customWidth="1"/>
    <col min="13" max="13" width="14.85546875" bestFit="1" customWidth="1"/>
  </cols>
  <sheetData>
    <row r="1" spans="1:9" ht="21" x14ac:dyDescent="0.35">
      <c r="A1" s="72" t="s">
        <v>41</v>
      </c>
      <c r="B1" s="72"/>
      <c r="C1" s="72"/>
      <c r="D1" s="72"/>
    </row>
    <row r="2" spans="1:9" x14ac:dyDescent="0.25">
      <c r="A2" t="s">
        <v>57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12.727</v>
      </c>
      <c r="C4" s="21">
        <v>28.765999999999998</v>
      </c>
      <c r="D4" s="21">
        <v>19.696999999999999</v>
      </c>
      <c r="E4" s="21">
        <v>16.039000000000001</v>
      </c>
      <c r="F4" s="21"/>
      <c r="G4" s="21"/>
      <c r="H4" s="21"/>
      <c r="I4" s="21"/>
    </row>
    <row r="5" spans="1:9" x14ac:dyDescent="0.25">
      <c r="A5" s="6">
        <v>41822</v>
      </c>
      <c r="B5" s="21">
        <v>12.606</v>
      </c>
      <c r="C5" s="21">
        <v>25.524999999999999</v>
      </c>
      <c r="D5" s="21">
        <v>18.123999999999999</v>
      </c>
      <c r="E5" s="21">
        <v>12.919</v>
      </c>
      <c r="F5" s="21"/>
      <c r="G5" s="21"/>
      <c r="H5" s="21"/>
      <c r="I5" s="21"/>
    </row>
    <row r="6" spans="1:9" x14ac:dyDescent="0.25">
      <c r="A6" s="6">
        <v>41823</v>
      </c>
      <c r="B6" s="21">
        <v>12.558</v>
      </c>
      <c r="C6" s="21">
        <v>25.866</v>
      </c>
      <c r="D6" s="21">
        <v>17.407</v>
      </c>
      <c r="E6" s="21">
        <v>13.308</v>
      </c>
      <c r="F6" s="21"/>
      <c r="G6" s="21"/>
      <c r="H6" s="21"/>
      <c r="I6" s="21"/>
    </row>
    <row r="7" spans="1:9" x14ac:dyDescent="0.25">
      <c r="A7" s="6">
        <v>41824</v>
      </c>
      <c r="B7" s="21">
        <v>8.9649999999999999</v>
      </c>
      <c r="C7" s="21">
        <v>26.72</v>
      </c>
      <c r="D7" s="21">
        <v>17.077999999999999</v>
      </c>
      <c r="E7" s="21">
        <v>17.754999999999999</v>
      </c>
      <c r="F7" s="21"/>
      <c r="G7" s="21"/>
      <c r="H7" s="21"/>
      <c r="I7" s="21"/>
    </row>
    <row r="8" spans="1:9" x14ac:dyDescent="0.25">
      <c r="A8" s="6">
        <v>41825</v>
      </c>
      <c r="B8" s="21">
        <v>12.074</v>
      </c>
      <c r="C8" s="21">
        <v>27.875</v>
      </c>
      <c r="D8" s="21">
        <v>18.302</v>
      </c>
      <c r="E8" s="21">
        <v>15.801</v>
      </c>
      <c r="F8" s="21"/>
      <c r="G8" s="21"/>
      <c r="H8" s="21"/>
      <c r="I8" s="21"/>
    </row>
    <row r="9" spans="1:9" x14ac:dyDescent="0.25">
      <c r="A9" s="6">
        <v>41826</v>
      </c>
      <c r="B9" s="21">
        <v>10.59</v>
      </c>
      <c r="C9" s="21">
        <v>28.965</v>
      </c>
      <c r="D9" s="21">
        <v>18.196999999999999</v>
      </c>
      <c r="E9" s="21">
        <v>18.375</v>
      </c>
      <c r="F9" s="21"/>
      <c r="G9" s="21"/>
      <c r="H9" s="21"/>
      <c r="I9" s="21"/>
    </row>
    <row r="10" spans="1:9" x14ac:dyDescent="0.25">
      <c r="A10" s="6">
        <v>41827</v>
      </c>
      <c r="B10" s="21">
        <v>12.025</v>
      </c>
      <c r="C10" s="21">
        <v>30.495000000000001</v>
      </c>
      <c r="D10" s="21">
        <v>19.983000000000001</v>
      </c>
      <c r="E10" s="21">
        <v>18.47</v>
      </c>
      <c r="F10" s="21"/>
      <c r="G10" s="21"/>
      <c r="H10" s="21"/>
      <c r="I10" s="21"/>
    </row>
    <row r="11" spans="1:9" x14ac:dyDescent="0.25">
      <c r="A11" s="6">
        <v>41828</v>
      </c>
      <c r="B11" s="21">
        <v>15.414</v>
      </c>
      <c r="C11" s="21">
        <v>28.518000000000001</v>
      </c>
      <c r="D11" s="21">
        <v>20.082000000000001</v>
      </c>
      <c r="E11" s="21">
        <v>13.103999999999999</v>
      </c>
      <c r="F11" s="21"/>
      <c r="G11" s="21"/>
      <c r="H11" s="21"/>
      <c r="I11" s="21"/>
    </row>
    <row r="12" spans="1:9" x14ac:dyDescent="0.25">
      <c r="A12" s="6">
        <v>41829</v>
      </c>
      <c r="B12" s="21">
        <v>15.914999999999999</v>
      </c>
      <c r="C12" s="21">
        <v>30.041</v>
      </c>
      <c r="D12" s="21">
        <v>22.03</v>
      </c>
      <c r="E12" s="21">
        <v>14.125999999999999</v>
      </c>
      <c r="F12" s="21"/>
      <c r="G12" s="21"/>
      <c r="H12" s="21"/>
      <c r="I12" s="21"/>
    </row>
    <row r="13" spans="1:9" x14ac:dyDescent="0.25">
      <c r="A13" s="6">
        <v>41830</v>
      </c>
      <c r="B13" s="21">
        <v>14.17</v>
      </c>
      <c r="C13" s="21">
        <v>28.716999999999999</v>
      </c>
      <c r="D13" s="21">
        <v>20.76</v>
      </c>
      <c r="E13" s="21">
        <v>14.547000000000001</v>
      </c>
      <c r="F13" s="21"/>
      <c r="G13" s="21"/>
      <c r="H13" s="21"/>
      <c r="I13" s="21"/>
    </row>
    <row r="14" spans="1:9" x14ac:dyDescent="0.25">
      <c r="A14" s="6">
        <v>41831</v>
      </c>
      <c r="B14" s="21">
        <v>13.425000000000001</v>
      </c>
      <c r="C14" s="21">
        <v>26.181999999999999</v>
      </c>
      <c r="D14" s="21">
        <v>17.702000000000002</v>
      </c>
      <c r="E14" s="21">
        <v>12.757</v>
      </c>
      <c r="F14" s="21"/>
      <c r="G14" s="21"/>
      <c r="H14" s="21"/>
      <c r="I14" s="21"/>
    </row>
    <row r="15" spans="1:9" x14ac:dyDescent="0.25">
      <c r="A15" s="6">
        <v>41832</v>
      </c>
      <c r="B15" s="21">
        <v>13.522</v>
      </c>
      <c r="C15" s="21">
        <v>27.702000000000002</v>
      </c>
      <c r="D15" s="21">
        <v>18.686</v>
      </c>
      <c r="E15" s="21">
        <v>14.18</v>
      </c>
      <c r="F15" s="21"/>
      <c r="G15" s="21"/>
      <c r="H15" s="21"/>
      <c r="I15" s="21"/>
    </row>
    <row r="16" spans="1:9" x14ac:dyDescent="0.25">
      <c r="A16" s="6">
        <v>41833</v>
      </c>
      <c r="B16" s="21">
        <v>13.497</v>
      </c>
      <c r="C16" s="21">
        <v>26.329000000000001</v>
      </c>
      <c r="D16" s="21">
        <v>18.097999999999999</v>
      </c>
      <c r="E16" s="21">
        <v>12.832000000000001</v>
      </c>
      <c r="F16" s="21"/>
      <c r="G16" s="21"/>
      <c r="H16" s="21"/>
      <c r="I16" s="21"/>
    </row>
    <row r="17" spans="1:9" x14ac:dyDescent="0.25">
      <c r="A17" s="6">
        <v>41834</v>
      </c>
      <c r="B17" s="21">
        <v>14.792</v>
      </c>
      <c r="C17" s="21">
        <v>30.672000000000001</v>
      </c>
      <c r="D17" s="21">
        <v>20.683</v>
      </c>
      <c r="E17" s="21">
        <v>15.88</v>
      </c>
      <c r="F17" s="21"/>
      <c r="G17" s="21"/>
      <c r="H17" s="21"/>
      <c r="I17" s="21"/>
    </row>
    <row r="18" spans="1:9" x14ac:dyDescent="0.25">
      <c r="A18" s="6">
        <v>41835</v>
      </c>
      <c r="B18" s="21">
        <v>14.625</v>
      </c>
      <c r="C18" s="21">
        <v>28.27</v>
      </c>
      <c r="D18" s="21">
        <v>20.67</v>
      </c>
      <c r="E18" s="21">
        <v>13.645</v>
      </c>
      <c r="F18" s="21"/>
      <c r="G18" s="21"/>
      <c r="H18" s="21"/>
      <c r="I18" s="21"/>
    </row>
    <row r="19" spans="1:9" x14ac:dyDescent="0.25">
      <c r="A19" s="6">
        <v>41836</v>
      </c>
      <c r="B19" s="21">
        <v>15.27</v>
      </c>
      <c r="C19" s="21">
        <v>25.355</v>
      </c>
      <c r="D19" s="21">
        <v>19.114999999999998</v>
      </c>
      <c r="E19" s="21">
        <v>10.085000000000001</v>
      </c>
      <c r="F19" s="21"/>
      <c r="G19" s="21"/>
      <c r="H19" s="21"/>
      <c r="I19" s="21"/>
    </row>
    <row r="20" spans="1:9" x14ac:dyDescent="0.25">
      <c r="A20" s="6">
        <v>41837</v>
      </c>
      <c r="B20" s="21">
        <v>15.532999999999999</v>
      </c>
      <c r="C20" s="21">
        <v>29.24</v>
      </c>
      <c r="D20" s="21">
        <v>20.393000000000001</v>
      </c>
      <c r="E20" s="21">
        <v>13.707000000000001</v>
      </c>
      <c r="F20" s="21"/>
      <c r="G20" s="21"/>
      <c r="H20" s="21"/>
      <c r="I20" s="21"/>
    </row>
    <row r="21" spans="1:9" x14ac:dyDescent="0.25">
      <c r="A21" s="6">
        <v>41838</v>
      </c>
      <c r="B21" s="21">
        <v>13.954000000000001</v>
      </c>
      <c r="C21" s="21">
        <v>28.518000000000001</v>
      </c>
      <c r="D21" s="21">
        <v>19.975999999999999</v>
      </c>
      <c r="E21" s="21">
        <v>14.564</v>
      </c>
      <c r="F21" s="21"/>
      <c r="G21" s="21"/>
      <c r="H21" s="21"/>
      <c r="I21" s="21"/>
    </row>
    <row r="22" spans="1:9" x14ac:dyDescent="0.25">
      <c r="A22" s="6">
        <v>41839</v>
      </c>
      <c r="B22" s="21">
        <v>13.401</v>
      </c>
      <c r="C22" s="21">
        <v>30.722000000000001</v>
      </c>
      <c r="D22" s="21">
        <v>20.798999999999999</v>
      </c>
      <c r="E22" s="21">
        <v>17.321000000000002</v>
      </c>
      <c r="F22" s="21"/>
      <c r="G22" s="21"/>
      <c r="H22" s="21"/>
      <c r="I22" s="21"/>
    </row>
    <row r="23" spans="1:9" x14ac:dyDescent="0.25">
      <c r="A23" s="6">
        <v>41840</v>
      </c>
      <c r="B23" s="21">
        <v>13.882</v>
      </c>
      <c r="C23" s="21">
        <v>29.29</v>
      </c>
      <c r="D23" s="21">
        <v>20.359000000000002</v>
      </c>
      <c r="E23" s="21">
        <v>15.407999999999999</v>
      </c>
      <c r="F23" s="21"/>
      <c r="G23" s="21"/>
      <c r="H23" s="21"/>
      <c r="I23" s="21"/>
    </row>
    <row r="24" spans="1:9" x14ac:dyDescent="0.25">
      <c r="A24" s="6">
        <v>41841</v>
      </c>
      <c r="B24" s="21">
        <v>13.137</v>
      </c>
      <c r="C24" s="21">
        <v>26.670999999999999</v>
      </c>
      <c r="D24" s="21">
        <v>19.047000000000001</v>
      </c>
      <c r="E24" s="21">
        <v>13.534000000000001</v>
      </c>
      <c r="F24" s="21"/>
      <c r="G24" s="21"/>
      <c r="H24" s="21"/>
      <c r="I24" s="21"/>
    </row>
    <row r="25" spans="1:9" x14ac:dyDescent="0.25">
      <c r="A25" s="6">
        <v>41842</v>
      </c>
      <c r="B25" s="21">
        <v>13.161</v>
      </c>
      <c r="C25" s="21">
        <v>24.895</v>
      </c>
      <c r="D25" s="21">
        <v>18.481000000000002</v>
      </c>
      <c r="E25" s="21">
        <v>11.734</v>
      </c>
      <c r="F25" s="21"/>
      <c r="G25" s="21"/>
      <c r="H25" s="21"/>
      <c r="I25" s="21"/>
    </row>
    <row r="26" spans="1:9" x14ac:dyDescent="0.25">
      <c r="A26" s="6">
        <v>41843</v>
      </c>
      <c r="B26" s="21">
        <v>14.314</v>
      </c>
      <c r="C26" s="21">
        <v>19.507999999999999</v>
      </c>
      <c r="D26" s="21">
        <v>16.96</v>
      </c>
      <c r="E26" s="21">
        <v>5.194</v>
      </c>
      <c r="F26" s="21"/>
      <c r="G26" s="21"/>
      <c r="H26" s="21"/>
      <c r="I26" s="21"/>
    </row>
    <row r="27" spans="1:9" x14ac:dyDescent="0.25">
      <c r="A27" s="6">
        <v>41844</v>
      </c>
      <c r="B27" s="21">
        <v>11.443</v>
      </c>
      <c r="C27" s="21">
        <v>27.062999999999999</v>
      </c>
      <c r="D27" s="21">
        <v>17.748000000000001</v>
      </c>
      <c r="E27" s="21">
        <v>15.62</v>
      </c>
      <c r="F27" s="21"/>
      <c r="G27" s="21"/>
      <c r="H27" s="21"/>
      <c r="I27" s="21"/>
    </row>
    <row r="28" spans="1:9" x14ac:dyDescent="0.25">
      <c r="A28" s="6">
        <v>41845</v>
      </c>
      <c r="B28" s="21">
        <v>9.4849999999999994</v>
      </c>
      <c r="C28" s="21">
        <v>30.091000000000001</v>
      </c>
      <c r="D28" s="21">
        <v>18.28</v>
      </c>
      <c r="E28" s="21">
        <v>20.606000000000002</v>
      </c>
      <c r="F28" s="21"/>
      <c r="G28" s="21"/>
      <c r="H28" s="21"/>
      <c r="I28" s="21"/>
    </row>
    <row r="29" spans="1:9" x14ac:dyDescent="0.25">
      <c r="A29" s="6">
        <v>41846</v>
      </c>
      <c r="B29" s="21">
        <v>10.295999999999999</v>
      </c>
      <c r="C29" s="21">
        <v>31.408000000000001</v>
      </c>
      <c r="D29" s="21">
        <v>19.202999999999999</v>
      </c>
      <c r="E29" s="21">
        <v>21.111999999999998</v>
      </c>
      <c r="F29" s="21"/>
      <c r="G29" s="21"/>
      <c r="H29" s="21"/>
      <c r="I29" s="21"/>
    </row>
    <row r="30" spans="1:9" x14ac:dyDescent="0.25">
      <c r="A30" s="6">
        <v>41847</v>
      </c>
      <c r="B30" s="21">
        <v>13.666</v>
      </c>
      <c r="C30" s="21">
        <v>32.768000000000001</v>
      </c>
      <c r="D30" s="21">
        <v>20.350000000000001</v>
      </c>
      <c r="E30" s="21">
        <v>19.102</v>
      </c>
      <c r="F30" s="21"/>
      <c r="G30" s="21"/>
      <c r="H30" s="21"/>
      <c r="I30" s="21"/>
    </row>
    <row r="31" spans="1:9" x14ac:dyDescent="0.25">
      <c r="A31" s="6">
        <v>41848</v>
      </c>
      <c r="B31" s="21">
        <v>12.678000000000001</v>
      </c>
      <c r="C31" s="21">
        <v>32.923999999999999</v>
      </c>
      <c r="D31" s="21">
        <v>21.257999999999999</v>
      </c>
      <c r="E31" s="21">
        <v>20.245999999999999</v>
      </c>
      <c r="F31" s="21"/>
      <c r="G31" s="21"/>
      <c r="H31" s="21"/>
      <c r="I31" s="21"/>
    </row>
    <row r="32" spans="1:9" x14ac:dyDescent="0.25">
      <c r="A32" s="6">
        <v>41849</v>
      </c>
      <c r="B32" s="21">
        <v>12.847</v>
      </c>
      <c r="C32" s="21">
        <v>32.406999999999996</v>
      </c>
      <c r="D32" s="21">
        <v>20.992000000000001</v>
      </c>
      <c r="E32" s="21">
        <v>19.559999999999999</v>
      </c>
      <c r="F32" s="21"/>
      <c r="G32" s="21"/>
      <c r="H32" s="21"/>
      <c r="I32" s="21"/>
    </row>
    <row r="33" spans="1:9" x14ac:dyDescent="0.25">
      <c r="A33" s="6">
        <v>41850</v>
      </c>
      <c r="B33" s="21">
        <v>12.944000000000001</v>
      </c>
      <c r="C33" s="21">
        <v>32.484000000000002</v>
      </c>
      <c r="D33" s="21">
        <v>21.003</v>
      </c>
      <c r="E33" s="21">
        <v>19.54</v>
      </c>
      <c r="F33" s="21"/>
      <c r="G33" s="21"/>
      <c r="H33" s="21"/>
      <c r="I33" s="21"/>
    </row>
    <row r="34" spans="1:9" x14ac:dyDescent="0.25">
      <c r="A34" s="6">
        <v>41851</v>
      </c>
      <c r="B34" s="21">
        <v>13.425000000000001</v>
      </c>
      <c r="C34" s="21">
        <v>34.201999999999998</v>
      </c>
      <c r="D34" s="21">
        <v>21.965</v>
      </c>
      <c r="E34" s="21">
        <v>20.777000000000001</v>
      </c>
      <c r="F34" s="21"/>
      <c r="G34" s="21"/>
      <c r="H34" s="21"/>
      <c r="I34" s="21"/>
    </row>
    <row r="35" spans="1:9" x14ac:dyDescent="0.25">
      <c r="A35" s="6">
        <v>41852</v>
      </c>
      <c r="B35" s="21">
        <v>11.952999999999999</v>
      </c>
      <c r="C35" s="21">
        <v>32.201000000000001</v>
      </c>
      <c r="D35" s="21">
        <v>20.625</v>
      </c>
      <c r="E35" s="21">
        <v>20.248000000000001</v>
      </c>
      <c r="F35" s="21"/>
      <c r="G35" s="21"/>
      <c r="H35" s="21"/>
      <c r="I35" s="21"/>
    </row>
    <row r="36" spans="1:9" x14ac:dyDescent="0.25">
      <c r="A36" s="6">
        <v>41853</v>
      </c>
      <c r="B36" s="21">
        <v>12.871</v>
      </c>
      <c r="C36" s="21">
        <v>31.919</v>
      </c>
      <c r="D36" s="21">
        <v>20.786000000000001</v>
      </c>
      <c r="E36" s="21">
        <v>19.047999999999998</v>
      </c>
      <c r="F36" s="21"/>
      <c r="G36" s="21"/>
      <c r="H36" s="21"/>
      <c r="I36" s="21"/>
    </row>
    <row r="37" spans="1:9" x14ac:dyDescent="0.25">
      <c r="A37" s="6">
        <v>41854</v>
      </c>
      <c r="B37" s="21">
        <v>12.509</v>
      </c>
      <c r="C37" s="21">
        <v>32.691000000000003</v>
      </c>
      <c r="D37" s="21">
        <v>21.15</v>
      </c>
      <c r="E37" s="21">
        <v>20.181999999999999</v>
      </c>
      <c r="F37" s="21"/>
      <c r="G37" s="21"/>
      <c r="H37" s="21"/>
      <c r="I37" s="21"/>
    </row>
    <row r="38" spans="1:9" x14ac:dyDescent="0.25">
      <c r="A38" s="6">
        <v>41855</v>
      </c>
      <c r="B38" s="21">
        <v>14.648999999999999</v>
      </c>
      <c r="C38" s="21">
        <v>26.989000000000001</v>
      </c>
      <c r="D38" s="21">
        <v>20.14</v>
      </c>
      <c r="E38" s="21">
        <v>12.34</v>
      </c>
      <c r="F38" s="21"/>
      <c r="G38" s="21"/>
      <c r="H38" s="21"/>
      <c r="I38" s="21"/>
    </row>
    <row r="39" spans="1:9" x14ac:dyDescent="0.25">
      <c r="A39" s="6">
        <v>41856</v>
      </c>
      <c r="B39" s="21">
        <v>14.888</v>
      </c>
      <c r="C39" s="21">
        <v>27.259</v>
      </c>
      <c r="D39" s="21">
        <v>19.931000000000001</v>
      </c>
      <c r="E39" s="21">
        <v>12.371</v>
      </c>
      <c r="F39" s="21"/>
      <c r="G39" s="21"/>
      <c r="H39" s="21"/>
      <c r="I39" s="21"/>
    </row>
    <row r="40" spans="1:9" x14ac:dyDescent="0.25">
      <c r="A40" s="6">
        <v>41857</v>
      </c>
      <c r="B40" s="21">
        <v>13.497</v>
      </c>
      <c r="C40" s="21">
        <v>29.439</v>
      </c>
      <c r="D40" s="21">
        <v>19.82</v>
      </c>
      <c r="E40" s="21">
        <v>15.942</v>
      </c>
      <c r="F40" s="21"/>
      <c r="G40" s="21"/>
      <c r="H40" s="21"/>
      <c r="I40" s="21"/>
    </row>
    <row r="41" spans="1:9" x14ac:dyDescent="0.25">
      <c r="A41" s="6">
        <v>41858</v>
      </c>
      <c r="B41" s="21">
        <v>10.858000000000001</v>
      </c>
      <c r="C41" s="21">
        <v>29.614999999999998</v>
      </c>
      <c r="D41" s="21">
        <v>18.727</v>
      </c>
      <c r="E41" s="21">
        <v>18.757000000000001</v>
      </c>
      <c r="F41" s="21"/>
      <c r="G41" s="21"/>
      <c r="H41" s="21"/>
      <c r="I41" s="21"/>
    </row>
    <row r="42" spans="1:9" x14ac:dyDescent="0.25">
      <c r="A42" s="6">
        <v>41859</v>
      </c>
      <c r="B42" s="21">
        <v>11.321</v>
      </c>
      <c r="C42" s="21">
        <v>29.015000000000001</v>
      </c>
      <c r="D42" s="21">
        <v>18.501000000000001</v>
      </c>
      <c r="E42" s="21">
        <v>17.693999999999999</v>
      </c>
      <c r="F42" s="21"/>
      <c r="G42" s="21"/>
      <c r="H42" s="21"/>
      <c r="I42" s="21"/>
    </row>
    <row r="43" spans="1:9" x14ac:dyDescent="0.25">
      <c r="A43" s="6">
        <v>41860</v>
      </c>
      <c r="B43" s="21">
        <v>11.175000000000001</v>
      </c>
      <c r="C43" s="21">
        <v>28.940999999999999</v>
      </c>
      <c r="D43" s="21">
        <v>18.529</v>
      </c>
      <c r="E43" s="21">
        <v>17.765999999999998</v>
      </c>
      <c r="F43" s="21"/>
      <c r="G43" s="21"/>
      <c r="H43" s="21"/>
      <c r="I43" s="21"/>
    </row>
    <row r="44" spans="1:9" x14ac:dyDescent="0.25">
      <c r="A44" s="6">
        <v>41861</v>
      </c>
      <c r="B44" s="21">
        <v>11.71</v>
      </c>
      <c r="C44" s="21">
        <v>32.975000000000001</v>
      </c>
      <c r="D44" s="21">
        <v>20.446000000000002</v>
      </c>
      <c r="E44" s="21">
        <v>21.265000000000001</v>
      </c>
      <c r="F44" s="21"/>
      <c r="G44" s="21"/>
      <c r="H44" s="21"/>
      <c r="I44" s="21"/>
    </row>
    <row r="45" spans="1:9" x14ac:dyDescent="0.25">
      <c r="A45" s="6">
        <v>41862</v>
      </c>
      <c r="B45" s="21">
        <v>12.92</v>
      </c>
      <c r="C45" s="21">
        <v>32.457999999999998</v>
      </c>
      <c r="D45" s="21">
        <v>20.550999999999998</v>
      </c>
      <c r="E45" s="21">
        <v>19.538</v>
      </c>
      <c r="F45" s="21"/>
      <c r="G45" s="21"/>
      <c r="H45" s="21"/>
      <c r="I45" s="21"/>
    </row>
    <row r="46" spans="1:9" x14ac:dyDescent="0.25">
      <c r="A46" s="6">
        <v>41863</v>
      </c>
      <c r="B46" s="21">
        <v>11.589</v>
      </c>
      <c r="C46" s="21">
        <v>25.452999999999999</v>
      </c>
      <c r="D46" s="21">
        <v>17.122</v>
      </c>
      <c r="E46" s="21">
        <v>13.864000000000001</v>
      </c>
      <c r="F46" s="21"/>
      <c r="G46" s="21"/>
      <c r="H46" s="21"/>
      <c r="I46" s="21"/>
    </row>
    <row r="47" spans="1:9" x14ac:dyDescent="0.25">
      <c r="A47" s="6">
        <v>41864</v>
      </c>
      <c r="B47" s="21">
        <v>13.329000000000001</v>
      </c>
      <c r="C47" s="21">
        <v>25.597999999999999</v>
      </c>
      <c r="D47" s="21">
        <v>17.821999999999999</v>
      </c>
      <c r="E47" s="21">
        <v>12.269</v>
      </c>
      <c r="F47" s="21"/>
      <c r="G47" s="21"/>
      <c r="H47" s="21"/>
      <c r="I47" s="21"/>
    </row>
    <row r="48" spans="1:9" x14ac:dyDescent="0.25">
      <c r="A48" s="6">
        <v>41865</v>
      </c>
      <c r="B48" s="21">
        <v>11.637</v>
      </c>
      <c r="C48" s="21">
        <v>29.215</v>
      </c>
      <c r="D48" s="21">
        <v>18.327999999999999</v>
      </c>
      <c r="E48" s="21">
        <v>17.577999999999999</v>
      </c>
      <c r="F48" s="21"/>
      <c r="G48" s="21"/>
      <c r="H48" s="21"/>
      <c r="I48" s="21"/>
    </row>
    <row r="49" spans="1:9" x14ac:dyDescent="0.25">
      <c r="A49" s="6">
        <v>41866</v>
      </c>
      <c r="B49" s="21">
        <v>13.497</v>
      </c>
      <c r="C49" s="21">
        <v>29.04</v>
      </c>
      <c r="D49" s="21">
        <v>19.463000000000001</v>
      </c>
      <c r="E49" s="21">
        <v>15.542999999999999</v>
      </c>
      <c r="F49" s="21"/>
      <c r="G49" s="21"/>
      <c r="H49" s="21"/>
      <c r="I49" s="21"/>
    </row>
    <row r="50" spans="1:9" x14ac:dyDescent="0.25">
      <c r="A50" s="6">
        <v>41867</v>
      </c>
      <c r="B50" s="21">
        <v>11.321</v>
      </c>
      <c r="C50" s="21">
        <v>30.646000000000001</v>
      </c>
      <c r="D50" s="21">
        <v>19.048999999999999</v>
      </c>
      <c r="E50" s="21">
        <v>19.324999999999999</v>
      </c>
      <c r="F50" s="21"/>
      <c r="G50" s="21"/>
      <c r="H50" s="21"/>
      <c r="I50" s="21"/>
    </row>
    <row r="51" spans="1:9" x14ac:dyDescent="0.25">
      <c r="A51" s="6">
        <v>41868</v>
      </c>
      <c r="B51" s="21">
        <v>11.637</v>
      </c>
      <c r="C51" s="21">
        <v>31.97</v>
      </c>
      <c r="D51" s="21">
        <v>19.661000000000001</v>
      </c>
      <c r="E51" s="21">
        <v>20.332999999999998</v>
      </c>
      <c r="F51" s="21"/>
      <c r="G51" s="21"/>
      <c r="H51" s="21"/>
      <c r="I51" s="21"/>
    </row>
    <row r="52" spans="1:9" x14ac:dyDescent="0.25">
      <c r="A52" s="6">
        <v>41869</v>
      </c>
      <c r="B52" s="21">
        <v>13.209</v>
      </c>
      <c r="C52" s="21">
        <v>31.867999999999999</v>
      </c>
      <c r="D52" s="21">
        <v>19.975000000000001</v>
      </c>
      <c r="E52" s="21">
        <v>18.658999999999999</v>
      </c>
      <c r="F52" s="21"/>
      <c r="G52" s="21"/>
      <c r="H52" s="21"/>
      <c r="I52" s="21"/>
    </row>
    <row r="53" spans="1:9" x14ac:dyDescent="0.25">
      <c r="A53" s="6">
        <v>41870</v>
      </c>
      <c r="B53" s="21">
        <v>12.92</v>
      </c>
      <c r="C53" s="21">
        <v>30.849</v>
      </c>
      <c r="D53" s="21">
        <v>19.881</v>
      </c>
      <c r="E53" s="21">
        <v>17.928999999999998</v>
      </c>
      <c r="F53" s="21"/>
      <c r="G53" s="21"/>
      <c r="H53" s="21"/>
      <c r="I53" s="21"/>
    </row>
    <row r="54" spans="1:9" x14ac:dyDescent="0.25">
      <c r="A54" s="6">
        <v>41871</v>
      </c>
      <c r="B54" s="21">
        <v>12.147</v>
      </c>
      <c r="C54" s="21">
        <v>29.815000000000001</v>
      </c>
      <c r="D54" s="21">
        <v>19.154</v>
      </c>
      <c r="E54" s="21">
        <v>17.667999999999999</v>
      </c>
      <c r="F54" s="21"/>
      <c r="G54" s="21"/>
      <c r="H54" s="21"/>
      <c r="I54" s="21"/>
    </row>
    <row r="55" spans="1:9" x14ac:dyDescent="0.25">
      <c r="A55" s="6">
        <v>41872</v>
      </c>
      <c r="B55" s="21">
        <v>11.637</v>
      </c>
      <c r="C55" s="21">
        <v>29.74</v>
      </c>
      <c r="D55" s="21">
        <v>18.521999999999998</v>
      </c>
      <c r="E55" s="21">
        <v>18.103000000000002</v>
      </c>
      <c r="F55" s="21"/>
      <c r="G55" s="21"/>
      <c r="H55" s="21"/>
      <c r="I55" s="21"/>
    </row>
    <row r="56" spans="1:9" x14ac:dyDescent="0.25">
      <c r="A56" s="6">
        <v>41873</v>
      </c>
      <c r="B56" s="21">
        <v>9.7799999999999994</v>
      </c>
      <c r="C56" s="21">
        <v>27.875</v>
      </c>
      <c r="D56" s="21">
        <v>17.204999999999998</v>
      </c>
      <c r="E56" s="21">
        <v>18.094999999999999</v>
      </c>
      <c r="F56" s="21"/>
      <c r="G56" s="21"/>
      <c r="H56" s="21"/>
      <c r="I56" s="21"/>
    </row>
    <row r="57" spans="1:9" x14ac:dyDescent="0.25">
      <c r="A57" s="6">
        <v>41874</v>
      </c>
      <c r="B57" s="21">
        <v>10.467000000000001</v>
      </c>
      <c r="C57" s="21">
        <v>31.611999999999998</v>
      </c>
      <c r="D57" s="21">
        <v>18.907</v>
      </c>
      <c r="E57" s="21">
        <v>21.145</v>
      </c>
      <c r="F57" s="21"/>
      <c r="G57" s="21"/>
      <c r="H57" s="21"/>
      <c r="I57" s="21"/>
    </row>
    <row r="58" spans="1:9" x14ac:dyDescent="0.25">
      <c r="A58" s="6">
        <v>41875</v>
      </c>
      <c r="B58" s="21">
        <v>11.127000000000001</v>
      </c>
      <c r="C58" s="21">
        <v>29.315000000000001</v>
      </c>
      <c r="D58" s="21">
        <v>18.219000000000001</v>
      </c>
      <c r="E58" s="21">
        <v>18.187999999999999</v>
      </c>
      <c r="F58" s="21"/>
      <c r="G58" s="21"/>
      <c r="H58" s="21"/>
      <c r="I58" s="21"/>
    </row>
    <row r="59" spans="1:9" x14ac:dyDescent="0.25">
      <c r="A59" s="6">
        <v>41876</v>
      </c>
      <c r="B59" s="21">
        <v>8.8409999999999993</v>
      </c>
      <c r="C59" s="21">
        <v>29.164999999999999</v>
      </c>
      <c r="D59" s="21">
        <v>17.442</v>
      </c>
      <c r="E59" s="21">
        <v>20.324000000000002</v>
      </c>
      <c r="F59" s="21"/>
      <c r="G59" s="21"/>
      <c r="H59" s="21"/>
      <c r="I59" s="21"/>
    </row>
    <row r="60" spans="1:9" x14ac:dyDescent="0.25">
      <c r="A60" s="6">
        <v>41877</v>
      </c>
      <c r="B60" s="21">
        <v>11.127000000000001</v>
      </c>
      <c r="C60" s="21">
        <v>29.463999999999999</v>
      </c>
      <c r="D60" s="21">
        <v>18.562000000000001</v>
      </c>
      <c r="E60" s="21">
        <v>18.337</v>
      </c>
      <c r="F60" s="21"/>
      <c r="G60" s="21"/>
      <c r="H60" s="21"/>
      <c r="I60" s="21"/>
    </row>
    <row r="61" spans="1:9" x14ac:dyDescent="0.25">
      <c r="A61" s="6">
        <v>41878</v>
      </c>
      <c r="B61" s="21">
        <v>11.346</v>
      </c>
      <c r="C61" s="21">
        <v>32.046999999999997</v>
      </c>
      <c r="D61" s="21">
        <v>19.265999999999998</v>
      </c>
      <c r="E61" s="21">
        <v>20.701000000000001</v>
      </c>
      <c r="F61" s="21"/>
      <c r="G61" s="21"/>
      <c r="H61" s="21"/>
      <c r="I61" s="21"/>
    </row>
    <row r="62" spans="1:9" x14ac:dyDescent="0.25">
      <c r="A62" s="6">
        <v>41879</v>
      </c>
      <c r="B62" s="21">
        <v>11.832000000000001</v>
      </c>
      <c r="C62" s="21">
        <v>31.74</v>
      </c>
      <c r="D62" s="21">
        <v>19.472999999999999</v>
      </c>
      <c r="E62" s="21">
        <v>19.908000000000001</v>
      </c>
      <c r="F62" s="21"/>
      <c r="G62" s="21"/>
      <c r="H62" s="21"/>
      <c r="I62" s="21"/>
    </row>
    <row r="63" spans="1:9" x14ac:dyDescent="0.25">
      <c r="A63" s="6">
        <v>41880</v>
      </c>
      <c r="B63" s="21">
        <v>11.273</v>
      </c>
      <c r="C63" s="21">
        <v>30.748000000000001</v>
      </c>
      <c r="D63" s="21">
        <v>18.300999999999998</v>
      </c>
      <c r="E63" s="21">
        <v>19.475000000000001</v>
      </c>
      <c r="F63" s="21"/>
      <c r="G63" s="21"/>
      <c r="H63" s="21"/>
      <c r="I63" s="21"/>
    </row>
    <row r="64" spans="1:9" x14ac:dyDescent="0.25">
      <c r="A64" s="6">
        <v>41881</v>
      </c>
      <c r="B64" s="21">
        <v>9.8049999999999997</v>
      </c>
      <c r="C64" s="21">
        <v>28.593</v>
      </c>
      <c r="D64" s="21">
        <v>17.201000000000001</v>
      </c>
      <c r="E64" s="21">
        <v>18.788</v>
      </c>
      <c r="F64" s="21"/>
      <c r="G64" s="21"/>
      <c r="H64" s="21"/>
      <c r="I64" s="21"/>
    </row>
    <row r="65" spans="1:13" x14ac:dyDescent="0.25">
      <c r="A65" s="6">
        <v>41882</v>
      </c>
      <c r="B65" s="21">
        <v>10.907</v>
      </c>
      <c r="C65" s="21">
        <v>29.49</v>
      </c>
      <c r="D65" s="21">
        <v>17.645</v>
      </c>
      <c r="E65" s="21">
        <v>18.582999999999998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8.8409999999999993</v>
      </c>
      <c r="C70" s="11" t="s">
        <v>22</v>
      </c>
      <c r="D70" s="51">
        <v>41876.291666666664</v>
      </c>
      <c r="E70" s="33"/>
      <c r="F70" s="28"/>
      <c r="G70" s="34"/>
      <c r="H70" s="30"/>
      <c r="I70" s="18"/>
      <c r="J70" s="3"/>
    </row>
    <row r="71" spans="1:13" x14ac:dyDescent="0.25">
      <c r="A71" s="9" t="s">
        <v>23</v>
      </c>
      <c r="B71" s="10">
        <f>MAX(C4:C65)</f>
        <v>34.201999999999998</v>
      </c>
      <c r="C71" s="11" t="s">
        <v>22</v>
      </c>
      <c r="D71" s="51">
        <v>41851.666666666664</v>
      </c>
      <c r="E71" s="35"/>
      <c r="F71" s="35"/>
      <c r="G71" s="35"/>
      <c r="H71" s="31"/>
    </row>
    <row r="72" spans="1:13" x14ac:dyDescent="0.25">
      <c r="A72" s="9" t="s">
        <v>24</v>
      </c>
      <c r="B72" s="10">
        <f>AVERAGE(D4:D65)</f>
        <v>19.255354838709678</v>
      </c>
      <c r="C72" s="11" t="s">
        <v>22</v>
      </c>
      <c r="D72" s="48"/>
      <c r="E72" s="35"/>
      <c r="F72" s="28"/>
      <c r="G72" s="34"/>
      <c r="H72" s="30"/>
      <c r="I72" s="18"/>
    </row>
    <row r="73" spans="1:13" x14ac:dyDescent="0.25">
      <c r="A73" s="9" t="s">
        <v>26</v>
      </c>
      <c r="B73" s="10">
        <f>MIN(E4:E65)</f>
        <v>5.194</v>
      </c>
      <c r="C73" s="11" t="s">
        <v>22</v>
      </c>
      <c r="D73" s="49">
        <v>41843</v>
      </c>
      <c r="E73" s="12"/>
      <c r="F73" s="37"/>
      <c r="G73" s="38"/>
      <c r="H73" s="32"/>
      <c r="I73" s="19"/>
      <c r="M73" s="27"/>
    </row>
    <row r="74" spans="1:13" x14ac:dyDescent="0.25">
      <c r="A74" s="9" t="s">
        <v>25</v>
      </c>
      <c r="B74" s="10">
        <f>MAX(E4:E65)</f>
        <v>21.265000000000001</v>
      </c>
      <c r="C74" s="11" t="s">
        <v>22</v>
      </c>
      <c r="D74" s="49">
        <v>41861</v>
      </c>
      <c r="E74" s="37"/>
      <c r="F74" s="37"/>
      <c r="G74" s="38"/>
      <c r="H74" s="32"/>
      <c r="I74" s="19"/>
      <c r="M74" s="27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12"/>
      <c r="E75" s="39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0</v>
      </c>
      <c r="C76" s="9" t="s">
        <v>28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zoomScaleNormal="100" workbookViewId="0">
      <selection activeCell="P41" sqref="P41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11" sqref="D11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58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21.1113750000012</v>
      </c>
      <c r="F4" s="50">
        <v>41854</v>
      </c>
      <c r="G4" s="22"/>
      <c r="H4" s="4"/>
    </row>
    <row r="5" spans="1:8" x14ac:dyDescent="0.25">
      <c r="A5" s="6">
        <v>41822</v>
      </c>
      <c r="F5" s="15"/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18.398202380952501</v>
      </c>
      <c r="F10" s="2"/>
    </row>
    <row r="11" spans="1:8" x14ac:dyDescent="0.25">
      <c r="A11" s="6">
        <v>41828</v>
      </c>
      <c r="B11" s="21">
        <v>18.4532946428575</v>
      </c>
    </row>
    <row r="12" spans="1:8" x14ac:dyDescent="0.25">
      <c r="A12" s="6">
        <v>41829</v>
      </c>
      <c r="B12" s="21">
        <v>19.0111994047619</v>
      </c>
    </row>
    <row r="13" spans="1:8" x14ac:dyDescent="0.25">
      <c r="A13" s="6">
        <v>41830</v>
      </c>
      <c r="B13" s="21">
        <v>19.4902380952377</v>
      </c>
    </row>
    <row r="14" spans="1:8" x14ac:dyDescent="0.25">
      <c r="A14" s="6">
        <v>41831</v>
      </c>
      <c r="B14" s="21">
        <v>19.579321428571099</v>
      </c>
    </row>
    <row r="15" spans="1:8" x14ac:dyDescent="0.25">
      <c r="A15" s="6">
        <v>41832</v>
      </c>
      <c r="B15" s="21">
        <v>19.634089285714701</v>
      </c>
    </row>
    <row r="16" spans="1:8" x14ac:dyDescent="0.25">
      <c r="A16" s="6">
        <v>41833</v>
      </c>
      <c r="B16" s="21">
        <v>19.620011904763</v>
      </c>
    </row>
    <row r="17" spans="1:2" x14ac:dyDescent="0.25">
      <c r="A17" s="6">
        <v>41834</v>
      </c>
      <c r="B17" s="21">
        <v>19.719961309526401</v>
      </c>
    </row>
    <row r="18" spans="1:2" x14ac:dyDescent="0.25">
      <c r="A18" s="6">
        <v>41835</v>
      </c>
      <c r="B18" s="21">
        <v>19.803961309525299</v>
      </c>
    </row>
    <row r="19" spans="1:2" x14ac:dyDescent="0.25">
      <c r="A19" s="6">
        <v>41836</v>
      </c>
      <c r="B19" s="21">
        <v>19.3875982142875</v>
      </c>
    </row>
    <row r="20" spans="1:2" x14ac:dyDescent="0.25">
      <c r="A20" s="6">
        <v>41837</v>
      </c>
      <c r="B20" s="21">
        <v>19.335229166668899</v>
      </c>
    </row>
    <row r="21" spans="1:2" x14ac:dyDescent="0.25">
      <c r="A21" s="6">
        <v>41838</v>
      </c>
      <c r="B21" s="21">
        <v>19.660119047621901</v>
      </c>
    </row>
    <row r="22" spans="1:2" x14ac:dyDescent="0.25">
      <c r="A22" s="6">
        <v>41839</v>
      </c>
      <c r="B22" s="21">
        <v>19.9619761904783</v>
      </c>
    </row>
    <row r="23" spans="1:2" x14ac:dyDescent="0.25">
      <c r="A23" s="6">
        <v>41840</v>
      </c>
      <c r="B23" s="21">
        <v>20.284916666668298</v>
      </c>
    </row>
    <row r="24" spans="1:2" x14ac:dyDescent="0.25">
      <c r="A24" s="6">
        <v>41841</v>
      </c>
      <c r="B24" s="21">
        <v>20.051309523809302</v>
      </c>
    </row>
    <row r="25" spans="1:2" x14ac:dyDescent="0.25">
      <c r="A25" s="6">
        <v>41842</v>
      </c>
      <c r="B25" s="21">
        <v>19.738494047619799</v>
      </c>
    </row>
    <row r="26" spans="1:2" x14ac:dyDescent="0.25">
      <c r="A26" s="6">
        <v>41843</v>
      </c>
      <c r="B26" s="21">
        <v>19.430577380953199</v>
      </c>
    </row>
    <row r="27" spans="1:2" x14ac:dyDescent="0.25">
      <c r="A27" s="6">
        <v>41844</v>
      </c>
      <c r="B27" s="21">
        <v>19.052645833334001</v>
      </c>
    </row>
    <row r="28" spans="1:2" x14ac:dyDescent="0.25">
      <c r="A28" s="6">
        <v>41845</v>
      </c>
      <c r="B28" s="21">
        <v>18.810392857142801</v>
      </c>
    </row>
    <row r="29" spans="1:2" x14ac:dyDescent="0.25">
      <c r="A29" s="6">
        <v>41846</v>
      </c>
      <c r="B29" s="21">
        <v>18.582416666666699</v>
      </c>
    </row>
    <row r="30" spans="1:2" x14ac:dyDescent="0.25">
      <c r="A30" s="6">
        <v>41847</v>
      </c>
      <c r="B30" s="21">
        <v>18.581107142857299</v>
      </c>
    </row>
    <row r="31" spans="1:2" x14ac:dyDescent="0.25">
      <c r="A31" s="6">
        <v>41848</v>
      </c>
      <c r="B31" s="21">
        <v>18.896916666667401</v>
      </c>
    </row>
    <row r="32" spans="1:2" x14ac:dyDescent="0.25">
      <c r="A32" s="6">
        <v>41849</v>
      </c>
      <c r="B32" s="21">
        <v>19.2556726190485</v>
      </c>
    </row>
    <row r="33" spans="1:2" x14ac:dyDescent="0.25">
      <c r="A33" s="6">
        <v>41850</v>
      </c>
      <c r="B33" s="21">
        <v>19.833321428572599</v>
      </c>
    </row>
    <row r="34" spans="1:2" x14ac:dyDescent="0.25">
      <c r="A34" s="6">
        <v>41851</v>
      </c>
      <c r="B34" s="21">
        <v>20.4358095238108</v>
      </c>
    </row>
    <row r="35" spans="1:2" x14ac:dyDescent="0.25">
      <c r="A35" s="6">
        <v>41852</v>
      </c>
      <c r="B35" s="21">
        <v>20.770773809525</v>
      </c>
    </row>
    <row r="36" spans="1:2" x14ac:dyDescent="0.25">
      <c r="A36" s="6">
        <v>41853</v>
      </c>
      <c r="B36" s="21">
        <v>20.996973214287099</v>
      </c>
    </row>
    <row r="37" spans="1:2" x14ac:dyDescent="0.25">
      <c r="A37" s="6">
        <v>41854</v>
      </c>
      <c r="B37" s="21">
        <v>21.1113750000012</v>
      </c>
    </row>
    <row r="38" spans="1:2" x14ac:dyDescent="0.25">
      <c r="A38" s="6">
        <v>41855</v>
      </c>
      <c r="B38" s="21">
        <v>20.951651785715601</v>
      </c>
    </row>
    <row r="39" spans="1:2" x14ac:dyDescent="0.25">
      <c r="A39" s="6">
        <v>41856</v>
      </c>
      <c r="B39" s="21">
        <v>20.8001220238109</v>
      </c>
    </row>
    <row r="40" spans="1:2" x14ac:dyDescent="0.25">
      <c r="A40" s="6">
        <v>41857</v>
      </c>
      <c r="B40" s="21">
        <v>20.631157738096402</v>
      </c>
    </row>
    <row r="41" spans="1:2" x14ac:dyDescent="0.25">
      <c r="A41" s="6">
        <v>41858</v>
      </c>
      <c r="B41" s="21">
        <v>20.168532738095902</v>
      </c>
    </row>
    <row r="42" spans="1:2" x14ac:dyDescent="0.25">
      <c r="A42" s="6">
        <v>41859</v>
      </c>
      <c r="B42" s="21">
        <v>19.8651488095242</v>
      </c>
    </row>
    <row r="43" spans="1:2" x14ac:dyDescent="0.25">
      <c r="A43" s="6">
        <v>41860</v>
      </c>
      <c r="B43" s="21">
        <v>19.542598214285899</v>
      </c>
    </row>
    <row r="44" spans="1:2" x14ac:dyDescent="0.25">
      <c r="A44" s="6">
        <v>41861</v>
      </c>
      <c r="B44" s="21">
        <v>19.4419732142855</v>
      </c>
    </row>
    <row r="45" spans="1:2" x14ac:dyDescent="0.25">
      <c r="A45" s="6">
        <v>41862</v>
      </c>
      <c r="B45" s="21">
        <v>19.500657738094699</v>
      </c>
    </row>
    <row r="46" spans="1:2" x14ac:dyDescent="0.25">
      <c r="A46" s="6">
        <v>41863</v>
      </c>
      <c r="B46" s="21">
        <v>19.0993601190461</v>
      </c>
    </row>
    <row r="47" spans="1:2" x14ac:dyDescent="0.25">
      <c r="A47" s="6">
        <v>41864</v>
      </c>
      <c r="B47" s="21">
        <v>18.8138511904742</v>
      </c>
    </row>
    <row r="48" spans="1:2" x14ac:dyDescent="0.25">
      <c r="A48" s="6">
        <v>41865</v>
      </c>
      <c r="B48" s="21">
        <v>18.756898809521399</v>
      </c>
    </row>
    <row r="49" spans="1:2" x14ac:dyDescent="0.25">
      <c r="A49" s="6">
        <v>41866</v>
      </c>
      <c r="B49" s="21">
        <v>18.894294642855002</v>
      </c>
    </row>
    <row r="50" spans="1:2" x14ac:dyDescent="0.25">
      <c r="A50" s="6">
        <v>41867</v>
      </c>
      <c r="B50" s="21">
        <v>18.968624999997601</v>
      </c>
    </row>
    <row r="51" spans="1:2" x14ac:dyDescent="0.25">
      <c r="A51" s="6">
        <v>41868</v>
      </c>
      <c r="B51" s="21">
        <v>18.856449404759601</v>
      </c>
    </row>
    <row r="52" spans="1:2" x14ac:dyDescent="0.25">
      <c r="A52" s="6">
        <v>41869</v>
      </c>
      <c r="B52" s="21">
        <v>18.7742410714256</v>
      </c>
    </row>
    <row r="53" spans="1:2" x14ac:dyDescent="0.25">
      <c r="A53" s="6">
        <v>41870</v>
      </c>
      <c r="B53" s="21">
        <v>19.168377976188001</v>
      </c>
    </row>
    <row r="54" spans="1:2" x14ac:dyDescent="0.25">
      <c r="A54" s="6">
        <v>41871</v>
      </c>
      <c r="B54" s="21">
        <v>19.358672619044899</v>
      </c>
    </row>
    <row r="55" spans="1:2" x14ac:dyDescent="0.25">
      <c r="A55" s="6">
        <v>41872</v>
      </c>
      <c r="B55" s="21">
        <v>19.38633035714</v>
      </c>
    </row>
    <row r="56" spans="1:2" x14ac:dyDescent="0.25">
      <c r="A56" s="6">
        <v>41873</v>
      </c>
      <c r="B56" s="21">
        <v>19.063812499997301</v>
      </c>
    </row>
    <row r="57" spans="1:2" x14ac:dyDescent="0.25">
      <c r="A57" s="6">
        <v>41874</v>
      </c>
      <c r="B57" s="21">
        <v>19.0435833333304</v>
      </c>
    </row>
    <row r="58" spans="1:2" x14ac:dyDescent="0.25">
      <c r="A58" s="6">
        <v>41875</v>
      </c>
      <c r="B58" s="21">
        <v>18.8375714285682</v>
      </c>
    </row>
    <row r="59" spans="1:2" x14ac:dyDescent="0.25">
      <c r="A59" s="6">
        <v>41876</v>
      </c>
      <c r="B59" s="21">
        <v>18.475711309521198</v>
      </c>
    </row>
    <row r="60" spans="1:2" x14ac:dyDescent="0.25">
      <c r="A60" s="6">
        <v>41877</v>
      </c>
      <c r="B60" s="21">
        <v>18.287276785711299</v>
      </c>
    </row>
    <row r="61" spans="1:2" x14ac:dyDescent="0.25">
      <c r="A61" s="6">
        <v>41878</v>
      </c>
      <c r="B61" s="21">
        <v>18.3033482142827</v>
      </c>
    </row>
    <row r="62" spans="1:2" x14ac:dyDescent="0.25">
      <c r="A62" s="6">
        <v>41879</v>
      </c>
      <c r="B62" s="21">
        <v>18.439294642853898</v>
      </c>
    </row>
    <row r="63" spans="1:2" x14ac:dyDescent="0.25">
      <c r="A63" s="6">
        <v>41880</v>
      </c>
      <c r="B63" s="21">
        <v>18.595872023805299</v>
      </c>
    </row>
    <row r="64" spans="1:2" x14ac:dyDescent="0.25">
      <c r="A64" s="6">
        <v>41881</v>
      </c>
      <c r="B64" s="21">
        <v>18.3520714285671</v>
      </c>
    </row>
    <row r="65" spans="1:2" x14ac:dyDescent="0.25">
      <c r="A65" s="6">
        <v>41882</v>
      </c>
      <c r="B65" s="21">
        <v>18.270066252582101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4" sqref="F4:F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32.700714285714298</v>
      </c>
      <c r="F4" s="50">
        <v>41853</v>
      </c>
      <c r="G4" s="22"/>
    </row>
    <row r="5" spans="1:7" x14ac:dyDescent="0.25">
      <c r="A5" s="6">
        <v>41822</v>
      </c>
      <c r="F5" s="50">
        <v>41854</v>
      </c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27.744571428571401</v>
      </c>
      <c r="F10" s="2"/>
    </row>
    <row r="11" spans="1:7" x14ac:dyDescent="0.25">
      <c r="A11" s="6">
        <v>41828</v>
      </c>
      <c r="B11" s="21">
        <v>27.709142857142901</v>
      </c>
    </row>
    <row r="12" spans="1:7" x14ac:dyDescent="0.25">
      <c r="A12" s="6">
        <v>41829</v>
      </c>
      <c r="B12" s="21">
        <v>28.354285714285702</v>
      </c>
    </row>
    <row r="13" spans="1:7" x14ac:dyDescent="0.25">
      <c r="A13" s="6">
        <v>41830</v>
      </c>
      <c r="B13" s="21">
        <v>28.761571428571401</v>
      </c>
    </row>
    <row r="14" spans="1:7" x14ac:dyDescent="0.25">
      <c r="A14" s="6">
        <v>41831</v>
      </c>
      <c r="B14" s="21">
        <v>28.6847142857143</v>
      </c>
    </row>
    <row r="15" spans="1:7" x14ac:dyDescent="0.25">
      <c r="A15" s="6">
        <v>41832</v>
      </c>
      <c r="B15" s="21">
        <v>28.66</v>
      </c>
    </row>
    <row r="16" spans="1:7" x14ac:dyDescent="0.25">
      <c r="A16" s="6">
        <v>41833</v>
      </c>
      <c r="B16" s="21">
        <v>28.283428571428601</v>
      </c>
    </row>
    <row r="17" spans="1:2" x14ac:dyDescent="0.25">
      <c r="A17" s="6">
        <v>41834</v>
      </c>
      <c r="B17" s="21">
        <v>28.308714285714299</v>
      </c>
    </row>
    <row r="18" spans="1:2" x14ac:dyDescent="0.25">
      <c r="A18" s="6">
        <v>41835</v>
      </c>
      <c r="B18" s="21">
        <v>28.273285714285699</v>
      </c>
    </row>
    <row r="19" spans="1:2" x14ac:dyDescent="0.25">
      <c r="A19" s="6">
        <v>41836</v>
      </c>
      <c r="B19" s="21">
        <v>27.603857142857098</v>
      </c>
    </row>
    <row r="20" spans="1:2" x14ac:dyDescent="0.25">
      <c r="A20" s="6">
        <v>41837</v>
      </c>
      <c r="B20" s="21">
        <v>27.678571428571399</v>
      </c>
    </row>
    <row r="21" spans="1:2" x14ac:dyDescent="0.25">
      <c r="A21" s="6">
        <v>41838</v>
      </c>
      <c r="B21" s="21">
        <v>28.012285714285699</v>
      </c>
    </row>
    <row r="22" spans="1:2" x14ac:dyDescent="0.25">
      <c r="A22" s="6">
        <v>41839</v>
      </c>
      <c r="B22" s="21">
        <v>28.4437142857143</v>
      </c>
    </row>
    <row r="23" spans="1:2" x14ac:dyDescent="0.25">
      <c r="A23" s="6">
        <v>41840</v>
      </c>
      <c r="B23" s="21">
        <v>28.866714285714298</v>
      </c>
    </row>
    <row r="24" spans="1:2" x14ac:dyDescent="0.25">
      <c r="A24" s="6">
        <v>41841</v>
      </c>
      <c r="B24" s="21">
        <v>28.295142857142899</v>
      </c>
    </row>
    <row r="25" spans="1:2" x14ac:dyDescent="0.25">
      <c r="A25" s="6">
        <v>41842</v>
      </c>
      <c r="B25" s="21">
        <v>27.812999999999999</v>
      </c>
    </row>
    <row r="26" spans="1:2" x14ac:dyDescent="0.25">
      <c r="A26" s="6">
        <v>41843</v>
      </c>
      <c r="B26" s="21">
        <v>26.977714285714299</v>
      </c>
    </row>
    <row r="27" spans="1:2" x14ac:dyDescent="0.25">
      <c r="A27" s="6">
        <v>41844</v>
      </c>
      <c r="B27" s="21">
        <v>26.666714285714299</v>
      </c>
    </row>
    <row r="28" spans="1:2" x14ac:dyDescent="0.25">
      <c r="A28" s="6">
        <v>41845</v>
      </c>
      <c r="B28" s="21">
        <v>26.891428571428602</v>
      </c>
    </row>
    <row r="29" spans="1:2" x14ac:dyDescent="0.25">
      <c r="A29" s="6">
        <v>41846</v>
      </c>
      <c r="B29" s="21">
        <v>26.989428571428601</v>
      </c>
    </row>
    <row r="30" spans="1:2" x14ac:dyDescent="0.25">
      <c r="A30" s="6">
        <v>41847</v>
      </c>
      <c r="B30" s="21">
        <v>27.4862857142857</v>
      </c>
    </row>
    <row r="31" spans="1:2" x14ac:dyDescent="0.25">
      <c r="A31" s="6">
        <v>41848</v>
      </c>
      <c r="B31" s="21">
        <v>28.379571428571399</v>
      </c>
    </row>
    <row r="32" spans="1:2" x14ac:dyDescent="0.25">
      <c r="A32" s="6">
        <v>41849</v>
      </c>
      <c r="B32" s="21">
        <v>29.452714285714301</v>
      </c>
    </row>
    <row r="33" spans="1:2" x14ac:dyDescent="0.25">
      <c r="A33" s="6">
        <v>41850</v>
      </c>
      <c r="B33" s="21">
        <v>31.306428571428601</v>
      </c>
    </row>
    <row r="34" spans="1:2" x14ac:dyDescent="0.25">
      <c r="A34" s="6">
        <v>41851</v>
      </c>
      <c r="B34" s="21">
        <v>32.326285714285703</v>
      </c>
    </row>
    <row r="35" spans="1:2" x14ac:dyDescent="0.25">
      <c r="A35" s="6">
        <v>41852</v>
      </c>
      <c r="B35" s="21">
        <v>32.627714285714298</v>
      </c>
    </row>
    <row r="36" spans="1:2" x14ac:dyDescent="0.25">
      <c r="A36" s="6">
        <v>41853</v>
      </c>
      <c r="B36" s="21">
        <v>32.700714285714298</v>
      </c>
    </row>
    <row r="37" spans="1:2" x14ac:dyDescent="0.25">
      <c r="A37" s="6">
        <v>41854</v>
      </c>
      <c r="B37" s="21">
        <v>32.689714285714302</v>
      </c>
    </row>
    <row r="38" spans="1:2" x14ac:dyDescent="0.25">
      <c r="A38" s="6">
        <v>41855</v>
      </c>
      <c r="B38" s="21">
        <v>31.841857142857101</v>
      </c>
    </row>
    <row r="39" spans="1:2" x14ac:dyDescent="0.25">
      <c r="A39" s="6">
        <v>41856</v>
      </c>
      <c r="B39" s="21">
        <v>31.106428571428602</v>
      </c>
    </row>
    <row r="40" spans="1:2" x14ac:dyDescent="0.25">
      <c r="A40" s="6">
        <v>41857</v>
      </c>
      <c r="B40" s="21">
        <v>30.671428571428599</v>
      </c>
    </row>
    <row r="41" spans="1:2" x14ac:dyDescent="0.25">
      <c r="A41" s="6">
        <v>41858</v>
      </c>
      <c r="B41" s="21">
        <v>30.016142857142899</v>
      </c>
    </row>
    <row r="42" spans="1:2" x14ac:dyDescent="0.25">
      <c r="A42" s="6">
        <v>41859</v>
      </c>
      <c r="B42" s="21">
        <v>29.561</v>
      </c>
    </row>
    <row r="43" spans="1:2" x14ac:dyDescent="0.25">
      <c r="A43" s="6">
        <v>41860</v>
      </c>
      <c r="B43" s="21">
        <v>29.135571428571399</v>
      </c>
    </row>
    <row r="44" spans="1:2" x14ac:dyDescent="0.25">
      <c r="A44" s="6">
        <v>41861</v>
      </c>
      <c r="B44" s="21">
        <v>29.176142857142899</v>
      </c>
    </row>
    <row r="45" spans="1:2" x14ac:dyDescent="0.25">
      <c r="A45" s="6">
        <v>41862</v>
      </c>
      <c r="B45" s="21">
        <v>29.957428571428601</v>
      </c>
    </row>
    <row r="46" spans="1:2" x14ac:dyDescent="0.25">
      <c r="A46" s="6">
        <v>41863</v>
      </c>
      <c r="B46" s="21">
        <v>29.699428571428601</v>
      </c>
    </row>
    <row r="47" spans="1:2" x14ac:dyDescent="0.25">
      <c r="A47" s="6">
        <v>41864</v>
      </c>
      <c r="B47" s="21">
        <v>29.150714285714301</v>
      </c>
    </row>
    <row r="48" spans="1:2" x14ac:dyDescent="0.25">
      <c r="A48" s="6">
        <v>41865</v>
      </c>
      <c r="B48" s="21">
        <v>29.093571428571401</v>
      </c>
    </row>
    <row r="49" spans="1:2" x14ac:dyDescent="0.25">
      <c r="A49" s="6">
        <v>41866</v>
      </c>
      <c r="B49" s="21">
        <v>29.097142857142899</v>
      </c>
    </row>
    <row r="50" spans="1:2" x14ac:dyDescent="0.25">
      <c r="A50" s="6">
        <v>41867</v>
      </c>
      <c r="B50" s="21">
        <v>29.340714285714299</v>
      </c>
    </row>
    <row r="51" spans="1:2" x14ac:dyDescent="0.25">
      <c r="A51" s="6">
        <v>41868</v>
      </c>
      <c r="B51" s="21">
        <v>29.1971428571429</v>
      </c>
    </row>
    <row r="52" spans="1:2" x14ac:dyDescent="0.25">
      <c r="A52" s="6">
        <v>41869</v>
      </c>
      <c r="B52" s="21">
        <v>29.112857142857099</v>
      </c>
    </row>
    <row r="53" spans="1:2" x14ac:dyDescent="0.25">
      <c r="A53" s="6">
        <v>41870</v>
      </c>
      <c r="B53" s="21">
        <v>29.883714285714301</v>
      </c>
    </row>
    <row r="54" spans="1:2" x14ac:dyDescent="0.25">
      <c r="A54" s="6">
        <v>41871</v>
      </c>
      <c r="B54" s="21">
        <v>30.486142857142902</v>
      </c>
    </row>
    <row r="55" spans="1:2" x14ac:dyDescent="0.25">
      <c r="A55" s="6">
        <v>41872</v>
      </c>
      <c r="B55" s="21">
        <v>30.561142857142901</v>
      </c>
    </row>
    <row r="56" spans="1:2" x14ac:dyDescent="0.25">
      <c r="A56" s="6">
        <v>41873</v>
      </c>
      <c r="B56" s="21">
        <v>30.394714285714301</v>
      </c>
    </row>
    <row r="57" spans="1:2" x14ac:dyDescent="0.25">
      <c r="A57" s="6">
        <v>41874</v>
      </c>
      <c r="B57" s="21">
        <v>30.532714285714299</v>
      </c>
    </row>
    <row r="58" spans="1:2" x14ac:dyDescent="0.25">
      <c r="A58" s="6">
        <v>41875</v>
      </c>
      <c r="B58" s="21">
        <v>30.153428571428599</v>
      </c>
    </row>
    <row r="59" spans="1:2" x14ac:dyDescent="0.25">
      <c r="A59" s="6">
        <v>41876</v>
      </c>
      <c r="B59" s="21">
        <v>29.767285714285698</v>
      </c>
    </row>
    <row r="60" spans="1:2" x14ac:dyDescent="0.25">
      <c r="A60" s="6">
        <v>41877</v>
      </c>
      <c r="B60" s="21">
        <v>29.569428571428599</v>
      </c>
    </row>
    <row r="61" spans="1:2" x14ac:dyDescent="0.25">
      <c r="A61" s="6">
        <v>41878</v>
      </c>
      <c r="B61" s="21">
        <v>29.888285714285701</v>
      </c>
    </row>
    <row r="62" spans="1:2" x14ac:dyDescent="0.25">
      <c r="A62" s="6">
        <v>41879</v>
      </c>
      <c r="B62" s="21">
        <v>30.173999999999999</v>
      </c>
    </row>
    <row r="63" spans="1:2" x14ac:dyDescent="0.25">
      <c r="A63" s="6">
        <v>41880</v>
      </c>
      <c r="B63" s="21">
        <v>30.584428571428599</v>
      </c>
    </row>
    <row r="64" spans="1:2" x14ac:dyDescent="0.25">
      <c r="A64" s="6">
        <v>41881</v>
      </c>
      <c r="B64" s="21">
        <v>30.1531428571429</v>
      </c>
    </row>
    <row r="65" spans="1:2" x14ac:dyDescent="0.25">
      <c r="A65" s="6">
        <v>41882</v>
      </c>
      <c r="B65" s="21">
        <v>30.178142857142898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"/>
  <sheetViews>
    <sheetView topLeftCell="AV1" workbookViewId="0">
      <selection activeCell="A2" sqref="A2:AX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3" width="22.140625" bestFit="1" customWidth="1"/>
    <col min="24" max="24" width="26.140625" customWidth="1"/>
    <col min="25" max="25" width="22.7109375" customWidth="1"/>
    <col min="27" max="27" width="11.5703125" customWidth="1"/>
    <col min="28" max="28" width="21.85546875" bestFit="1" customWidth="1"/>
    <col min="29" max="30" width="21.85546875" customWidth="1"/>
    <col min="31" max="31" width="14.28515625" customWidth="1"/>
    <col min="32" max="32" width="12.28515625" customWidth="1"/>
    <col min="34" max="34" width="10" customWidth="1"/>
    <col min="35" max="36" width="13" customWidth="1"/>
    <col min="37" max="37" width="13.28515625" customWidth="1"/>
    <col min="38" max="38" width="12" bestFit="1" customWidth="1"/>
    <col min="39" max="39" width="12" customWidth="1"/>
    <col min="45" max="46" width="12.42578125" bestFit="1" customWidth="1"/>
    <col min="47" max="47" width="12.42578125" customWidth="1"/>
  </cols>
  <sheetData>
    <row r="1" spans="1:76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  <c r="F1" s="53" t="s">
        <v>66</v>
      </c>
      <c r="G1" s="53" t="s">
        <v>67</v>
      </c>
      <c r="H1" s="53" t="s">
        <v>68</v>
      </c>
      <c r="I1" s="53" t="s">
        <v>69</v>
      </c>
      <c r="J1" s="53" t="s">
        <v>70</v>
      </c>
      <c r="K1" s="53" t="s">
        <v>71</v>
      </c>
      <c r="L1" s="53" t="s">
        <v>72</v>
      </c>
      <c r="M1" s="53" t="s">
        <v>73</v>
      </c>
      <c r="N1" s="53" t="s">
        <v>74</v>
      </c>
      <c r="O1" s="53" t="s">
        <v>75</v>
      </c>
      <c r="P1" s="53" t="s">
        <v>76</v>
      </c>
      <c r="Q1" s="53" t="s">
        <v>77</v>
      </c>
      <c r="R1" s="54" t="s">
        <v>78</v>
      </c>
      <c r="S1" s="53" t="s">
        <v>79</v>
      </c>
      <c r="T1" s="53" t="s">
        <v>80</v>
      </c>
      <c r="U1" s="53" t="s">
        <v>81</v>
      </c>
      <c r="V1" s="54" t="s">
        <v>82</v>
      </c>
      <c r="W1" s="54" t="s">
        <v>83</v>
      </c>
      <c r="X1" s="53" t="s">
        <v>84</v>
      </c>
      <c r="Y1" s="53" t="s">
        <v>85</v>
      </c>
      <c r="Z1" s="53" t="s">
        <v>86</v>
      </c>
      <c r="AA1" s="53" t="s">
        <v>87</v>
      </c>
      <c r="AB1" s="53" t="s">
        <v>88</v>
      </c>
      <c r="AC1" s="54" t="s">
        <v>138</v>
      </c>
      <c r="AD1" s="54" t="s">
        <v>139</v>
      </c>
      <c r="AE1" s="53" t="s">
        <v>89</v>
      </c>
      <c r="AF1" s="53" t="s">
        <v>90</v>
      </c>
      <c r="AG1" s="53" t="s">
        <v>91</v>
      </c>
      <c r="AH1" s="53" t="s">
        <v>92</v>
      </c>
      <c r="AI1" s="53" t="s">
        <v>93</v>
      </c>
      <c r="AJ1" s="54" t="s">
        <v>94</v>
      </c>
      <c r="AK1" s="54" t="s">
        <v>95</v>
      </c>
      <c r="AL1" s="54" t="s">
        <v>96</v>
      </c>
      <c r="AM1" s="54" t="s">
        <v>137</v>
      </c>
      <c r="AN1" s="53" t="s">
        <v>97</v>
      </c>
      <c r="AO1" s="53" t="s">
        <v>98</v>
      </c>
      <c r="AP1" s="53" t="s">
        <v>99</v>
      </c>
      <c r="AQ1" s="53" t="s">
        <v>100</v>
      </c>
      <c r="AR1" s="53" t="s">
        <v>101</v>
      </c>
      <c r="AS1" s="54" t="s">
        <v>102</v>
      </c>
      <c r="AT1" s="54" t="s">
        <v>103</v>
      </c>
      <c r="AU1" s="54" t="s">
        <v>136</v>
      </c>
      <c r="AV1" s="53" t="s">
        <v>104</v>
      </c>
      <c r="AW1" s="53" t="s">
        <v>105</v>
      </c>
      <c r="AX1" s="53" t="s">
        <v>106</v>
      </c>
      <c r="AY1" s="53" t="s">
        <v>107</v>
      </c>
      <c r="AZ1" s="53" t="s">
        <v>108</v>
      </c>
      <c r="BA1" s="53" t="s">
        <v>109</v>
      </c>
      <c r="BB1" s="53" t="s">
        <v>110</v>
      </c>
      <c r="BC1" s="53" t="s">
        <v>111</v>
      </c>
      <c r="BD1" s="53" t="s">
        <v>112</v>
      </c>
      <c r="BE1" s="53" t="s">
        <v>113</v>
      </c>
      <c r="BF1" s="53" t="s">
        <v>114</v>
      </c>
      <c r="BG1" s="53" t="s">
        <v>115</v>
      </c>
      <c r="BH1" s="53" t="s">
        <v>116</v>
      </c>
      <c r="BI1" s="53" t="s">
        <v>117</v>
      </c>
      <c r="BJ1" s="53" t="s">
        <v>118</v>
      </c>
      <c r="BK1" s="53" t="s">
        <v>119</v>
      </c>
      <c r="BL1" s="53" t="s">
        <v>120</v>
      </c>
      <c r="BM1" s="53" t="s">
        <v>121</v>
      </c>
      <c r="BN1" s="53" t="s">
        <v>122</v>
      </c>
      <c r="BO1" s="53" t="s">
        <v>123</v>
      </c>
      <c r="BP1" s="53" t="s">
        <v>124</v>
      </c>
      <c r="BQ1" s="53" t="s">
        <v>125</v>
      </c>
      <c r="BR1" s="53" t="s">
        <v>126</v>
      </c>
      <c r="BS1" s="53" t="s">
        <v>127</v>
      </c>
      <c r="BT1" s="53" t="s">
        <v>128</v>
      </c>
      <c r="BU1" s="53" t="s">
        <v>129</v>
      </c>
      <c r="BV1" s="53" t="s">
        <v>130</v>
      </c>
      <c r="BW1" s="53" t="s">
        <v>131</v>
      </c>
      <c r="BX1" s="53" t="s">
        <v>132</v>
      </c>
    </row>
    <row r="2" spans="1:76" s="68" customFormat="1" ht="90" x14ac:dyDescent="0.25">
      <c r="A2" s="55" t="str">
        <f>StatSummary!$B$3</f>
        <v>RVFT</v>
      </c>
      <c r="B2" s="55" t="str">
        <f>StatSummary!$B$7</f>
        <v>RVFT14a_10403069_Temp_Summary_2014</v>
      </c>
      <c r="C2" s="55" t="str">
        <f>StatSummary!$B$2</f>
        <v>Redwood Creek Fish Trap</v>
      </c>
      <c r="D2" s="55">
        <f>StatSummary!$A$1</f>
        <v>2014</v>
      </c>
      <c r="E2" s="55" t="str">
        <f>StatSummary!$B$4</f>
        <v>air</v>
      </c>
      <c r="F2" s="56">
        <f>StatSummary!$B$9</f>
        <v>41821</v>
      </c>
      <c r="G2" s="57">
        <f>StatSummary!$C$9</f>
        <v>41882</v>
      </c>
      <c r="H2" s="58">
        <f>StatSummary!$B$16</f>
        <v>19.255354838709678</v>
      </c>
      <c r="I2" s="58">
        <f>DailyStats!$B$71</f>
        <v>34.201999999999998</v>
      </c>
      <c r="J2" s="59">
        <f>DailyStats!$D$71</f>
        <v>41851.666666666664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8.8409999999999993</v>
      </c>
      <c r="O2" s="63">
        <f>DailyStats!$D$70</f>
        <v>41876.291666666664</v>
      </c>
      <c r="P2" s="60">
        <f>StatSummary!$E$14</f>
        <v>1</v>
      </c>
      <c r="Q2" s="64">
        <f>DailyStats!$E$70</f>
        <v>0</v>
      </c>
      <c r="R2" s="33">
        <f>DailyStats!$F$70</f>
        <v>0</v>
      </c>
      <c r="S2" s="58">
        <f>DailyStats!$B$73</f>
        <v>5.194</v>
      </c>
      <c r="T2" s="57">
        <f>DailyStats!$D$73</f>
        <v>41843</v>
      </c>
      <c r="U2" s="60">
        <f>StatSummary!$E$17</f>
        <v>1</v>
      </c>
      <c r="V2" s="57">
        <f>DailyStats!$E$73</f>
        <v>0</v>
      </c>
      <c r="W2" s="57">
        <f>DailyStats!$F$73</f>
        <v>0</v>
      </c>
      <c r="X2" s="58">
        <f>DailyStats!$B$74</f>
        <v>21.265000000000001</v>
      </c>
      <c r="Y2" s="65">
        <f>DailyStats!$D$74</f>
        <v>41861</v>
      </c>
      <c r="Z2" s="60">
        <f>StatSummary!$E$18</f>
        <v>1</v>
      </c>
      <c r="AA2" s="66">
        <f>DailyStats!$E$74</f>
        <v>0</v>
      </c>
      <c r="AB2" s="67">
        <f>DailyStats!$F$74</f>
        <v>0</v>
      </c>
      <c r="AC2" s="67"/>
      <c r="AD2" s="67"/>
      <c r="AE2" s="58">
        <f>StatSummary!$B$21</f>
        <v>21.1113750000012</v>
      </c>
      <c r="AG2" s="69">
        <f>MWAT!$F$4</f>
        <v>41854</v>
      </c>
      <c r="AH2" s="60">
        <f>StatSummary!$E$21</f>
        <v>1</v>
      </c>
      <c r="AI2" s="67">
        <f>MWAT!$F$5</f>
        <v>0</v>
      </c>
      <c r="AJ2" s="67">
        <f>MWAT!$F$6</f>
        <v>0</v>
      </c>
      <c r="AK2" s="67">
        <f>MWAT!$F$7</f>
        <v>0</v>
      </c>
      <c r="AL2" s="67">
        <f>MWAT!$F$8</f>
        <v>0</v>
      </c>
      <c r="AM2" s="67"/>
      <c r="AN2" s="58">
        <f>StatSummary!$B$22</f>
        <v>32.700714285714298</v>
      </c>
      <c r="AO2" s="67"/>
      <c r="AP2" s="67">
        <f>MWMT!$F$4</f>
        <v>41853</v>
      </c>
      <c r="AQ2" s="60">
        <f>StatSummary!$E$22</f>
        <v>2</v>
      </c>
      <c r="AR2" s="67">
        <f>MWMT!$F$5</f>
        <v>41854</v>
      </c>
      <c r="AS2" s="15">
        <f>MWMT!$F$6</f>
        <v>0</v>
      </c>
      <c r="AT2" s="67">
        <f>MWMT!$F$7</f>
        <v>0</v>
      </c>
      <c r="AU2" s="67"/>
      <c r="AV2" s="70">
        <f>DailyStats!$B$76</f>
        <v>0</v>
      </c>
      <c r="AW2" s="70">
        <f>DailyStats!$B$75</f>
        <v>0</v>
      </c>
      <c r="AX2" s="55" t="s">
        <v>133</v>
      </c>
      <c r="AY2" s="70"/>
      <c r="AZ2" s="55" t="s">
        <v>133</v>
      </c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55" t="s">
        <v>133</v>
      </c>
      <c r="BU2" s="55" t="s">
        <v>133</v>
      </c>
      <c r="BV2" s="70"/>
      <c r="BW2" s="70"/>
      <c r="BX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2015-04-09T22:24:45Z</cp:lastPrinted>
  <dcterms:created xsi:type="dcterms:W3CDTF">2014-04-10T19:57:54Z</dcterms:created>
  <dcterms:modified xsi:type="dcterms:W3CDTF">2015-08-12T20:21:53Z</dcterms:modified>
</cp:coreProperties>
</file>