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G1" i="3" s="1"/>
  <c r="B8" i="1"/>
  <c r="E22" i="1" l="1"/>
  <c r="E23" i="1"/>
  <c r="A2" i="2" l="1"/>
  <c r="E19" i="1"/>
  <c r="E18" i="1"/>
  <c r="E16" i="1"/>
  <c r="E15" i="1"/>
  <c r="G3" i="3" l="1"/>
  <c r="G2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<sst xmlns="http://schemas.openxmlformats.org/spreadsheetml/2006/main" count="167" uniqueCount="142">
  <si>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</si>
  <si>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</si>
  <si>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</si>
  <si>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</si>
  <si>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</si>
  <si>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</si>
  <si>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</si>
  <si>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</si>
  <si>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</si>
  <si>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</si>
  <si>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</si>
  <si>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</si>
  <si>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</si>
  <si>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</si>
  <si>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</si>
  <si>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</si>
  <si>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</si>
  <si>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</si>
  <si>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</si>
  <si>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</si>
  <si>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</si>
  <si>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</si>
  <si>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</si>
  <si>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</si>
  <si>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</si>
  <si>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</si>
  <si>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</si>
  <si>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</si>
  <si>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</si>
  <si>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</si>
  <si>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</si>
  <si>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</si>
  <si>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</si>
  <si>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</si>
  <si>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</si>
  <si>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</si>
  <si>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</si>
  <si>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</si>
  <si>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</si>
  <si>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</si>
  <si>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</si>
  <si>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</si>
  <si>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</si>
  <si>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</si>
  <si>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</si>
  <si>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</si>
  <si>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</si>
  <si>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</si>
  <si>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</si>
  <si>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</si>
  <si>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</si>
  <si>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</si>
  <si>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</si>
  <si>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</si>
  <si>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</si>
  <si>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</si>
  <si>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</si>
  <si>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</si>
  <si>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</si>
  <si>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</si>
  <si>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</si>
  <si>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</si>
  <si>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</si>
  <si>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</si>
  <si>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</si>
  <si>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</si>
  <si>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</si>
  <si>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</si>
  <si>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</si>
  <si>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</si>
  <si>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</si>
  <si>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</si>
  <si>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</si>
  <si>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</si>
  <si>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</si>
  <si>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</si>
  <si>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</si>
  <si>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</si>
  <si>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</si>
  <si>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</si>
  <si>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</si>
  <si>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</si>
  <si>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</si>
  <si>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</si>
  <si>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</si>
  <si>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</si>
  <si>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</si>
  <si>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</si>
  <si>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</si>
  <si>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</si>
  <si>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</si>
  <si>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</si>
  <si>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</si>
  <si>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</si>
  <si>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</si>
  <si>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</si>
  <si>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</si>
  <si>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</si>
  <si>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</si>
  <si>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</si>
  <si>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</si>
  <si>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</si>
  <si>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</si>
  <si>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</si>
  <si>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</si>
  <si>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</si>
  <si>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</si>
  <si>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</si>
  <si>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</si>
  <si>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</si>
  <si>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</si>
  <si>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</si>
  <si>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</si>
  <si>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</si>
  <si>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</si>
  <si>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</si>
  <si>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</si>
  <si>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</si>
  <si>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</si>
  <si>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</si>
  <si>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</si>
  <si>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</si>
  <si>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</si>
  <si>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</si>
  <si>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</si>
  <si>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</si>
  <si>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</si>
  <si>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</si>
  <si>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</si>
  <si>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</si>
  <si>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</si>
  <si>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</si>
  <si>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</si>
  <si>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</si>
  <si>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</si>
  <si>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</si>
  <si>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</si>
  <si>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</si>
  <si>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</si>
  <si>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</si>
  <si>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Larry Damm Creek</t>
  </si>
  <si>
    <t>ldc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</si>
</sst>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ldc16w1 -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1.4</c:v>
                </c:pt>
                <c:pt idx="1">
                  <c:v>1.3</c:v>
                </c:pt>
                <c:pt idx="2">
                  <c:v>1.3</c:v>
                </c:pt>
                <c:pt idx="3">
                  <c:v>1.3</c:v>
                </c:pt>
                <c:pt idx="4">
                  <c:v>1.4</c:v>
                </c:pt>
                <c:pt idx="5">
                  <c:v>1.4</c:v>
                </c:pt>
                <c:pt idx="6">
                  <c:v>0.8</c:v>
                </c:pt>
                <c:pt idx="7">
                  <c:v>0.3</c:v>
                </c:pt>
                <c:pt idx="8">
                  <c:v>0.5</c:v>
                </c:pt>
                <c:pt idx="9">
                  <c:v>0.8</c:v>
                </c:pt>
                <c:pt idx="10">
                  <c:v>1.3</c:v>
                </c:pt>
                <c:pt idx="11">
                  <c:v>0.8</c:v>
                </c:pt>
                <c:pt idx="12">
                  <c:v>1.3</c:v>
                </c:pt>
                <c:pt idx="13">
                  <c:v>1.5</c:v>
                </c:pt>
                <c:pt idx="14">
                  <c:v>1.4</c:v>
                </c:pt>
                <c:pt idx="15">
                  <c:v>1.3</c:v>
                </c:pt>
                <c:pt idx="16">
                  <c:v>0.8</c:v>
                </c:pt>
                <c:pt idx="17">
                  <c:v>0.3</c:v>
                </c:pt>
                <c:pt idx="18">
                  <c:v>1</c:v>
                </c:pt>
                <c:pt idx="19">
                  <c:v>1.3</c:v>
                </c:pt>
                <c:pt idx="20">
                  <c:v>0.6</c:v>
                </c:pt>
                <c:pt idx="21">
                  <c:v>1.2</c:v>
                </c:pt>
                <c:pt idx="22">
                  <c:v>1.3</c:v>
                </c:pt>
                <c:pt idx="23">
                  <c:v>1.2</c:v>
                </c:pt>
                <c:pt idx="24">
                  <c:v>1.1000000000000001</c:v>
                </c:pt>
                <c:pt idx="25">
                  <c:v>1.3</c:v>
                </c:pt>
                <c:pt idx="26">
                  <c:v>1.4</c:v>
                </c:pt>
                <c:pt idx="27">
                  <c:v>1.4</c:v>
                </c:pt>
                <c:pt idx="28">
                  <c:v>1.4</c:v>
                </c:pt>
                <c:pt idx="29">
                  <c:v>1.3</c:v>
                </c:pt>
                <c:pt idx="30">
                  <c:v>1.4</c:v>
                </c:pt>
                <c:pt idx="31">
                  <c:v>1.4</c:v>
                </c:pt>
                <c:pt idx="32">
                  <c:v>1.4</c:v>
                </c:pt>
                <c:pt idx="33">
                  <c:v>1.5</c:v>
                </c:pt>
                <c:pt idx="34">
                  <c:v>1.1000000000000001</c:v>
                </c:pt>
                <c:pt idx="35">
                  <c:v>1.1000000000000001</c:v>
                </c:pt>
                <c:pt idx="36">
                  <c:v>1</c:v>
                </c:pt>
                <c:pt idx="37">
                  <c:v>1.2</c:v>
                </c:pt>
                <c:pt idx="38">
                  <c:v>1.1000000000000001</c:v>
                </c:pt>
                <c:pt idx="39">
                  <c:v>1.1000000000000001</c:v>
                </c:pt>
                <c:pt idx="40">
                  <c:v>1.4</c:v>
                </c:pt>
                <c:pt idx="41">
                  <c:v>1.3</c:v>
                </c:pt>
                <c:pt idx="42">
                  <c:v>1.3</c:v>
                </c:pt>
                <c:pt idx="43">
                  <c:v>1.4</c:v>
                </c:pt>
                <c:pt idx="44">
                  <c:v>1.3</c:v>
                </c:pt>
                <c:pt idx="45">
                  <c:v>1.3</c:v>
                </c:pt>
                <c:pt idx="46">
                  <c:v>1.2</c:v>
                </c:pt>
                <c:pt idx="47">
                  <c:v>1.3</c:v>
                </c:pt>
                <c:pt idx="48">
                  <c:v>1.3</c:v>
                </c:pt>
                <c:pt idx="49">
                  <c:v>1.1000000000000001</c:v>
                </c:pt>
                <c:pt idx="50">
                  <c:v>1.2</c:v>
                </c:pt>
                <c:pt idx="51">
                  <c:v>1.2</c:v>
                </c:pt>
                <c:pt idx="52">
                  <c:v>1.3</c:v>
                </c:pt>
                <c:pt idx="53">
                  <c:v>1.3</c:v>
                </c:pt>
                <c:pt idx="54">
                  <c:v>1.2</c:v>
                </c:pt>
                <c:pt idx="55">
                  <c:v>1.3</c:v>
                </c:pt>
                <c:pt idx="56">
                  <c:v>1.1000000000000001</c:v>
                </c:pt>
                <c:pt idx="57">
                  <c:v>0.5</c:v>
                </c:pt>
                <c:pt idx="58">
                  <c:v>0.6</c:v>
                </c:pt>
                <c:pt idx="59">
                  <c:v>0.5</c:v>
                </c:pt>
                <c:pt idx="60">
                  <c:v>1.1000000000000001</c:v>
                </c:pt>
                <c:pt idx="61">
                  <c:v>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24384"/>
        <c:axId val="108118784"/>
      </c:scatterChart>
      <c:valAx>
        <c:axId val="9462438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118784"/>
        <c:crosses val="autoZero"/>
        <c:crossBetween val="midCat"/>
      </c:valAx>
      <c:valAx>
        <c:axId val="10811878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62438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ldc16w1 -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13.171428571428599</c:v>
                </c:pt>
                <c:pt idx="1">
                  <c:v>13.1285714285714</c:v>
                </c:pt>
                <c:pt idx="2">
                  <c:v>13.1428571428571</c:v>
                </c:pt>
                <c:pt idx="3">
                  <c:v>13.0714285714286</c:v>
                </c:pt>
                <c:pt idx="4">
                  <c:v>13.0428571428571</c:v>
                </c:pt>
                <c:pt idx="5">
                  <c:v>13.1285714285714</c:v>
                </c:pt>
                <c:pt idx="6">
                  <c:v>13.285714285714301</c:v>
                </c:pt>
                <c:pt idx="7">
                  <c:v>13.4142857142857</c:v>
                </c:pt>
                <c:pt idx="8">
                  <c:v>13.5571428571429</c:v>
                </c:pt>
                <c:pt idx="9">
                  <c:v>13.6</c:v>
                </c:pt>
                <c:pt idx="10">
                  <c:v>13.657142857142899</c:v>
                </c:pt>
                <c:pt idx="11">
                  <c:v>13.671428571428599</c:v>
                </c:pt>
                <c:pt idx="12">
                  <c:v>13.757142857142901</c:v>
                </c:pt>
                <c:pt idx="13">
                  <c:v>13.7</c:v>
                </c:pt>
                <c:pt idx="14">
                  <c:v>13.657142857142899</c:v>
                </c:pt>
                <c:pt idx="15">
                  <c:v>13.7</c:v>
                </c:pt>
                <c:pt idx="16">
                  <c:v>13.757142857142901</c:v>
                </c:pt>
                <c:pt idx="17">
                  <c:v>13.785714285714301</c:v>
                </c:pt>
                <c:pt idx="18">
                  <c:v>13.9142857142857</c:v>
                </c:pt>
                <c:pt idx="19">
                  <c:v>13.9571428571429</c:v>
                </c:pt>
                <c:pt idx="20">
                  <c:v>14.0857142857143</c:v>
                </c:pt>
                <c:pt idx="21">
                  <c:v>14.2</c:v>
                </c:pt>
                <c:pt idx="22">
                  <c:v>14.257142857142901</c:v>
                </c:pt>
                <c:pt idx="23">
                  <c:v>14.3571428571429</c:v>
                </c:pt>
                <c:pt idx="24">
                  <c:v>14.4285714285714</c:v>
                </c:pt>
                <c:pt idx="25">
                  <c:v>14.4</c:v>
                </c:pt>
                <c:pt idx="26">
                  <c:v>14.3</c:v>
                </c:pt>
                <c:pt idx="27">
                  <c:v>14.185714285714299</c:v>
                </c:pt>
                <c:pt idx="28">
                  <c:v>14.0571428571429</c:v>
                </c:pt>
                <c:pt idx="29">
                  <c:v>13.9</c:v>
                </c:pt>
                <c:pt idx="30">
                  <c:v>13.742857142857099</c:v>
                </c:pt>
                <c:pt idx="31">
                  <c:v>13.6142857142857</c:v>
                </c:pt>
                <c:pt idx="32">
                  <c:v>13.6142857142857</c:v>
                </c:pt>
                <c:pt idx="33">
                  <c:v>13.714285714285699</c:v>
                </c:pt>
                <c:pt idx="34">
                  <c:v>13.785714285714301</c:v>
                </c:pt>
                <c:pt idx="35">
                  <c:v>13.8571428571429</c:v>
                </c:pt>
                <c:pt idx="36">
                  <c:v>13.9285714285714</c:v>
                </c:pt>
                <c:pt idx="37">
                  <c:v>13.9714285714286</c:v>
                </c:pt>
                <c:pt idx="38">
                  <c:v>14.0142857142857</c:v>
                </c:pt>
                <c:pt idx="39">
                  <c:v>14</c:v>
                </c:pt>
                <c:pt idx="40">
                  <c:v>13.9428571428571</c:v>
                </c:pt>
                <c:pt idx="41">
                  <c:v>13.9142857142857</c:v>
                </c:pt>
                <c:pt idx="42">
                  <c:v>13.8857142857143</c:v>
                </c:pt>
                <c:pt idx="43">
                  <c:v>13.842857142857101</c:v>
                </c:pt>
                <c:pt idx="44">
                  <c:v>13.828571428571401</c:v>
                </c:pt>
                <c:pt idx="45">
                  <c:v>13.771428571428601</c:v>
                </c:pt>
                <c:pt idx="46">
                  <c:v>13.728571428571399</c:v>
                </c:pt>
                <c:pt idx="47">
                  <c:v>13.6</c:v>
                </c:pt>
                <c:pt idx="48">
                  <c:v>13.4571428571429</c:v>
                </c:pt>
                <c:pt idx="49">
                  <c:v>13.328571428571401</c:v>
                </c:pt>
                <c:pt idx="50">
                  <c:v>13.242857142857099</c:v>
                </c:pt>
                <c:pt idx="51">
                  <c:v>13.157142857142899</c:v>
                </c:pt>
                <c:pt idx="52">
                  <c:v>13.1285714285714</c:v>
                </c:pt>
                <c:pt idx="53">
                  <c:v>13.0428571428571</c:v>
                </c:pt>
                <c:pt idx="54">
                  <c:v>13.1142857142857</c:v>
                </c:pt>
                <c:pt idx="55">
                  <c:v>13.1285714285714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12.5178571428571</c:v>
                </c:pt>
                <c:pt idx="1">
                  <c:v>12.5511904761905</c:v>
                </c:pt>
                <c:pt idx="2">
                  <c:v>12.617559523809501</c:v>
                </c:pt>
                <c:pt idx="3">
                  <c:v>12.594345238095199</c:v>
                </c:pt>
                <c:pt idx="4">
                  <c:v>12.5779761904762</c:v>
                </c:pt>
                <c:pt idx="5">
                  <c:v>12.6955357142857</c:v>
                </c:pt>
                <c:pt idx="6">
                  <c:v>12.845535714285701</c:v>
                </c:pt>
                <c:pt idx="7">
                  <c:v>12.921130952381001</c:v>
                </c:pt>
                <c:pt idx="8">
                  <c:v>12.988988095238099</c:v>
                </c:pt>
                <c:pt idx="9">
                  <c:v>12.9907738095238</c:v>
                </c:pt>
                <c:pt idx="10">
                  <c:v>13.0389880952381</c:v>
                </c:pt>
                <c:pt idx="11">
                  <c:v>13.122619047619001</c:v>
                </c:pt>
                <c:pt idx="12">
                  <c:v>13.179166666666699</c:v>
                </c:pt>
                <c:pt idx="13">
                  <c:v>13.151785714285699</c:v>
                </c:pt>
                <c:pt idx="14">
                  <c:v>13.172619047618999</c:v>
                </c:pt>
                <c:pt idx="15">
                  <c:v>13.225892857142901</c:v>
                </c:pt>
                <c:pt idx="16">
                  <c:v>13.275</c:v>
                </c:pt>
                <c:pt idx="17">
                  <c:v>13.283035714285701</c:v>
                </c:pt>
                <c:pt idx="18">
                  <c:v>13.335416666666699</c:v>
                </c:pt>
                <c:pt idx="19">
                  <c:v>13.371130952381</c:v>
                </c:pt>
                <c:pt idx="20">
                  <c:v>13.464880952381</c:v>
                </c:pt>
                <c:pt idx="21">
                  <c:v>13.526785714285699</c:v>
                </c:pt>
                <c:pt idx="22">
                  <c:v>13.5705357142857</c:v>
                </c:pt>
                <c:pt idx="23">
                  <c:v>13.6651785714286</c:v>
                </c:pt>
                <c:pt idx="24">
                  <c:v>13.7229166666667</c:v>
                </c:pt>
                <c:pt idx="25">
                  <c:v>13.685119047619001</c:v>
                </c:pt>
                <c:pt idx="26">
                  <c:v>13.5857142857143</c:v>
                </c:pt>
                <c:pt idx="27">
                  <c:v>13.473511904761899</c:v>
                </c:pt>
                <c:pt idx="28">
                  <c:v>13.3633928571429</c:v>
                </c:pt>
                <c:pt idx="29">
                  <c:v>13.2241071428571</c:v>
                </c:pt>
                <c:pt idx="30">
                  <c:v>13.081250000000001</c:v>
                </c:pt>
                <c:pt idx="31">
                  <c:v>12.966964285714299</c:v>
                </c:pt>
                <c:pt idx="32">
                  <c:v>12.9821428571429</c:v>
                </c:pt>
                <c:pt idx="33">
                  <c:v>13.089880952381</c:v>
                </c:pt>
                <c:pt idx="34">
                  <c:v>13.165773809523801</c:v>
                </c:pt>
                <c:pt idx="35">
                  <c:v>13.230952380952401</c:v>
                </c:pt>
                <c:pt idx="36">
                  <c:v>13.286011904761899</c:v>
                </c:pt>
                <c:pt idx="37">
                  <c:v>13.313095238095199</c:v>
                </c:pt>
                <c:pt idx="38">
                  <c:v>13.3473214285714</c:v>
                </c:pt>
                <c:pt idx="39">
                  <c:v>13.319345238095201</c:v>
                </c:pt>
                <c:pt idx="40">
                  <c:v>13.250595238095199</c:v>
                </c:pt>
                <c:pt idx="41">
                  <c:v>13.225</c:v>
                </c:pt>
                <c:pt idx="42">
                  <c:v>13.188392857142899</c:v>
                </c:pt>
                <c:pt idx="43">
                  <c:v>13.165773809523801</c:v>
                </c:pt>
                <c:pt idx="44">
                  <c:v>13.156845238095199</c:v>
                </c:pt>
                <c:pt idx="45">
                  <c:v>13.1133928571429</c:v>
                </c:pt>
                <c:pt idx="46">
                  <c:v>13.067261904761899</c:v>
                </c:pt>
                <c:pt idx="47">
                  <c:v>12.953571428571401</c:v>
                </c:pt>
                <c:pt idx="48">
                  <c:v>12.816964285714301</c:v>
                </c:pt>
                <c:pt idx="49">
                  <c:v>12.694940476190499</c:v>
                </c:pt>
                <c:pt idx="50">
                  <c:v>12.610119047618999</c:v>
                </c:pt>
                <c:pt idx="51">
                  <c:v>12.579166666666699</c:v>
                </c:pt>
                <c:pt idx="52">
                  <c:v>12.5925595238095</c:v>
                </c:pt>
                <c:pt idx="53">
                  <c:v>12.5755952380952</c:v>
                </c:pt>
                <c:pt idx="54">
                  <c:v>12.6470238095238</c:v>
                </c:pt>
                <c:pt idx="55">
                  <c:v>12.699650621118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31680"/>
        <c:axId val="110040960"/>
      </c:scatterChart>
      <c:valAx>
        <c:axId val="108231680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040960"/>
        <c:crosses val="autoZero"/>
        <c:crossBetween val="midCat"/>
      </c:valAx>
      <c:valAx>
        <c:axId val="110040960"/>
        <c:scaling>
          <c:orientation val="minMax"/>
          <c:max val="16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23168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ldc16w1 -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13.2</c:v>
                </c:pt>
                <c:pt idx="1">
                  <c:v>13.1</c:v>
                </c:pt>
                <c:pt idx="2">
                  <c:v>13.7</c:v>
                </c:pt>
                <c:pt idx="3">
                  <c:v>13.4</c:v>
                </c:pt>
                <c:pt idx="4">
                  <c:v>12.9</c:v>
                </c:pt>
                <c:pt idx="5">
                  <c:v>12.8</c:v>
                </c:pt>
                <c:pt idx="6">
                  <c:v>13.1</c:v>
                </c:pt>
                <c:pt idx="7">
                  <c:v>12.9</c:v>
                </c:pt>
                <c:pt idx="8">
                  <c:v>13.2</c:v>
                </c:pt>
                <c:pt idx="9">
                  <c:v>13.2</c:v>
                </c:pt>
                <c:pt idx="10">
                  <c:v>13.2</c:v>
                </c:pt>
                <c:pt idx="11">
                  <c:v>13.5</c:v>
                </c:pt>
                <c:pt idx="12">
                  <c:v>13.9</c:v>
                </c:pt>
                <c:pt idx="13">
                  <c:v>14</c:v>
                </c:pt>
                <c:pt idx="14">
                  <c:v>13.9</c:v>
                </c:pt>
                <c:pt idx="15">
                  <c:v>13.5</c:v>
                </c:pt>
                <c:pt idx="16">
                  <c:v>13.6</c:v>
                </c:pt>
                <c:pt idx="17">
                  <c:v>13.3</c:v>
                </c:pt>
                <c:pt idx="18">
                  <c:v>14.1</c:v>
                </c:pt>
                <c:pt idx="19">
                  <c:v>13.5</c:v>
                </c:pt>
                <c:pt idx="20">
                  <c:v>13.7</c:v>
                </c:pt>
                <c:pt idx="21">
                  <c:v>14.2</c:v>
                </c:pt>
                <c:pt idx="22">
                  <c:v>13.9</c:v>
                </c:pt>
                <c:pt idx="23">
                  <c:v>13.8</c:v>
                </c:pt>
                <c:pt idx="24">
                  <c:v>14.2</c:v>
                </c:pt>
                <c:pt idx="25">
                  <c:v>14.4</c:v>
                </c:pt>
                <c:pt idx="26">
                  <c:v>14.4</c:v>
                </c:pt>
                <c:pt idx="27">
                  <c:v>14.5</c:v>
                </c:pt>
                <c:pt idx="28">
                  <c:v>14.6</c:v>
                </c:pt>
                <c:pt idx="29">
                  <c:v>14.6</c:v>
                </c:pt>
                <c:pt idx="30">
                  <c:v>14.3</c:v>
                </c:pt>
                <c:pt idx="31">
                  <c:v>14</c:v>
                </c:pt>
                <c:pt idx="32">
                  <c:v>13.7</c:v>
                </c:pt>
                <c:pt idx="33">
                  <c:v>13.6</c:v>
                </c:pt>
                <c:pt idx="34">
                  <c:v>13.6</c:v>
                </c:pt>
                <c:pt idx="35">
                  <c:v>13.5</c:v>
                </c:pt>
                <c:pt idx="36">
                  <c:v>13.5</c:v>
                </c:pt>
                <c:pt idx="37">
                  <c:v>13.4</c:v>
                </c:pt>
                <c:pt idx="38">
                  <c:v>14</c:v>
                </c:pt>
                <c:pt idx="39">
                  <c:v>14.4</c:v>
                </c:pt>
                <c:pt idx="40">
                  <c:v>14.1</c:v>
                </c:pt>
                <c:pt idx="41">
                  <c:v>14.1</c:v>
                </c:pt>
                <c:pt idx="42">
                  <c:v>14</c:v>
                </c:pt>
                <c:pt idx="43">
                  <c:v>13.8</c:v>
                </c:pt>
                <c:pt idx="44">
                  <c:v>13.7</c:v>
                </c:pt>
                <c:pt idx="45">
                  <c:v>13.9</c:v>
                </c:pt>
                <c:pt idx="46">
                  <c:v>14</c:v>
                </c:pt>
                <c:pt idx="47">
                  <c:v>13.9</c:v>
                </c:pt>
                <c:pt idx="48">
                  <c:v>13.9</c:v>
                </c:pt>
                <c:pt idx="49">
                  <c:v>13.7</c:v>
                </c:pt>
                <c:pt idx="50">
                  <c:v>13.7</c:v>
                </c:pt>
                <c:pt idx="51">
                  <c:v>13.3</c:v>
                </c:pt>
                <c:pt idx="52">
                  <c:v>13.6</c:v>
                </c:pt>
                <c:pt idx="53">
                  <c:v>13.1</c:v>
                </c:pt>
                <c:pt idx="54">
                  <c:v>12.9</c:v>
                </c:pt>
                <c:pt idx="55">
                  <c:v>13</c:v>
                </c:pt>
                <c:pt idx="56">
                  <c:v>13.1</c:v>
                </c:pt>
                <c:pt idx="57">
                  <c:v>13.1</c:v>
                </c:pt>
                <c:pt idx="58">
                  <c:v>13.1</c:v>
                </c:pt>
                <c:pt idx="59">
                  <c:v>13</c:v>
                </c:pt>
                <c:pt idx="60">
                  <c:v>13.6</c:v>
                </c:pt>
                <c:pt idx="61">
                  <c:v>13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12.49</c:v>
                </c:pt>
                <c:pt idx="1">
                  <c:v>12.442</c:v>
                </c:pt>
                <c:pt idx="2">
                  <c:v>12.946</c:v>
                </c:pt>
                <c:pt idx="3">
                  <c:v>12.708</c:v>
                </c:pt>
                <c:pt idx="4">
                  <c:v>12.242000000000001</c:v>
                </c:pt>
                <c:pt idx="5">
                  <c:v>12.148</c:v>
                </c:pt>
                <c:pt idx="6">
                  <c:v>12.65</c:v>
                </c:pt>
                <c:pt idx="7">
                  <c:v>12.723000000000001</c:v>
                </c:pt>
                <c:pt idx="8">
                  <c:v>12.906000000000001</c:v>
                </c:pt>
                <c:pt idx="9">
                  <c:v>12.782999999999999</c:v>
                </c:pt>
                <c:pt idx="10">
                  <c:v>12.593999999999999</c:v>
                </c:pt>
                <c:pt idx="11">
                  <c:v>13.065</c:v>
                </c:pt>
                <c:pt idx="12">
                  <c:v>13.198</c:v>
                </c:pt>
                <c:pt idx="13">
                  <c:v>13.179</c:v>
                </c:pt>
                <c:pt idx="14">
                  <c:v>13.198</c:v>
                </c:pt>
                <c:pt idx="15">
                  <c:v>12.919</c:v>
                </c:pt>
                <c:pt idx="16">
                  <c:v>13.121</c:v>
                </c:pt>
                <c:pt idx="17">
                  <c:v>13.179</c:v>
                </c:pt>
                <c:pt idx="18">
                  <c:v>13.46</c:v>
                </c:pt>
                <c:pt idx="19">
                  <c:v>13.006</c:v>
                </c:pt>
                <c:pt idx="20">
                  <c:v>13.324999999999999</c:v>
                </c:pt>
                <c:pt idx="21">
                  <c:v>13.571</c:v>
                </c:pt>
                <c:pt idx="22">
                  <c:v>13.262</c:v>
                </c:pt>
                <c:pt idx="23">
                  <c:v>13.177</c:v>
                </c:pt>
                <c:pt idx="24">
                  <c:v>13.545999999999999</c:v>
                </c:pt>
                <c:pt idx="25">
                  <c:v>13.71</c:v>
                </c:pt>
                <c:pt idx="26">
                  <c:v>13.663</c:v>
                </c:pt>
                <c:pt idx="27">
                  <c:v>13.757999999999999</c:v>
                </c:pt>
                <c:pt idx="28">
                  <c:v>13.877000000000001</c:v>
                </c:pt>
                <c:pt idx="29">
                  <c:v>13.925000000000001</c:v>
                </c:pt>
                <c:pt idx="30">
                  <c:v>13.581</c:v>
                </c:pt>
                <c:pt idx="31">
                  <c:v>13.281000000000001</c:v>
                </c:pt>
                <c:pt idx="32">
                  <c:v>13.015000000000001</c:v>
                </c:pt>
                <c:pt idx="33">
                  <c:v>12.877000000000001</c:v>
                </c:pt>
                <c:pt idx="34">
                  <c:v>12.988</c:v>
                </c:pt>
                <c:pt idx="35">
                  <c:v>12.901999999999999</c:v>
                </c:pt>
                <c:pt idx="36">
                  <c:v>12.925000000000001</c:v>
                </c:pt>
                <c:pt idx="37">
                  <c:v>12.781000000000001</c:v>
                </c:pt>
                <c:pt idx="38">
                  <c:v>13.387</c:v>
                </c:pt>
                <c:pt idx="39">
                  <c:v>13.769</c:v>
                </c:pt>
                <c:pt idx="40">
                  <c:v>13.407999999999999</c:v>
                </c:pt>
                <c:pt idx="41">
                  <c:v>13.444000000000001</c:v>
                </c:pt>
                <c:pt idx="42">
                  <c:v>13.288</c:v>
                </c:pt>
                <c:pt idx="43">
                  <c:v>13.115</c:v>
                </c:pt>
                <c:pt idx="44">
                  <c:v>13.021000000000001</c:v>
                </c:pt>
                <c:pt idx="45">
                  <c:v>13.192</c:v>
                </c:pt>
                <c:pt idx="46">
                  <c:v>13.288</c:v>
                </c:pt>
                <c:pt idx="47">
                  <c:v>13.228999999999999</c:v>
                </c:pt>
                <c:pt idx="48">
                  <c:v>13.188000000000001</c:v>
                </c:pt>
                <c:pt idx="49">
                  <c:v>13.129</c:v>
                </c:pt>
                <c:pt idx="50">
                  <c:v>13.052</c:v>
                </c:pt>
                <c:pt idx="51">
                  <c:v>12.717000000000001</c:v>
                </c:pt>
                <c:pt idx="52">
                  <c:v>12.869</c:v>
                </c:pt>
                <c:pt idx="53">
                  <c:v>12.492000000000001</c:v>
                </c:pt>
                <c:pt idx="54">
                  <c:v>12.273</c:v>
                </c:pt>
                <c:pt idx="55">
                  <c:v>12.333</c:v>
                </c:pt>
                <c:pt idx="56">
                  <c:v>12.535</c:v>
                </c:pt>
                <c:pt idx="57">
                  <c:v>12.835000000000001</c:v>
                </c:pt>
                <c:pt idx="58">
                  <c:v>12.81</c:v>
                </c:pt>
                <c:pt idx="59">
                  <c:v>12.75</c:v>
                </c:pt>
                <c:pt idx="60">
                  <c:v>12.992000000000001</c:v>
                </c:pt>
                <c:pt idx="61">
                  <c:v>12.641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11.8</c:v>
                </c:pt>
                <c:pt idx="1">
                  <c:v>11.8</c:v>
                </c:pt>
                <c:pt idx="2">
                  <c:v>12.4</c:v>
                </c:pt>
                <c:pt idx="3">
                  <c:v>12.1</c:v>
                </c:pt>
                <c:pt idx="4">
                  <c:v>11.5</c:v>
                </c:pt>
                <c:pt idx="5">
                  <c:v>11.4</c:v>
                </c:pt>
                <c:pt idx="6">
                  <c:v>12.3</c:v>
                </c:pt>
                <c:pt idx="7">
                  <c:v>12.6</c:v>
                </c:pt>
                <c:pt idx="8">
                  <c:v>12.7</c:v>
                </c:pt>
                <c:pt idx="9">
                  <c:v>12.4</c:v>
                </c:pt>
                <c:pt idx="10">
                  <c:v>11.9</c:v>
                </c:pt>
                <c:pt idx="11">
                  <c:v>12.7</c:v>
                </c:pt>
                <c:pt idx="12">
                  <c:v>12.6</c:v>
                </c:pt>
                <c:pt idx="13">
                  <c:v>12.5</c:v>
                </c:pt>
                <c:pt idx="14">
                  <c:v>12.5</c:v>
                </c:pt>
                <c:pt idx="15">
                  <c:v>12.2</c:v>
                </c:pt>
                <c:pt idx="16">
                  <c:v>12.8</c:v>
                </c:pt>
                <c:pt idx="17">
                  <c:v>13</c:v>
                </c:pt>
                <c:pt idx="18">
                  <c:v>13.1</c:v>
                </c:pt>
                <c:pt idx="19">
                  <c:v>12.2</c:v>
                </c:pt>
                <c:pt idx="20">
                  <c:v>13.1</c:v>
                </c:pt>
                <c:pt idx="21">
                  <c:v>13</c:v>
                </c:pt>
                <c:pt idx="22">
                  <c:v>12.6</c:v>
                </c:pt>
                <c:pt idx="23">
                  <c:v>12.6</c:v>
                </c:pt>
                <c:pt idx="24">
                  <c:v>13.1</c:v>
                </c:pt>
                <c:pt idx="25">
                  <c:v>13.1</c:v>
                </c:pt>
                <c:pt idx="26">
                  <c:v>13</c:v>
                </c:pt>
                <c:pt idx="27">
                  <c:v>13.1</c:v>
                </c:pt>
                <c:pt idx="28">
                  <c:v>13.2</c:v>
                </c:pt>
                <c:pt idx="29">
                  <c:v>13.3</c:v>
                </c:pt>
                <c:pt idx="30">
                  <c:v>12.9</c:v>
                </c:pt>
                <c:pt idx="31">
                  <c:v>12.6</c:v>
                </c:pt>
                <c:pt idx="32">
                  <c:v>12.3</c:v>
                </c:pt>
                <c:pt idx="33">
                  <c:v>12.1</c:v>
                </c:pt>
                <c:pt idx="34">
                  <c:v>12.5</c:v>
                </c:pt>
                <c:pt idx="35">
                  <c:v>12.4</c:v>
                </c:pt>
                <c:pt idx="36">
                  <c:v>12.5</c:v>
                </c:pt>
                <c:pt idx="37">
                  <c:v>12.2</c:v>
                </c:pt>
                <c:pt idx="38">
                  <c:v>12.9</c:v>
                </c:pt>
                <c:pt idx="39">
                  <c:v>13.3</c:v>
                </c:pt>
                <c:pt idx="40">
                  <c:v>12.7</c:v>
                </c:pt>
                <c:pt idx="41">
                  <c:v>12.8</c:v>
                </c:pt>
                <c:pt idx="42">
                  <c:v>12.7</c:v>
                </c:pt>
                <c:pt idx="43">
                  <c:v>12.4</c:v>
                </c:pt>
                <c:pt idx="44">
                  <c:v>12.4</c:v>
                </c:pt>
                <c:pt idx="45">
                  <c:v>12.6</c:v>
                </c:pt>
                <c:pt idx="46">
                  <c:v>12.8</c:v>
                </c:pt>
                <c:pt idx="47">
                  <c:v>12.6</c:v>
                </c:pt>
                <c:pt idx="48">
                  <c:v>12.6</c:v>
                </c:pt>
                <c:pt idx="49">
                  <c:v>12.6</c:v>
                </c:pt>
                <c:pt idx="50">
                  <c:v>12.5</c:v>
                </c:pt>
                <c:pt idx="51">
                  <c:v>12.1</c:v>
                </c:pt>
                <c:pt idx="52">
                  <c:v>12.3</c:v>
                </c:pt>
                <c:pt idx="53">
                  <c:v>11.8</c:v>
                </c:pt>
                <c:pt idx="54">
                  <c:v>11.7</c:v>
                </c:pt>
                <c:pt idx="55">
                  <c:v>11.7</c:v>
                </c:pt>
                <c:pt idx="56">
                  <c:v>12</c:v>
                </c:pt>
                <c:pt idx="57">
                  <c:v>12.6</c:v>
                </c:pt>
                <c:pt idx="58">
                  <c:v>12.5</c:v>
                </c:pt>
                <c:pt idx="59">
                  <c:v>12.5</c:v>
                </c:pt>
                <c:pt idx="60">
                  <c:v>12.5</c:v>
                </c:pt>
                <c:pt idx="61">
                  <c:v>12.1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04576"/>
        <c:axId val="144906496"/>
      </c:scatterChart>
      <c:valAx>
        <c:axId val="14490457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4906496"/>
        <c:crosses val="autoZero"/>
        <c:crossBetween val="midCat"/>
      </c:valAx>
      <c:valAx>
        <c:axId val="144906496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49045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476250</xdr:colOff>
      <xdr:row>38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257925" cy="26860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476250</xdr:colOff>
      <xdr:row>93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24250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140</v>
      </c>
      <c r="C2" s="52"/>
    </row>
    <row r="3" spans="1:7" x14ac:dyDescent="0.25">
      <c r="A3" s="1" t="s">
        <v>1</v>
      </c>
      <c r="B3" s="48" t="s">
        <v>141</v>
      </c>
      <c r="C3" s="52"/>
    </row>
    <row r="4" spans="1:7" x14ac:dyDescent="0.25">
      <c r="A4" s="1" t="s">
        <v>2</v>
      </c>
      <c r="B4" s="48" t="s">
        <v>138</v>
      </c>
      <c r="C4" s="52"/>
    </row>
    <row r="5" spans="1:7" x14ac:dyDescent="0.25">
      <c r="A5" s="1" t="s">
        <v>3</v>
      </c>
      <c r="B5" s="48">
        <v>10198980</v>
      </c>
      <c r="C5" s="52"/>
    </row>
    <row r="6" spans="1:7" x14ac:dyDescent="0.25">
      <c r="A6" s="1" t="s">
        <v>129</v>
      </c>
      <c r="B6" s="48">
        <v>1</v>
      </c>
      <c r="C6" s="52"/>
    </row>
    <row r="7" spans="1:7" x14ac:dyDescent="0.25">
      <c r="A7" s="1" t="s">
        <v>4</v>
      </c>
      <c r="B7" s="48">
        <v>2401075</v>
      </c>
      <c r="C7" s="52"/>
    </row>
    <row r="8" spans="1:7" x14ac:dyDescent="0.25">
      <c r="A8" s="1" t="s">
        <v>5</v>
      </c>
      <c r="B8" s="52" t="str">
        <f>B3&amp;"16"&amp;"w"&amp;B6&amp;"_"&amp;B5&amp;"_Summary"</f>
        <v>ldc16w1_10198980_Summary</v>
      </c>
      <c r="C8" s="52"/>
    </row>
    <row r="9" spans="1:7" x14ac:dyDescent="0.25">
      <c r="B9" s="52"/>
      <c r="C9" s="52"/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11.4</v>
      </c>
      <c r="C15" s="51">
        <f>DailyStats!D70</f>
        <v>42557.291666666664</v>
      </c>
      <c r="D15" s="52"/>
      <c r="E15" s="53">
        <f>COUNT(DailyStats!D70:W70)</f>
        <v>4</v>
      </c>
      <c r="F15" s="14"/>
    </row>
    <row r="16" spans="1:7" x14ac:dyDescent="0.25">
      <c r="A16" s="5" t="s">
        <v>44</v>
      </c>
      <c r="B16" s="22">
        <f>DailyStats!B71</f>
        <v>14.6</v>
      </c>
      <c r="C16" s="51">
        <f>DailyStats!D71</f>
        <v>42580.708333333336</v>
      </c>
      <c r="D16" s="52"/>
      <c r="E16" s="53">
        <f>COUNT(DailyStats!D71:W71)</f>
        <v>7</v>
      </c>
      <c r="F16" s="14"/>
    </row>
    <row r="17" spans="1:6" x14ac:dyDescent="0.25">
      <c r="A17" s="5" t="s">
        <v>43</v>
      </c>
      <c r="B17" s="22">
        <f>DailyStats!B72</f>
        <v>13.046419354838708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1.5</v>
      </c>
      <c r="C18" s="55">
        <f>DailyStats!D73</f>
        <v>42565</v>
      </c>
      <c r="D18" s="52"/>
      <c r="E18" s="53">
        <f>COUNT(DailyStats!D73:W73)</f>
        <v>2</v>
      </c>
      <c r="F18" s="14"/>
    </row>
    <row r="19" spans="1:6" x14ac:dyDescent="0.25">
      <c r="A19" s="5" t="s">
        <v>41</v>
      </c>
      <c r="B19" s="22">
        <f>DailyStats!B74</f>
        <v>0.3</v>
      </c>
      <c r="C19" s="55">
        <f>DailyStats!D74</f>
        <v>42559</v>
      </c>
      <c r="D19" s="52"/>
      <c r="E19" s="53">
        <f>COUNT(DailyStats!D74:W74)</f>
        <v>2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13.7229166666667</v>
      </c>
      <c r="C22" s="56">
        <f>MWAT!F4</f>
        <v>42581</v>
      </c>
      <c r="D22" s="52"/>
      <c r="E22" s="57">
        <f>COUNT(MWAT!F4:F104)</f>
        <v>3</v>
      </c>
      <c r="F22" s="14"/>
    </row>
    <row r="23" spans="1:6" x14ac:dyDescent="0.25">
      <c r="A23" s="5" t="s">
        <v>46</v>
      </c>
      <c r="B23" s="22">
        <f>MWMT!E4</f>
        <v>14.4285714285714</v>
      </c>
      <c r="C23" s="56">
        <f>MWMT!F4</f>
        <v>42581</v>
      </c>
      <c r="D23" s="52"/>
      <c r="E23" s="57">
        <f>COUNT(MWMT!F4:F104)</f>
        <v>3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  <col min="10" max="10" width="10.57031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7" t="str">
        <f>LEFT(StatSummary!B8, LEN(StatSummary!B8)-8)&amp;"_DailyStats.csv"</f>
        <v>ldc16w1_10198980_DailyStats.csv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11.8</v>
      </c>
      <c r="C4" s="23">
        <v>13.2</v>
      </c>
      <c r="D4" s="23">
        <v>12.49</v>
      </c>
      <c r="E4" s="23">
        <v>1.4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11.8</v>
      </c>
      <c r="C5" s="23">
        <v>13.1</v>
      </c>
      <c r="D5" s="23">
        <v>12.442</v>
      </c>
      <c r="E5" s="23">
        <v>1.3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12.4</v>
      </c>
      <c r="C6" s="23">
        <v>13.7</v>
      </c>
      <c r="D6" s="23">
        <v>12.946</v>
      </c>
      <c r="E6" s="23">
        <v>1.3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12.1</v>
      </c>
      <c r="C7" s="23">
        <v>13.4</v>
      </c>
      <c r="D7" s="23">
        <v>12.708</v>
      </c>
      <c r="E7" s="23">
        <v>1.3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11.5</v>
      </c>
      <c r="C8" s="23">
        <v>12.9</v>
      </c>
      <c r="D8" s="23">
        <v>12.242000000000001</v>
      </c>
      <c r="E8" s="23">
        <v>1.4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11.4</v>
      </c>
      <c r="C9" s="23">
        <v>12.8</v>
      </c>
      <c r="D9" s="23">
        <v>12.148</v>
      </c>
      <c r="E9" s="23">
        <v>1.4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12.3</v>
      </c>
      <c r="C10" s="23">
        <v>13.1</v>
      </c>
      <c r="D10" s="23">
        <v>12.65</v>
      </c>
      <c r="E10" s="23">
        <v>0.8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12.6</v>
      </c>
      <c r="C11" s="23">
        <v>12.9</v>
      </c>
      <c r="D11" s="23">
        <v>12.723000000000001</v>
      </c>
      <c r="E11" s="23">
        <v>0.3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12.7</v>
      </c>
      <c r="C12" s="23">
        <v>13.2</v>
      </c>
      <c r="D12" s="23">
        <v>12.906000000000001</v>
      </c>
      <c r="E12" s="23">
        <v>0.5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12.4</v>
      </c>
      <c r="C13" s="23">
        <v>13.2</v>
      </c>
      <c r="D13" s="23">
        <v>12.782999999999999</v>
      </c>
      <c r="E13" s="23">
        <v>0.8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11.9</v>
      </c>
      <c r="C14" s="23">
        <v>13.2</v>
      </c>
      <c r="D14" s="23">
        <v>12.593999999999999</v>
      </c>
      <c r="E14" s="23">
        <v>1.3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12.7</v>
      </c>
      <c r="C15" s="23">
        <v>13.5</v>
      </c>
      <c r="D15" s="23">
        <v>13.065</v>
      </c>
      <c r="E15" s="23">
        <v>0.8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12.6</v>
      </c>
      <c r="C16" s="23">
        <v>13.9</v>
      </c>
      <c r="D16" s="23">
        <v>13.198</v>
      </c>
      <c r="E16" s="23">
        <v>1.3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12.5</v>
      </c>
      <c r="C17" s="23">
        <v>14</v>
      </c>
      <c r="D17" s="23">
        <v>13.179</v>
      </c>
      <c r="E17" s="23">
        <v>1.5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12.5</v>
      </c>
      <c r="C18" s="23">
        <v>13.9</v>
      </c>
      <c r="D18" s="23">
        <v>13.198</v>
      </c>
      <c r="E18" s="23">
        <v>1.4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12.2</v>
      </c>
      <c r="C19" s="23">
        <v>13.5</v>
      </c>
      <c r="D19" s="23">
        <v>12.919</v>
      </c>
      <c r="E19" s="23">
        <v>1.3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12.8</v>
      </c>
      <c r="C20" s="23">
        <v>13.6</v>
      </c>
      <c r="D20" s="23">
        <v>13.121</v>
      </c>
      <c r="E20" s="23">
        <v>0.8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13</v>
      </c>
      <c r="C21" s="23">
        <v>13.3</v>
      </c>
      <c r="D21" s="23">
        <v>13.179</v>
      </c>
      <c r="E21" s="23">
        <v>0.3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13.1</v>
      </c>
      <c r="C22" s="23">
        <v>14.1</v>
      </c>
      <c r="D22" s="23">
        <v>13.46</v>
      </c>
      <c r="E22" s="23">
        <v>1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12.2</v>
      </c>
      <c r="C23" s="23">
        <v>13.5</v>
      </c>
      <c r="D23" s="23">
        <v>13.006</v>
      </c>
      <c r="E23" s="23">
        <v>1.3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13.1</v>
      </c>
      <c r="C24" s="23">
        <v>13.7</v>
      </c>
      <c r="D24" s="23">
        <v>13.324999999999999</v>
      </c>
      <c r="E24" s="23">
        <v>0.6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13</v>
      </c>
      <c r="C25" s="23">
        <v>14.2</v>
      </c>
      <c r="D25" s="23">
        <v>13.571</v>
      </c>
      <c r="E25" s="23">
        <v>1.2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12.6</v>
      </c>
      <c r="C26" s="23">
        <v>13.9</v>
      </c>
      <c r="D26" s="23">
        <v>13.262</v>
      </c>
      <c r="E26" s="23">
        <v>1.3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12.6</v>
      </c>
      <c r="C27" s="23">
        <v>13.8</v>
      </c>
      <c r="D27" s="23">
        <v>13.177</v>
      </c>
      <c r="E27" s="23">
        <v>1.2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13.1</v>
      </c>
      <c r="C28" s="23">
        <v>14.2</v>
      </c>
      <c r="D28" s="23">
        <v>13.545999999999999</v>
      </c>
      <c r="E28" s="23">
        <v>1.1000000000000001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13.1</v>
      </c>
      <c r="C29" s="23">
        <v>14.4</v>
      </c>
      <c r="D29" s="23">
        <v>13.71</v>
      </c>
      <c r="E29" s="23">
        <v>1.3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13</v>
      </c>
      <c r="C30" s="23">
        <v>14.4</v>
      </c>
      <c r="D30" s="23">
        <v>13.663</v>
      </c>
      <c r="E30" s="23">
        <v>1.4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13.1</v>
      </c>
      <c r="C31" s="23">
        <v>14.5</v>
      </c>
      <c r="D31" s="23">
        <v>13.757999999999999</v>
      </c>
      <c r="E31" s="23">
        <v>1.4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13.2</v>
      </c>
      <c r="C32" s="23">
        <v>14.6</v>
      </c>
      <c r="D32" s="23">
        <v>13.877000000000001</v>
      </c>
      <c r="E32" s="23">
        <v>1.4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13.3</v>
      </c>
      <c r="C33" s="23">
        <v>14.6</v>
      </c>
      <c r="D33" s="23">
        <v>13.925000000000001</v>
      </c>
      <c r="E33" s="23">
        <v>1.3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12.9</v>
      </c>
      <c r="C34" s="23">
        <v>14.3</v>
      </c>
      <c r="D34" s="23">
        <v>13.581</v>
      </c>
      <c r="E34" s="23">
        <v>1.4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12.6</v>
      </c>
      <c r="C35" s="23">
        <v>14</v>
      </c>
      <c r="D35" s="23">
        <v>13.281000000000001</v>
      </c>
      <c r="E35" s="23">
        <v>1.4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12.3</v>
      </c>
      <c r="C36" s="23">
        <v>13.7</v>
      </c>
      <c r="D36" s="23">
        <v>13.015000000000001</v>
      </c>
      <c r="E36" s="23">
        <v>1.4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12.1</v>
      </c>
      <c r="C37" s="23">
        <v>13.6</v>
      </c>
      <c r="D37" s="23">
        <v>12.877000000000001</v>
      </c>
      <c r="E37" s="23">
        <v>1.5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12.5</v>
      </c>
      <c r="C38" s="23">
        <v>13.6</v>
      </c>
      <c r="D38" s="23">
        <v>12.988</v>
      </c>
      <c r="E38" s="23">
        <v>1.1000000000000001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12.4</v>
      </c>
      <c r="C39" s="23">
        <v>13.5</v>
      </c>
      <c r="D39" s="23">
        <v>12.901999999999999</v>
      </c>
      <c r="E39" s="23">
        <v>1.1000000000000001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12.5</v>
      </c>
      <c r="C40" s="23">
        <v>13.5</v>
      </c>
      <c r="D40" s="23">
        <v>12.925000000000001</v>
      </c>
      <c r="E40" s="23">
        <v>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12.2</v>
      </c>
      <c r="C41" s="23">
        <v>13.4</v>
      </c>
      <c r="D41" s="23">
        <v>12.781000000000001</v>
      </c>
      <c r="E41" s="23">
        <v>1.2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12.9</v>
      </c>
      <c r="C42" s="23">
        <v>14</v>
      </c>
      <c r="D42" s="23">
        <v>13.387</v>
      </c>
      <c r="E42" s="23">
        <v>1.1000000000000001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13.3</v>
      </c>
      <c r="C43" s="23">
        <v>14.4</v>
      </c>
      <c r="D43" s="23">
        <v>13.769</v>
      </c>
      <c r="E43" s="23">
        <v>1.1000000000000001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12.7</v>
      </c>
      <c r="C44" s="23">
        <v>14.1</v>
      </c>
      <c r="D44" s="23">
        <v>13.407999999999999</v>
      </c>
      <c r="E44" s="23">
        <v>1.4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12.8</v>
      </c>
      <c r="C45" s="23">
        <v>14.1</v>
      </c>
      <c r="D45" s="23">
        <v>13.444000000000001</v>
      </c>
      <c r="E45" s="23">
        <v>1.3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12.7</v>
      </c>
      <c r="C46" s="23">
        <v>14</v>
      </c>
      <c r="D46" s="23">
        <v>13.288</v>
      </c>
      <c r="E46" s="23">
        <v>1.3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12.4</v>
      </c>
      <c r="C47" s="23">
        <v>13.8</v>
      </c>
      <c r="D47" s="23">
        <v>13.115</v>
      </c>
      <c r="E47" s="23">
        <v>1.4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12.4</v>
      </c>
      <c r="C48" s="23">
        <v>13.7</v>
      </c>
      <c r="D48" s="23">
        <v>13.021000000000001</v>
      </c>
      <c r="E48" s="23">
        <v>1.3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12.6</v>
      </c>
      <c r="C49" s="23">
        <v>13.9</v>
      </c>
      <c r="D49" s="23">
        <v>13.192</v>
      </c>
      <c r="E49" s="23">
        <v>1.3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12.8</v>
      </c>
      <c r="C50" s="23">
        <v>14</v>
      </c>
      <c r="D50" s="23">
        <v>13.288</v>
      </c>
      <c r="E50" s="23">
        <v>1.2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12.6</v>
      </c>
      <c r="C51" s="23">
        <v>13.9</v>
      </c>
      <c r="D51" s="23">
        <v>13.228999999999999</v>
      </c>
      <c r="E51" s="23">
        <v>1.3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12.6</v>
      </c>
      <c r="C52" s="23">
        <v>13.9</v>
      </c>
      <c r="D52" s="23">
        <v>13.188000000000001</v>
      </c>
      <c r="E52" s="23">
        <v>1.3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12.6</v>
      </c>
      <c r="C53" s="23">
        <v>13.7</v>
      </c>
      <c r="D53" s="23">
        <v>13.129</v>
      </c>
      <c r="E53" s="23">
        <v>1.1000000000000001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12.5</v>
      </c>
      <c r="C54" s="23">
        <v>13.7</v>
      </c>
      <c r="D54" s="23">
        <v>13.052</v>
      </c>
      <c r="E54" s="23">
        <v>1.2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12.1</v>
      </c>
      <c r="C55" s="23">
        <v>13.3</v>
      </c>
      <c r="D55" s="23">
        <v>12.717000000000001</v>
      </c>
      <c r="E55" s="23">
        <v>1.2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12.3</v>
      </c>
      <c r="C56" s="23">
        <v>13.6</v>
      </c>
      <c r="D56" s="23">
        <v>12.869</v>
      </c>
      <c r="E56" s="23">
        <v>1.3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11.8</v>
      </c>
      <c r="C57" s="23">
        <v>13.1</v>
      </c>
      <c r="D57" s="23">
        <v>12.492000000000001</v>
      </c>
      <c r="E57" s="23">
        <v>1.3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11.7</v>
      </c>
      <c r="C58" s="23">
        <v>12.9</v>
      </c>
      <c r="D58" s="23">
        <v>12.273</v>
      </c>
      <c r="E58" s="23">
        <v>1.2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11.7</v>
      </c>
      <c r="C59" s="23">
        <v>13</v>
      </c>
      <c r="D59" s="23">
        <v>12.333</v>
      </c>
      <c r="E59" s="23">
        <v>1.3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12</v>
      </c>
      <c r="C60" s="23">
        <v>13.1</v>
      </c>
      <c r="D60" s="23">
        <v>12.535</v>
      </c>
      <c r="E60" s="23">
        <v>1.1000000000000001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12.6</v>
      </c>
      <c r="C61" s="23">
        <v>13.1</v>
      </c>
      <c r="D61" s="23">
        <v>12.835000000000001</v>
      </c>
      <c r="E61" s="23">
        <v>0.5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12.5</v>
      </c>
      <c r="C62" s="23">
        <v>13.1</v>
      </c>
      <c r="D62" s="23">
        <v>12.81</v>
      </c>
      <c r="E62" s="23">
        <v>0.6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12.5</v>
      </c>
      <c r="C63" s="23">
        <v>13</v>
      </c>
      <c r="D63" s="23">
        <v>12.75</v>
      </c>
      <c r="E63" s="23">
        <v>0.5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12.5</v>
      </c>
      <c r="C64" s="23">
        <v>13.6</v>
      </c>
      <c r="D64" s="23">
        <v>12.992000000000001</v>
      </c>
      <c r="E64" s="23">
        <v>1.1000000000000001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12.1</v>
      </c>
      <c r="C65" s="23">
        <v>13</v>
      </c>
      <c r="D65" s="23">
        <v>12.641</v>
      </c>
      <c r="E65" s="23">
        <v>0.9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11.4</v>
      </c>
      <c r="C70" s="11" t="s">
        <v>18</v>
      </c>
      <c r="D70" s="64">
        <v>42557.291666666664</v>
      </c>
      <c r="E70" s="64">
        <v>42557.333333333336</v>
      </c>
      <c r="F70" s="64">
        <v>42557.375</v>
      </c>
      <c r="G70" s="64">
        <v>42557.416666666664</v>
      </c>
      <c r="H70" s="20"/>
      <c r="I70" s="20"/>
      <c r="J70" s="14"/>
    </row>
    <row r="71" spans="1:18" x14ac:dyDescent="0.25">
      <c r="A71" s="9" t="s">
        <v>19</v>
      </c>
      <c r="B71" s="10">
        <f>MAX(C4:C65)</f>
        <v>14.6</v>
      </c>
      <c r="C71" s="11" t="s">
        <v>18</v>
      </c>
      <c r="D71" s="64">
        <v>42580.708333333336</v>
      </c>
      <c r="E71" s="64">
        <v>42580.75</v>
      </c>
      <c r="F71" s="64">
        <v>42580.791666666664</v>
      </c>
      <c r="G71" s="64">
        <v>42581.625</v>
      </c>
      <c r="H71" s="64">
        <v>42581.666666666664</v>
      </c>
      <c r="I71" s="64">
        <v>42581.708333333336</v>
      </c>
      <c r="J71" s="64">
        <v>42581.75</v>
      </c>
    </row>
    <row r="72" spans="1:18" x14ac:dyDescent="0.25">
      <c r="A72" s="9" t="s">
        <v>20</v>
      </c>
      <c r="B72" s="10">
        <f>AVERAGE(D4:D65)</f>
        <v>13.046419354838708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1.5</v>
      </c>
      <c r="C73" s="11" t="s">
        <v>18</v>
      </c>
      <c r="D73" s="63">
        <v>42565</v>
      </c>
      <c r="E73" s="63">
        <v>42585</v>
      </c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0.3</v>
      </c>
      <c r="C74" s="11" t="s">
        <v>18</v>
      </c>
      <c r="D74" s="63">
        <v>42559</v>
      </c>
      <c r="E74" s="63">
        <v>42569</v>
      </c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StatSummary!B3&amp;"16w"&amp;StatSummary!B6</f>
        <v>ldc16w1</v>
      </c>
      <c r="G1" t="str">
        <f>$F$1&amp;" - Daily Stream Temperature"</f>
        <v>ldc16w1 - Daily Stream Temperature</v>
      </c>
      <c r="L1" t="str">
        <f>StatSummary!$B$4</f>
        <v>Water</v>
      </c>
    </row>
    <row r="2" spans="6:17" x14ac:dyDescent="0.25">
      <c r="G2" t="str">
        <f>$F$1&amp;" - Diurnal Range"</f>
        <v>ldc16w1 -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ldc16w1 -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13.7229166666667</v>
      </c>
      <c r="F4" s="65">
        <v>42581</v>
      </c>
      <c r="G4" s="58"/>
      <c r="H4" s="4"/>
    </row>
    <row r="5" spans="1:8" x14ac:dyDescent="0.25">
      <c r="A5" s="6">
        <v>42553</v>
      </c>
      <c r="B5" s="23"/>
      <c r="F5" s="65">
        <v>42582</v>
      </c>
    </row>
    <row r="6" spans="1:8" x14ac:dyDescent="0.25">
      <c r="A6" s="6">
        <v>42554</v>
      </c>
      <c r="B6" s="23"/>
      <c r="F6" s="65">
        <v>42583</v>
      </c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12.5178571428571</v>
      </c>
      <c r="F10" s="2"/>
    </row>
    <row r="11" spans="1:8" x14ac:dyDescent="0.25">
      <c r="A11" s="6">
        <v>42559</v>
      </c>
      <c r="B11" s="23">
        <v>12.5511904761905</v>
      </c>
    </row>
    <row r="12" spans="1:8" x14ac:dyDescent="0.25">
      <c r="A12" s="6">
        <v>42560</v>
      </c>
      <c r="B12" s="23">
        <v>12.617559523809501</v>
      </c>
    </row>
    <row r="13" spans="1:8" x14ac:dyDescent="0.25">
      <c r="A13" s="6">
        <v>42561</v>
      </c>
      <c r="B13" s="23">
        <v>12.594345238095199</v>
      </c>
    </row>
    <row r="14" spans="1:8" x14ac:dyDescent="0.25">
      <c r="A14" s="6">
        <v>42562</v>
      </c>
      <c r="B14" s="23">
        <v>12.5779761904762</v>
      </c>
    </row>
    <row r="15" spans="1:8" x14ac:dyDescent="0.25">
      <c r="A15" s="6">
        <v>42563</v>
      </c>
      <c r="B15" s="23">
        <v>12.6955357142857</v>
      </c>
    </row>
    <row r="16" spans="1:8" x14ac:dyDescent="0.25">
      <c r="A16" s="6">
        <v>42564</v>
      </c>
      <c r="B16" s="23">
        <v>12.845535714285701</v>
      </c>
    </row>
    <row r="17" spans="1:2" x14ac:dyDescent="0.25">
      <c r="A17" s="6">
        <v>42565</v>
      </c>
      <c r="B17" s="23">
        <v>12.921130952381001</v>
      </c>
    </row>
    <row r="18" spans="1:2" x14ac:dyDescent="0.25">
      <c r="A18" s="6">
        <v>42566</v>
      </c>
      <c r="B18" s="23">
        <v>12.988988095238099</v>
      </c>
    </row>
    <row r="19" spans="1:2" x14ac:dyDescent="0.25">
      <c r="A19" s="6">
        <v>42567</v>
      </c>
      <c r="B19" s="23">
        <v>12.9907738095238</v>
      </c>
    </row>
    <row r="20" spans="1:2" x14ac:dyDescent="0.25">
      <c r="A20" s="6">
        <v>42568</v>
      </c>
      <c r="B20" s="23">
        <v>13.0389880952381</v>
      </c>
    </row>
    <row r="21" spans="1:2" x14ac:dyDescent="0.25">
      <c r="A21" s="6">
        <v>42569</v>
      </c>
      <c r="B21" s="23">
        <v>13.122619047619001</v>
      </c>
    </row>
    <row r="22" spans="1:2" x14ac:dyDescent="0.25">
      <c r="A22" s="6">
        <v>42570</v>
      </c>
      <c r="B22" s="23">
        <v>13.179166666666699</v>
      </c>
    </row>
    <row r="23" spans="1:2" x14ac:dyDescent="0.25">
      <c r="A23" s="6">
        <v>42571</v>
      </c>
      <c r="B23" s="23">
        <v>13.151785714285699</v>
      </c>
    </row>
    <row r="24" spans="1:2" x14ac:dyDescent="0.25">
      <c r="A24" s="6">
        <v>42572</v>
      </c>
      <c r="B24" s="23">
        <v>13.172619047618999</v>
      </c>
    </row>
    <row r="25" spans="1:2" x14ac:dyDescent="0.25">
      <c r="A25" s="6">
        <v>42573</v>
      </c>
      <c r="B25" s="23">
        <v>13.225892857142901</v>
      </c>
    </row>
    <row r="26" spans="1:2" x14ac:dyDescent="0.25">
      <c r="A26" s="6">
        <v>42574</v>
      </c>
      <c r="B26" s="23">
        <v>13.275</v>
      </c>
    </row>
    <row r="27" spans="1:2" x14ac:dyDescent="0.25">
      <c r="A27" s="6">
        <v>42575</v>
      </c>
      <c r="B27" s="23">
        <v>13.283035714285701</v>
      </c>
    </row>
    <row r="28" spans="1:2" x14ac:dyDescent="0.25">
      <c r="A28" s="6">
        <v>42576</v>
      </c>
      <c r="B28" s="23">
        <v>13.335416666666699</v>
      </c>
    </row>
    <row r="29" spans="1:2" x14ac:dyDescent="0.25">
      <c r="A29" s="6">
        <v>42577</v>
      </c>
      <c r="B29" s="23">
        <v>13.371130952381</v>
      </c>
    </row>
    <row r="30" spans="1:2" x14ac:dyDescent="0.25">
      <c r="A30" s="6">
        <v>42578</v>
      </c>
      <c r="B30" s="23">
        <v>13.464880952381</v>
      </c>
    </row>
    <row r="31" spans="1:2" x14ac:dyDescent="0.25">
      <c r="A31" s="6">
        <v>42579</v>
      </c>
      <c r="B31" s="23">
        <v>13.526785714285699</v>
      </c>
    </row>
    <row r="32" spans="1:2" x14ac:dyDescent="0.25">
      <c r="A32" s="6">
        <v>42580</v>
      </c>
      <c r="B32" s="23">
        <v>13.5705357142857</v>
      </c>
    </row>
    <row r="33" spans="1:2" x14ac:dyDescent="0.25">
      <c r="A33" s="6">
        <v>42581</v>
      </c>
      <c r="B33" s="23">
        <v>13.6651785714286</v>
      </c>
    </row>
    <row r="34" spans="1:2" x14ac:dyDescent="0.25">
      <c r="A34" s="6">
        <v>42582</v>
      </c>
      <c r="B34" s="23">
        <v>13.7229166666667</v>
      </c>
    </row>
    <row r="35" spans="1:2" x14ac:dyDescent="0.25">
      <c r="A35" s="6">
        <v>42583</v>
      </c>
      <c r="B35" s="23">
        <v>13.685119047619001</v>
      </c>
    </row>
    <row r="36" spans="1:2" x14ac:dyDescent="0.25">
      <c r="A36" s="6">
        <v>42584</v>
      </c>
      <c r="B36" s="23">
        <v>13.5857142857143</v>
      </c>
    </row>
    <row r="37" spans="1:2" x14ac:dyDescent="0.25">
      <c r="A37" s="6">
        <v>42585</v>
      </c>
      <c r="B37" s="23">
        <v>13.473511904761899</v>
      </c>
    </row>
    <row r="38" spans="1:2" x14ac:dyDescent="0.25">
      <c r="A38" s="6">
        <v>42586</v>
      </c>
      <c r="B38" s="23">
        <v>13.3633928571429</v>
      </c>
    </row>
    <row r="39" spans="1:2" x14ac:dyDescent="0.25">
      <c r="A39" s="6">
        <v>42587</v>
      </c>
      <c r="B39" s="23">
        <v>13.2241071428571</v>
      </c>
    </row>
    <row r="40" spans="1:2" x14ac:dyDescent="0.25">
      <c r="A40" s="6">
        <v>42588</v>
      </c>
      <c r="B40" s="23">
        <v>13.081250000000001</v>
      </c>
    </row>
    <row r="41" spans="1:2" x14ac:dyDescent="0.25">
      <c r="A41" s="6">
        <v>42589</v>
      </c>
      <c r="B41" s="23">
        <v>12.966964285714299</v>
      </c>
    </row>
    <row r="42" spans="1:2" x14ac:dyDescent="0.25">
      <c r="A42" s="6">
        <v>42590</v>
      </c>
      <c r="B42" s="23">
        <v>12.9821428571429</v>
      </c>
    </row>
    <row r="43" spans="1:2" x14ac:dyDescent="0.25">
      <c r="A43" s="6">
        <v>42591</v>
      </c>
      <c r="B43" s="23">
        <v>13.089880952381</v>
      </c>
    </row>
    <row r="44" spans="1:2" x14ac:dyDescent="0.25">
      <c r="A44" s="6">
        <v>42592</v>
      </c>
      <c r="B44" s="23">
        <v>13.165773809523801</v>
      </c>
    </row>
    <row r="45" spans="1:2" x14ac:dyDescent="0.25">
      <c r="A45" s="6">
        <v>42593</v>
      </c>
      <c r="B45" s="23">
        <v>13.230952380952401</v>
      </c>
    </row>
    <row r="46" spans="1:2" x14ac:dyDescent="0.25">
      <c r="A46" s="6">
        <v>42594</v>
      </c>
      <c r="B46" s="23">
        <v>13.286011904761899</v>
      </c>
    </row>
    <row r="47" spans="1:2" x14ac:dyDescent="0.25">
      <c r="A47" s="6">
        <v>42595</v>
      </c>
      <c r="B47" s="23">
        <v>13.313095238095199</v>
      </c>
    </row>
    <row r="48" spans="1:2" x14ac:dyDescent="0.25">
      <c r="A48" s="6">
        <v>42596</v>
      </c>
      <c r="B48" s="23">
        <v>13.3473214285714</v>
      </c>
    </row>
    <row r="49" spans="1:2" x14ac:dyDescent="0.25">
      <c r="A49" s="6">
        <v>42597</v>
      </c>
      <c r="B49" s="23">
        <v>13.319345238095201</v>
      </c>
    </row>
    <row r="50" spans="1:2" x14ac:dyDescent="0.25">
      <c r="A50" s="6">
        <v>42598</v>
      </c>
      <c r="B50" s="23">
        <v>13.250595238095199</v>
      </c>
    </row>
    <row r="51" spans="1:2" x14ac:dyDescent="0.25">
      <c r="A51" s="6">
        <v>42599</v>
      </c>
      <c r="B51" s="23">
        <v>13.225</v>
      </c>
    </row>
    <row r="52" spans="1:2" x14ac:dyDescent="0.25">
      <c r="A52" s="6">
        <v>42600</v>
      </c>
      <c r="B52" s="23">
        <v>13.188392857142899</v>
      </c>
    </row>
    <row r="53" spans="1:2" x14ac:dyDescent="0.25">
      <c r="A53" s="6">
        <v>42601</v>
      </c>
      <c r="B53" s="23">
        <v>13.165773809523801</v>
      </c>
    </row>
    <row r="54" spans="1:2" x14ac:dyDescent="0.25">
      <c r="A54" s="6">
        <v>42602</v>
      </c>
      <c r="B54" s="23">
        <v>13.156845238095199</v>
      </c>
    </row>
    <row r="55" spans="1:2" x14ac:dyDescent="0.25">
      <c r="A55" s="6">
        <v>42603</v>
      </c>
      <c r="B55" s="23">
        <v>13.1133928571429</v>
      </c>
    </row>
    <row r="56" spans="1:2" x14ac:dyDescent="0.25">
      <c r="A56" s="6">
        <v>42604</v>
      </c>
      <c r="B56" s="23">
        <v>13.067261904761899</v>
      </c>
    </row>
    <row r="57" spans="1:2" x14ac:dyDescent="0.25">
      <c r="A57" s="6">
        <v>42605</v>
      </c>
      <c r="B57" s="23">
        <v>12.953571428571401</v>
      </c>
    </row>
    <row r="58" spans="1:2" x14ac:dyDescent="0.25">
      <c r="A58" s="6">
        <v>42606</v>
      </c>
      <c r="B58" s="23">
        <v>12.816964285714301</v>
      </c>
    </row>
    <row r="59" spans="1:2" x14ac:dyDescent="0.25">
      <c r="A59" s="6">
        <v>42607</v>
      </c>
      <c r="B59" s="23">
        <v>12.694940476190499</v>
      </c>
    </row>
    <row r="60" spans="1:2" x14ac:dyDescent="0.25">
      <c r="A60" s="6">
        <v>42608</v>
      </c>
      <c r="B60" s="23">
        <v>12.610119047618999</v>
      </c>
    </row>
    <row r="61" spans="1:2" x14ac:dyDescent="0.25">
      <c r="A61" s="6">
        <v>42609</v>
      </c>
      <c r="B61" s="23">
        <v>12.579166666666699</v>
      </c>
    </row>
    <row r="62" spans="1:2" x14ac:dyDescent="0.25">
      <c r="A62" s="6">
        <v>42610</v>
      </c>
      <c r="B62" s="23">
        <v>12.5925595238095</v>
      </c>
    </row>
    <row r="63" spans="1:2" x14ac:dyDescent="0.25">
      <c r="A63" s="6">
        <v>42611</v>
      </c>
      <c r="B63" s="23">
        <v>12.5755952380952</v>
      </c>
    </row>
    <row r="64" spans="1:2" x14ac:dyDescent="0.25">
      <c r="A64" s="6">
        <v>42612</v>
      </c>
      <c r="B64" s="23">
        <v>12.6470238095238</v>
      </c>
    </row>
    <row r="65" spans="1:2" x14ac:dyDescent="0.25">
      <c r="A65" s="6">
        <v>42613</v>
      </c>
      <c r="B65" s="23">
        <v>12.699650621118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14.4285714285714</v>
      </c>
      <c r="F4" s="65">
        <v>42581</v>
      </c>
      <c r="G4" s="58"/>
    </row>
    <row r="5" spans="1:7" x14ac:dyDescent="0.25">
      <c r="A5" s="6">
        <v>42553</v>
      </c>
      <c r="B5" s="23"/>
      <c r="F5" s="65">
        <v>42582</v>
      </c>
    </row>
    <row r="6" spans="1:7" x14ac:dyDescent="0.25">
      <c r="A6" s="6">
        <v>42554</v>
      </c>
      <c r="B6" s="23"/>
      <c r="F6" s="65">
        <v>42583</v>
      </c>
    </row>
    <row r="7" spans="1:7" x14ac:dyDescent="0.25">
      <c r="A7" s="6">
        <v>42555</v>
      </c>
      <c r="B7" s="23"/>
      <c r="F7" s="43"/>
    </row>
    <row r="8" spans="1:7" x14ac:dyDescent="0.25">
      <c r="A8" s="6">
        <v>42556</v>
      </c>
      <c r="B8" s="23"/>
      <c r="F8" s="43"/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13.171428571428599</v>
      </c>
      <c r="F10" s="2"/>
    </row>
    <row r="11" spans="1:7" x14ac:dyDescent="0.25">
      <c r="A11" s="6">
        <v>42559</v>
      </c>
      <c r="B11" s="23">
        <v>13.1285714285714</v>
      </c>
    </row>
    <row r="12" spans="1:7" x14ac:dyDescent="0.25">
      <c r="A12" s="6">
        <v>42560</v>
      </c>
      <c r="B12" s="23">
        <v>13.1428571428571</v>
      </c>
    </row>
    <row r="13" spans="1:7" x14ac:dyDescent="0.25">
      <c r="A13" s="6">
        <v>42561</v>
      </c>
      <c r="B13" s="23">
        <v>13.0714285714286</v>
      </c>
    </row>
    <row r="14" spans="1:7" x14ac:dyDescent="0.25">
      <c r="A14" s="6">
        <v>42562</v>
      </c>
      <c r="B14" s="23">
        <v>13.0428571428571</v>
      </c>
    </row>
    <row r="15" spans="1:7" x14ac:dyDescent="0.25">
      <c r="A15" s="6">
        <v>42563</v>
      </c>
      <c r="B15" s="23">
        <v>13.1285714285714</v>
      </c>
    </row>
    <row r="16" spans="1:7" x14ac:dyDescent="0.25">
      <c r="A16" s="6">
        <v>42564</v>
      </c>
      <c r="B16" s="23">
        <v>13.285714285714301</v>
      </c>
    </row>
    <row r="17" spans="1:2" x14ac:dyDescent="0.25">
      <c r="A17" s="6">
        <v>42565</v>
      </c>
      <c r="B17" s="23">
        <v>13.4142857142857</v>
      </c>
    </row>
    <row r="18" spans="1:2" x14ac:dyDescent="0.25">
      <c r="A18" s="6">
        <v>42566</v>
      </c>
      <c r="B18" s="23">
        <v>13.5571428571429</v>
      </c>
    </row>
    <row r="19" spans="1:2" x14ac:dyDescent="0.25">
      <c r="A19" s="6">
        <v>42567</v>
      </c>
      <c r="B19" s="23">
        <v>13.6</v>
      </c>
    </row>
    <row r="20" spans="1:2" x14ac:dyDescent="0.25">
      <c r="A20" s="6">
        <v>42568</v>
      </c>
      <c r="B20" s="23">
        <v>13.657142857142899</v>
      </c>
    </row>
    <row r="21" spans="1:2" x14ac:dyDescent="0.25">
      <c r="A21" s="6">
        <v>42569</v>
      </c>
      <c r="B21" s="23">
        <v>13.671428571428599</v>
      </c>
    </row>
    <row r="22" spans="1:2" x14ac:dyDescent="0.25">
      <c r="A22" s="6">
        <v>42570</v>
      </c>
      <c r="B22" s="23">
        <v>13.757142857142901</v>
      </c>
    </row>
    <row r="23" spans="1:2" x14ac:dyDescent="0.25">
      <c r="A23" s="6">
        <v>42571</v>
      </c>
      <c r="B23" s="23">
        <v>13.7</v>
      </c>
    </row>
    <row r="24" spans="1:2" x14ac:dyDescent="0.25">
      <c r="A24" s="6">
        <v>42572</v>
      </c>
      <c r="B24" s="23">
        <v>13.657142857142899</v>
      </c>
    </row>
    <row r="25" spans="1:2" x14ac:dyDescent="0.25">
      <c r="A25" s="6">
        <v>42573</v>
      </c>
      <c r="B25" s="23">
        <v>13.7</v>
      </c>
    </row>
    <row r="26" spans="1:2" x14ac:dyDescent="0.25">
      <c r="A26" s="6">
        <v>42574</v>
      </c>
      <c r="B26" s="23">
        <v>13.757142857142901</v>
      </c>
    </row>
    <row r="27" spans="1:2" x14ac:dyDescent="0.25">
      <c r="A27" s="6">
        <v>42575</v>
      </c>
      <c r="B27" s="23">
        <v>13.785714285714301</v>
      </c>
    </row>
    <row r="28" spans="1:2" x14ac:dyDescent="0.25">
      <c r="A28" s="6">
        <v>42576</v>
      </c>
      <c r="B28" s="23">
        <v>13.9142857142857</v>
      </c>
    </row>
    <row r="29" spans="1:2" x14ac:dyDescent="0.25">
      <c r="A29" s="6">
        <v>42577</v>
      </c>
      <c r="B29" s="23">
        <v>13.9571428571429</v>
      </c>
    </row>
    <row r="30" spans="1:2" x14ac:dyDescent="0.25">
      <c r="A30" s="6">
        <v>42578</v>
      </c>
      <c r="B30" s="23">
        <v>14.0857142857143</v>
      </c>
    </row>
    <row r="31" spans="1:2" x14ac:dyDescent="0.25">
      <c r="A31" s="6">
        <v>42579</v>
      </c>
      <c r="B31" s="23">
        <v>14.2</v>
      </c>
    </row>
    <row r="32" spans="1:2" x14ac:dyDescent="0.25">
      <c r="A32" s="6">
        <v>42580</v>
      </c>
      <c r="B32" s="23">
        <v>14.257142857142901</v>
      </c>
    </row>
    <row r="33" spans="1:2" x14ac:dyDescent="0.25">
      <c r="A33" s="6">
        <v>42581</v>
      </c>
      <c r="B33" s="23">
        <v>14.3571428571429</v>
      </c>
    </row>
    <row r="34" spans="1:2" x14ac:dyDescent="0.25">
      <c r="A34" s="6">
        <v>42582</v>
      </c>
      <c r="B34" s="23">
        <v>14.4285714285714</v>
      </c>
    </row>
    <row r="35" spans="1:2" x14ac:dyDescent="0.25">
      <c r="A35" s="6">
        <v>42583</v>
      </c>
      <c r="B35" s="23">
        <v>14.4</v>
      </c>
    </row>
    <row r="36" spans="1:2" x14ac:dyDescent="0.25">
      <c r="A36" s="6">
        <v>42584</v>
      </c>
      <c r="B36" s="23">
        <v>14.3</v>
      </c>
    </row>
    <row r="37" spans="1:2" x14ac:dyDescent="0.25">
      <c r="A37" s="6">
        <v>42585</v>
      </c>
      <c r="B37" s="23">
        <v>14.185714285714299</v>
      </c>
    </row>
    <row r="38" spans="1:2" x14ac:dyDescent="0.25">
      <c r="A38" s="6">
        <v>42586</v>
      </c>
      <c r="B38" s="23">
        <v>14.0571428571429</v>
      </c>
    </row>
    <row r="39" spans="1:2" x14ac:dyDescent="0.25">
      <c r="A39" s="6">
        <v>42587</v>
      </c>
      <c r="B39" s="23">
        <v>13.9</v>
      </c>
    </row>
    <row r="40" spans="1:2" x14ac:dyDescent="0.25">
      <c r="A40" s="6">
        <v>42588</v>
      </c>
      <c r="B40" s="23">
        <v>13.742857142857099</v>
      </c>
    </row>
    <row r="41" spans="1:2" x14ac:dyDescent="0.25">
      <c r="A41" s="6">
        <v>42589</v>
      </c>
      <c r="B41" s="23">
        <v>13.6142857142857</v>
      </c>
    </row>
    <row r="42" spans="1:2" x14ac:dyDescent="0.25">
      <c r="A42" s="6">
        <v>42590</v>
      </c>
      <c r="B42" s="23">
        <v>13.6142857142857</v>
      </c>
    </row>
    <row r="43" spans="1:2" x14ac:dyDescent="0.25">
      <c r="A43" s="6">
        <v>42591</v>
      </c>
      <c r="B43" s="23">
        <v>13.714285714285699</v>
      </c>
    </row>
    <row r="44" spans="1:2" x14ac:dyDescent="0.25">
      <c r="A44" s="6">
        <v>42592</v>
      </c>
      <c r="B44" s="23">
        <v>13.785714285714301</v>
      </c>
    </row>
    <row r="45" spans="1:2" x14ac:dyDescent="0.25">
      <c r="A45" s="6">
        <v>42593</v>
      </c>
      <c r="B45" s="23">
        <v>13.8571428571429</v>
      </c>
    </row>
    <row r="46" spans="1:2" x14ac:dyDescent="0.25">
      <c r="A46" s="6">
        <v>42594</v>
      </c>
      <c r="B46" s="23">
        <v>13.9285714285714</v>
      </c>
    </row>
    <row r="47" spans="1:2" x14ac:dyDescent="0.25">
      <c r="A47" s="6">
        <v>42595</v>
      </c>
      <c r="B47" s="23">
        <v>13.9714285714286</v>
      </c>
    </row>
    <row r="48" spans="1:2" x14ac:dyDescent="0.25">
      <c r="A48" s="6">
        <v>42596</v>
      </c>
      <c r="B48" s="23">
        <v>14.0142857142857</v>
      </c>
    </row>
    <row r="49" spans="1:2" x14ac:dyDescent="0.25">
      <c r="A49" s="6">
        <v>42597</v>
      </c>
      <c r="B49" s="23">
        <v>14</v>
      </c>
    </row>
    <row r="50" spans="1:2" x14ac:dyDescent="0.25">
      <c r="A50" s="6">
        <v>42598</v>
      </c>
      <c r="B50" s="23">
        <v>13.9428571428571</v>
      </c>
    </row>
    <row r="51" spans="1:2" x14ac:dyDescent="0.25">
      <c r="A51" s="6">
        <v>42599</v>
      </c>
      <c r="B51" s="23">
        <v>13.9142857142857</v>
      </c>
    </row>
    <row r="52" spans="1:2" x14ac:dyDescent="0.25">
      <c r="A52" s="6">
        <v>42600</v>
      </c>
      <c r="B52" s="23">
        <v>13.8857142857143</v>
      </c>
    </row>
    <row r="53" spans="1:2" x14ac:dyDescent="0.25">
      <c r="A53" s="6">
        <v>42601</v>
      </c>
      <c r="B53" s="23">
        <v>13.842857142857101</v>
      </c>
    </row>
    <row r="54" spans="1:2" x14ac:dyDescent="0.25">
      <c r="A54" s="6">
        <v>42602</v>
      </c>
      <c r="B54" s="23">
        <v>13.828571428571401</v>
      </c>
    </row>
    <row r="55" spans="1:2" x14ac:dyDescent="0.25">
      <c r="A55" s="6">
        <v>42603</v>
      </c>
      <c r="B55" s="23">
        <v>13.771428571428601</v>
      </c>
    </row>
    <row r="56" spans="1:2" x14ac:dyDescent="0.25">
      <c r="A56" s="6">
        <v>42604</v>
      </c>
      <c r="B56" s="23">
        <v>13.728571428571399</v>
      </c>
    </row>
    <row r="57" spans="1:2" x14ac:dyDescent="0.25">
      <c r="A57" s="6">
        <v>42605</v>
      </c>
      <c r="B57" s="23">
        <v>13.6</v>
      </c>
    </row>
    <row r="58" spans="1:2" x14ac:dyDescent="0.25">
      <c r="A58" s="6">
        <v>42606</v>
      </c>
      <c r="B58" s="23">
        <v>13.4571428571429</v>
      </c>
    </row>
    <row r="59" spans="1:2" x14ac:dyDescent="0.25">
      <c r="A59" s="6">
        <v>42607</v>
      </c>
      <c r="B59" s="23">
        <v>13.328571428571401</v>
      </c>
    </row>
    <row r="60" spans="1:2" x14ac:dyDescent="0.25">
      <c r="A60" s="6">
        <v>42608</v>
      </c>
      <c r="B60" s="23">
        <v>13.242857142857099</v>
      </c>
    </row>
    <row r="61" spans="1:2" x14ac:dyDescent="0.25">
      <c r="A61" s="6">
        <v>42609</v>
      </c>
      <c r="B61" s="23">
        <v>13.157142857142899</v>
      </c>
    </row>
    <row r="62" spans="1:2" x14ac:dyDescent="0.25">
      <c r="A62" s="6">
        <v>42610</v>
      </c>
      <c r="B62" s="23">
        <v>13.1285714285714</v>
      </c>
    </row>
    <row r="63" spans="1:2" x14ac:dyDescent="0.25">
      <c r="A63" s="6">
        <v>42611</v>
      </c>
      <c r="B63" s="23">
        <v>13.0428571428571</v>
      </c>
    </row>
    <row r="64" spans="1:2" x14ac:dyDescent="0.25">
      <c r="A64" s="6">
        <v>42612</v>
      </c>
      <c r="B64" s="23">
        <v>13.1142857142857</v>
      </c>
    </row>
    <row r="65" spans="1:2" x14ac:dyDescent="0.25">
      <c r="A65" s="6">
        <v>42613</v>
      </c>
      <c r="B65" s="23">
        <v>13.1285714285714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ldc</v>
      </c>
      <c r="B2" s="25" t="str">
        <f>StatSummary!$B$8</f>
        <v>ldc16w1_10198980_Summary</v>
      </c>
      <c r="C2" s="25" t="str">
        <f>StatSummary!$B$2</f>
        <v>Larry Damm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13.046419354838708</v>
      </c>
      <c r="I2" s="28">
        <f>DailyStats!$B$71</f>
        <v>14.6</v>
      </c>
      <c r="J2" s="29">
        <f>DailyStats!$D$71</f>
        <v>42580.708333333336</v>
      </c>
      <c r="K2" s="30">
        <f>StatSummary!$E$16</f>
        <v>7</v>
      </c>
      <c r="L2" s="32">
        <f>DailyStats!$E$71</f>
        <v>42580.75</v>
      </c>
      <c r="M2" s="32">
        <f>DailyStats!$F$71</f>
        <v>42580.791666666664</v>
      </c>
      <c r="N2" s="41">
        <f>DailyStats!$B$70</f>
        <v>11.4</v>
      </c>
      <c r="O2" s="33">
        <f>DailyStats!$D$70</f>
        <v>42557.291666666664</v>
      </c>
      <c r="P2" s="30">
        <f>StatSummary!$E$15</f>
        <v>4</v>
      </c>
      <c r="Q2" s="34">
        <f>DailyStats!$E$70</f>
        <v>42557.333333333336</v>
      </c>
      <c r="R2" s="28">
        <f>DailyStats!$B$73</f>
        <v>1.5</v>
      </c>
      <c r="S2" s="27">
        <f>DailyStats!$D$73</f>
        <v>42565</v>
      </c>
      <c r="T2" s="30">
        <f>StatSummary!$E$18</f>
        <v>2</v>
      </c>
      <c r="U2" s="28">
        <f>DailyStats!$B$74</f>
        <v>0.3</v>
      </c>
      <c r="V2" s="36">
        <f>DailyStats!$D$74</f>
        <v>42559</v>
      </c>
      <c r="W2" s="30">
        <f>StatSummary!$E$19</f>
        <v>2</v>
      </c>
      <c r="X2" s="42">
        <f>DailyStats!$E$74</f>
        <v>42569</v>
      </c>
      <c r="Y2" s="37">
        <f>DailyStats!$F$74</f>
        <v>0</v>
      </c>
      <c r="Z2" s="28">
        <f>StatSummary!$B$22</f>
        <v>13.7229166666667</v>
      </c>
      <c r="AB2" s="39">
        <f>MWAT!$F$4</f>
        <v>42581</v>
      </c>
      <c r="AC2" s="30">
        <f>StatSummary!$E$22</f>
        <v>3</v>
      </c>
      <c r="AD2" s="37">
        <f>MWAT!$F$5</f>
        <v>42582</v>
      </c>
      <c r="AE2" s="28">
        <f>StatSummary!$B$23</f>
        <v>14.4285714285714</v>
      </c>
      <c r="AF2" s="37"/>
      <c r="AG2" s="37">
        <f>MWMT!$F$4</f>
        <v>42581</v>
      </c>
      <c r="AH2" s="30">
        <f>StatSummary!$E$23</f>
        <v>3</v>
      </c>
      <c r="AI2" s="37">
        <f>MWMT!$F$5</f>
        <v>42582</v>
      </c>
      <c r="AJ2" s="40">
        <f>DailyStats!$B$76</f>
        <v>61.957999999999998</v>
      </c>
      <c r="AK2" s="40">
        <f>DailyStats!$B$75</f>
        <v>0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42557.375</v>
      </c>
      <c r="I2" s="27">
        <f>DailyStats!$E$73</f>
        <v>42585</v>
      </c>
      <c r="J2" s="27">
        <f>DailyStats!$F$73</f>
        <v>0</v>
      </c>
      <c r="K2" s="37">
        <f>MWAT!$F$6</f>
        <v>42583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42583</v>
      </c>
      <c r="P2" s="37">
        <f>MWMT!$F$7</f>
        <v>0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2016-11-09T21:45:15Z</dcterms:modified>
</cp:coreProperties>
</file>