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3990" windowWidth="22860" windowHeight="796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DailyStats!$A$1:$I$65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Z2" i="6" l="1"/>
  <c r="U2" i="6"/>
  <c r="B18" i="1"/>
  <c r="B17" i="1"/>
  <c r="AT2" i="6" l="1"/>
  <c r="AS2" i="6"/>
  <c r="AR2" i="6"/>
  <c r="AP2" i="6"/>
  <c r="AL2" i="6"/>
  <c r="AK2" i="6"/>
  <c r="AJ2" i="6"/>
  <c r="AI2" i="6"/>
  <c r="AG2" i="6"/>
  <c r="AB2" i="6"/>
  <c r="AA2" i="6"/>
  <c r="Y2" i="6"/>
  <c r="X2" i="6"/>
  <c r="W2" i="6"/>
  <c r="V2" i="6"/>
  <c r="T2" i="6"/>
  <c r="R2" i="6"/>
  <c r="Q2" i="6"/>
  <c r="O2" i="6"/>
  <c r="M2" i="6"/>
  <c r="L2" i="6"/>
  <c r="J2" i="6"/>
  <c r="AQ2" i="6"/>
  <c r="AH2" i="6"/>
  <c r="P2" i="6"/>
  <c r="K2" i="6"/>
  <c r="G2" i="6"/>
  <c r="F2" i="6"/>
  <c r="E2" i="6"/>
  <c r="D2" i="6"/>
  <c r="C2" i="6"/>
  <c r="B2" i="6"/>
  <c r="A2" i="6"/>
  <c r="E4" i="5" l="1"/>
  <c r="E4" i="4" l="1"/>
  <c r="B76" i="2" l="1"/>
  <c r="AV2" i="6" s="1"/>
  <c r="B75" i="2"/>
  <c r="AW2" i="6" s="1"/>
  <c r="S2" i="6"/>
  <c r="B72" i="2"/>
  <c r="B71" i="2"/>
  <c r="I2" i="6" s="1"/>
  <c r="B70" i="2"/>
  <c r="N2" i="6" s="1"/>
  <c r="B22" i="1" l="1"/>
  <c r="AN2" i="6" s="1"/>
  <c r="B21" i="1"/>
  <c r="AE2" i="6" s="1"/>
  <c r="B16" i="1" l="1"/>
  <c r="H2" i="6" s="1"/>
  <c r="B15" i="1"/>
  <c r="B14" i="1"/>
  <c r="I68" i="2"/>
  <c r="G68" i="2"/>
</calcChain>
</file>

<file path=xl/sharedStrings.xml><?xml version="1.0" encoding="utf-8"?>
<sst xmlns="http://schemas.openxmlformats.org/spreadsheetml/2006/main" count="159" uniqueCount="141">
  <si>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</si>
  <si>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</si>
  <si>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</si>
  <si>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</si>
  <si>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</si>
  <si>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</si>
  <si>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</si>
  <si>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</si>
  <si>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</si>
  <si>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</si>
  <si>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</si>
  <si>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</si>
  <si>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</si>
  <si>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</si>
  <si>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</si>
  <si>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</si>
  <si>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</si>
  <si>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</si>
  <si>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</si>
  <si>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</si>
  <si>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</si>
  <si>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</si>
  <si>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</si>
  <si>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</si>
  <si>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</si>
  <si>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</si>
  <si>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</si>
  <si>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</si>
  <si>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</si>
  <si>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</si>
  <si>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</si>
  <si>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</si>
  <si>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</si>
  <si>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</si>
  <si>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</si>
  <si>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</si>
  <si>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</si>
  <si>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</si>
  <si>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</si>
  <si>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</si>
  <si>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</si>
  <si>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</si>
  <si>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</si>
  <si>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</si>
  <si>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</si>
  <si>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</si>
  <si>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</si>
  <si>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</si>
  <si>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</si>
  <si>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</si>
  <si>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</si>
  <si>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</si>
  <si>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</si>
  <si>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</si>
  <si>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</si>
  <si>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</si>
  <si>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Temp.tmc14w2_9759088.csv Datalogged</t>
  </si>
  <si>
    <t>Water Temp.tmc14w2_9759088.csv Datalogged - [Corrected - Daily - Mean]</t>
  </si>
  <si>
    <t>Water Temp.tmc14w2_9759088.csv Datalogged - [Corrected - Daily - Maximum]</t>
  </si>
  <si>
    <t xml:space="preserve">Tom McDonald Creek </t>
  </si>
  <si>
    <t>Died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</si>
  <si>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</si>
  <si>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</si>
  <si>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</si>
  <si>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</si>
  <si>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</si>
  <si>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</si>
  <si>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</si>
  <si>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</si>
  <si>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</si>
  <si>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</si>
  <si>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</si>
  <si>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</si>
  <si>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</si>
  <si>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</si>
  <si>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</si>
  <si>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</si>
  <si>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</si>
  <si>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</si>
  <si>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</si>
  <si>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</si>
  <si>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</si>
  <si>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</si>
  <si>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</si>
  <si>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</si>
  <si>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</si>
  <si>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</si>
  <si>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</si>
  <si>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</si>
  <si>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</si>
  <si>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</si>
  <si>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</si>
  <si>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</si>
  <si>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</si>
  <si>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</si>
  <si>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</si>
  <si>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</si>
  <si>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</si>
  <si>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</si>
  <si>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</si>
  <si>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</si>
  <si>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</si>
  <si>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</si>
  <si>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</si>
  <si>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</si>
  <si>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</si>
  <si>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</si>
  <si>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</si>
  <si>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</si>
  <si>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</si>
  <si>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</si>
  <si>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</si>
  <si>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</si>
  <si>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</si>
  <si>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</si>
  <si>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</si>
  <si>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</si>
  <si>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</si>
  <si>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</si>
  <si>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</si>
  <si>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</si>
  <si>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</si>
  <si>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</si>
  <si>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</si>
  <si>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</si>
  <si>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</si>
  <si>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</si>
  <si>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</si>
  <si>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</si>
  <si>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</si>
  <si>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</si>
  <si>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</si>
  <si>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</si>
  <si>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</si>
  <si>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TMC</t>
  </si>
  <si>
    <t>TMC14w2_9759088_Temp_Summary_2014</t>
  </si>
  <si>
    <t>Max Diurnal Range</t>
  </si>
  <si>
    <t>MWATDate6</t>
  </si>
  <si>
    <t>MWMTDate5</t>
  </si>
  <si>
    <t>MinDiurnalRangeDate4</t>
  </si>
  <si>
    <t>MinDiurnalRangeDate5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</si>
</sst>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8" fillId="0" borderId="0" xfId="0" applyNumberFormat="1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TMC14w2- Daily Stream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14.673</c:v>
                </c:pt>
                <c:pt idx="1">
                  <c:v>14.505000000000001</c:v>
                </c:pt>
                <c:pt idx="2">
                  <c:v>14.768000000000001</c:v>
                </c:pt>
                <c:pt idx="3">
                  <c:v>14.553000000000001</c:v>
                </c:pt>
                <c:pt idx="4">
                  <c:v>14.553000000000001</c:v>
                </c:pt>
                <c:pt idx="5">
                  <c:v>14.696999999999999</c:v>
                </c:pt>
                <c:pt idx="6">
                  <c:v>14.744999999999999</c:v>
                </c:pt>
                <c:pt idx="7">
                  <c:v>14.433</c:v>
                </c:pt>
                <c:pt idx="8">
                  <c:v>15.175000000000001</c:v>
                </c:pt>
                <c:pt idx="9">
                  <c:v>15.079000000000001</c:v>
                </c:pt>
                <c:pt idx="10">
                  <c:v>14.433</c:v>
                </c:pt>
                <c:pt idx="11">
                  <c:v>14.888</c:v>
                </c:pt>
                <c:pt idx="12">
                  <c:v>13.786</c:v>
                </c:pt>
                <c:pt idx="13">
                  <c:v>15.031000000000001</c:v>
                </c:pt>
                <c:pt idx="14">
                  <c:v>15.27</c:v>
                </c:pt>
                <c:pt idx="15">
                  <c:v>15.079000000000001</c:v>
                </c:pt>
                <c:pt idx="16">
                  <c:v>15.509</c:v>
                </c:pt>
                <c:pt idx="17">
                  <c:v>15.414</c:v>
                </c:pt>
                <c:pt idx="18">
                  <c:v>15.438000000000001</c:v>
                </c:pt>
                <c:pt idx="19">
                  <c:v>15.414</c:v>
                </c:pt>
                <c:pt idx="20">
                  <c:v>15.366</c:v>
                </c:pt>
                <c:pt idx="21">
                  <c:v>14.888</c:v>
                </c:pt>
                <c:pt idx="22">
                  <c:v>14.361000000000001</c:v>
                </c:pt>
                <c:pt idx="23">
                  <c:v>15.007999999999999</c:v>
                </c:pt>
                <c:pt idx="24">
                  <c:v>15.151</c:v>
                </c:pt>
                <c:pt idx="25">
                  <c:v>15.031000000000001</c:v>
                </c:pt>
                <c:pt idx="26">
                  <c:v>15.199</c:v>
                </c:pt>
                <c:pt idx="27">
                  <c:v>15.532999999999999</c:v>
                </c:pt>
                <c:pt idx="28">
                  <c:v>15.461</c:v>
                </c:pt>
                <c:pt idx="29">
                  <c:v>15.414</c:v>
                </c:pt>
                <c:pt idx="30">
                  <c:v>15.557</c:v>
                </c:pt>
                <c:pt idx="31">
                  <c:v>15.509</c:v>
                </c:pt>
                <c:pt idx="32">
                  <c:v>15.414</c:v>
                </c:pt>
                <c:pt idx="33">
                  <c:v>15.366</c:v>
                </c:pt>
                <c:pt idx="34">
                  <c:v>15.175000000000001</c:v>
                </c:pt>
                <c:pt idx="35">
                  <c:v>15.223000000000001</c:v>
                </c:pt>
                <c:pt idx="36">
                  <c:v>15.438000000000001</c:v>
                </c:pt>
                <c:pt idx="37">
                  <c:v>15.39</c:v>
                </c:pt>
                <c:pt idx="38">
                  <c:v>15.175000000000001</c:v>
                </c:pt>
                <c:pt idx="39">
                  <c:v>14.984</c:v>
                </c:pt>
                <c:pt idx="40">
                  <c:v>15.103</c:v>
                </c:pt>
                <c:pt idx="41">
                  <c:v>15.151</c:v>
                </c:pt>
                <c:pt idx="42">
                  <c:v>14.888</c:v>
                </c:pt>
                <c:pt idx="43">
                  <c:v>15.151</c:v>
                </c:pt>
                <c:pt idx="44">
                  <c:v>15.27</c:v>
                </c:pt>
                <c:pt idx="45">
                  <c:v>15.414</c:v>
                </c:pt>
                <c:pt idx="46">
                  <c:v>15.318</c:v>
                </c:pt>
                <c:pt idx="47">
                  <c:v>15.247</c:v>
                </c:pt>
                <c:pt idx="48">
                  <c:v>15.103</c:v>
                </c:pt>
                <c:pt idx="49">
                  <c:v>15.318</c:v>
                </c:pt>
                <c:pt idx="50">
                  <c:v>15.414</c:v>
                </c:pt>
                <c:pt idx="51">
                  <c:v>15.223000000000001</c:v>
                </c:pt>
                <c:pt idx="52">
                  <c:v>15.079000000000001</c:v>
                </c:pt>
                <c:pt idx="53">
                  <c:v>15.055</c:v>
                </c:pt>
                <c:pt idx="54">
                  <c:v>15.031000000000001</c:v>
                </c:pt>
                <c:pt idx="55">
                  <c:v>14.888</c:v>
                </c:pt>
                <c:pt idx="56">
                  <c:v>14.816000000000001</c:v>
                </c:pt>
                <c:pt idx="57">
                  <c:v>15.007999999999999</c:v>
                </c:pt>
                <c:pt idx="58">
                  <c:v>15.031000000000001</c:v>
                </c:pt>
                <c:pt idx="59">
                  <c:v>14.984</c:v>
                </c:pt>
                <c:pt idx="60">
                  <c:v>14.96</c:v>
                </c:pt>
                <c:pt idx="61">
                  <c:v>14.912000000000001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13.436</c:v>
                </c:pt>
                <c:pt idx="1">
                  <c:v>13.619</c:v>
                </c:pt>
                <c:pt idx="2">
                  <c:v>13.624000000000001</c:v>
                </c:pt>
                <c:pt idx="3">
                  <c:v>13.381</c:v>
                </c:pt>
                <c:pt idx="4">
                  <c:v>13.327999999999999</c:v>
                </c:pt>
                <c:pt idx="5">
                  <c:v>13.492000000000001</c:v>
                </c:pt>
                <c:pt idx="6">
                  <c:v>13.563000000000001</c:v>
                </c:pt>
                <c:pt idx="7">
                  <c:v>13.637</c:v>
                </c:pt>
                <c:pt idx="8">
                  <c:v>13.956</c:v>
                </c:pt>
                <c:pt idx="9">
                  <c:v>13.967000000000001</c:v>
                </c:pt>
                <c:pt idx="10">
                  <c:v>13.832000000000001</c:v>
                </c:pt>
                <c:pt idx="11">
                  <c:v>13.853</c:v>
                </c:pt>
                <c:pt idx="12">
                  <c:v>13.55</c:v>
                </c:pt>
                <c:pt idx="13">
                  <c:v>13.949</c:v>
                </c:pt>
                <c:pt idx="14">
                  <c:v>14.202999999999999</c:v>
                </c:pt>
                <c:pt idx="15">
                  <c:v>14.218999999999999</c:v>
                </c:pt>
                <c:pt idx="16">
                  <c:v>14.409000000000001</c:v>
                </c:pt>
                <c:pt idx="17">
                  <c:v>14.333</c:v>
                </c:pt>
                <c:pt idx="18">
                  <c:v>14.257</c:v>
                </c:pt>
                <c:pt idx="19">
                  <c:v>14.253</c:v>
                </c:pt>
                <c:pt idx="20">
                  <c:v>14.343</c:v>
                </c:pt>
                <c:pt idx="21">
                  <c:v>14.260999999999999</c:v>
                </c:pt>
                <c:pt idx="22">
                  <c:v>14.177</c:v>
                </c:pt>
                <c:pt idx="23">
                  <c:v>13.901999999999999</c:v>
                </c:pt>
                <c:pt idx="24">
                  <c:v>13.955</c:v>
                </c:pt>
                <c:pt idx="25">
                  <c:v>13.847</c:v>
                </c:pt>
                <c:pt idx="26">
                  <c:v>14.08</c:v>
                </c:pt>
                <c:pt idx="27">
                  <c:v>14.375</c:v>
                </c:pt>
                <c:pt idx="28">
                  <c:v>14.302</c:v>
                </c:pt>
                <c:pt idx="29">
                  <c:v>14.266999999999999</c:v>
                </c:pt>
                <c:pt idx="30">
                  <c:v>14.342000000000001</c:v>
                </c:pt>
                <c:pt idx="31">
                  <c:v>14.358000000000001</c:v>
                </c:pt>
                <c:pt idx="32">
                  <c:v>14.353999999999999</c:v>
                </c:pt>
                <c:pt idx="33">
                  <c:v>14.361000000000001</c:v>
                </c:pt>
                <c:pt idx="34">
                  <c:v>14.343</c:v>
                </c:pt>
                <c:pt idx="35">
                  <c:v>14.413</c:v>
                </c:pt>
                <c:pt idx="36">
                  <c:v>14.44</c:v>
                </c:pt>
                <c:pt idx="37">
                  <c:v>14.401999999999999</c:v>
                </c:pt>
                <c:pt idx="38">
                  <c:v>14.23</c:v>
                </c:pt>
                <c:pt idx="39">
                  <c:v>14.031000000000001</c:v>
                </c:pt>
                <c:pt idx="40">
                  <c:v>14.121</c:v>
                </c:pt>
                <c:pt idx="41">
                  <c:v>14.231999999999999</c:v>
                </c:pt>
                <c:pt idx="42">
                  <c:v>14.058</c:v>
                </c:pt>
                <c:pt idx="43">
                  <c:v>14.308999999999999</c:v>
                </c:pt>
                <c:pt idx="44">
                  <c:v>14.379</c:v>
                </c:pt>
                <c:pt idx="45">
                  <c:v>14.595000000000001</c:v>
                </c:pt>
                <c:pt idx="46">
                  <c:v>14.459</c:v>
                </c:pt>
                <c:pt idx="47">
                  <c:v>14.397</c:v>
                </c:pt>
                <c:pt idx="48">
                  <c:v>14.42</c:v>
                </c:pt>
                <c:pt idx="49">
                  <c:v>14.49</c:v>
                </c:pt>
                <c:pt idx="50">
                  <c:v>14.523</c:v>
                </c:pt>
                <c:pt idx="51">
                  <c:v>14.348000000000001</c:v>
                </c:pt>
                <c:pt idx="52">
                  <c:v>14.145</c:v>
                </c:pt>
                <c:pt idx="53">
                  <c:v>14.218999999999999</c:v>
                </c:pt>
                <c:pt idx="54">
                  <c:v>14.236000000000001</c:v>
                </c:pt>
                <c:pt idx="55">
                  <c:v>14.13</c:v>
                </c:pt>
                <c:pt idx="56">
                  <c:v>14.132</c:v>
                </c:pt>
                <c:pt idx="57">
                  <c:v>14.148</c:v>
                </c:pt>
                <c:pt idx="58">
                  <c:v>14.191000000000001</c:v>
                </c:pt>
                <c:pt idx="59">
                  <c:v>14.211</c:v>
                </c:pt>
                <c:pt idx="60">
                  <c:v>14.295</c:v>
                </c:pt>
                <c:pt idx="61">
                  <c:v>14.214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12.775</c:v>
                </c:pt>
                <c:pt idx="1">
                  <c:v>13.161</c:v>
                </c:pt>
                <c:pt idx="2">
                  <c:v>13.161</c:v>
                </c:pt>
                <c:pt idx="3">
                  <c:v>12.775</c:v>
                </c:pt>
                <c:pt idx="4">
                  <c:v>12.678000000000001</c:v>
                </c:pt>
                <c:pt idx="5">
                  <c:v>12.871</c:v>
                </c:pt>
                <c:pt idx="6">
                  <c:v>12.896000000000001</c:v>
                </c:pt>
                <c:pt idx="7">
                  <c:v>13.233000000000001</c:v>
                </c:pt>
                <c:pt idx="8">
                  <c:v>13.305</c:v>
                </c:pt>
                <c:pt idx="9">
                  <c:v>13.353</c:v>
                </c:pt>
                <c:pt idx="10">
                  <c:v>13.425000000000001</c:v>
                </c:pt>
                <c:pt idx="11">
                  <c:v>13.353</c:v>
                </c:pt>
                <c:pt idx="12">
                  <c:v>13.281000000000001</c:v>
                </c:pt>
                <c:pt idx="13">
                  <c:v>13.377000000000001</c:v>
                </c:pt>
                <c:pt idx="14">
                  <c:v>13.618</c:v>
                </c:pt>
                <c:pt idx="15">
                  <c:v>13.81</c:v>
                </c:pt>
                <c:pt idx="16">
                  <c:v>13.882</c:v>
                </c:pt>
                <c:pt idx="17">
                  <c:v>13.786</c:v>
                </c:pt>
                <c:pt idx="18">
                  <c:v>13.57</c:v>
                </c:pt>
                <c:pt idx="19">
                  <c:v>13.593999999999999</c:v>
                </c:pt>
                <c:pt idx="20">
                  <c:v>13.81</c:v>
                </c:pt>
                <c:pt idx="21">
                  <c:v>13.738</c:v>
                </c:pt>
                <c:pt idx="22">
                  <c:v>13.93</c:v>
                </c:pt>
                <c:pt idx="23">
                  <c:v>13.233000000000001</c:v>
                </c:pt>
                <c:pt idx="24">
                  <c:v>13.305</c:v>
                </c:pt>
                <c:pt idx="25">
                  <c:v>13.016</c:v>
                </c:pt>
                <c:pt idx="26">
                  <c:v>13.497</c:v>
                </c:pt>
                <c:pt idx="27">
                  <c:v>13.69</c:v>
                </c:pt>
                <c:pt idx="28">
                  <c:v>13.641999999999999</c:v>
                </c:pt>
                <c:pt idx="29">
                  <c:v>13.545999999999999</c:v>
                </c:pt>
                <c:pt idx="30">
                  <c:v>13.593999999999999</c:v>
                </c:pt>
                <c:pt idx="31">
                  <c:v>13.666</c:v>
                </c:pt>
                <c:pt idx="32">
                  <c:v>13.714</c:v>
                </c:pt>
                <c:pt idx="33">
                  <c:v>13.714</c:v>
                </c:pt>
                <c:pt idx="34">
                  <c:v>13.786</c:v>
                </c:pt>
                <c:pt idx="35">
                  <c:v>13.954000000000001</c:v>
                </c:pt>
                <c:pt idx="36">
                  <c:v>13.858000000000001</c:v>
                </c:pt>
                <c:pt idx="37">
                  <c:v>13.834</c:v>
                </c:pt>
                <c:pt idx="38">
                  <c:v>13.69</c:v>
                </c:pt>
                <c:pt idx="39">
                  <c:v>13.329000000000001</c:v>
                </c:pt>
                <c:pt idx="40">
                  <c:v>13.377000000000001</c:v>
                </c:pt>
                <c:pt idx="41">
                  <c:v>13.641999999999999</c:v>
                </c:pt>
                <c:pt idx="42">
                  <c:v>13.522</c:v>
                </c:pt>
                <c:pt idx="43">
                  <c:v>13.834</c:v>
                </c:pt>
                <c:pt idx="44">
                  <c:v>13.882</c:v>
                </c:pt>
                <c:pt idx="45">
                  <c:v>14.17</c:v>
                </c:pt>
                <c:pt idx="46">
                  <c:v>13.93</c:v>
                </c:pt>
                <c:pt idx="47">
                  <c:v>13.834</c:v>
                </c:pt>
                <c:pt idx="48">
                  <c:v>13.978</c:v>
                </c:pt>
                <c:pt idx="49">
                  <c:v>14.002000000000001</c:v>
                </c:pt>
                <c:pt idx="50">
                  <c:v>14.002000000000001</c:v>
                </c:pt>
                <c:pt idx="51">
                  <c:v>13.81</c:v>
                </c:pt>
                <c:pt idx="52">
                  <c:v>13.497</c:v>
                </c:pt>
                <c:pt idx="53">
                  <c:v>13.593999999999999</c:v>
                </c:pt>
                <c:pt idx="54">
                  <c:v>13.69</c:v>
                </c:pt>
                <c:pt idx="55">
                  <c:v>13.641999999999999</c:v>
                </c:pt>
                <c:pt idx="56">
                  <c:v>13.641999999999999</c:v>
                </c:pt>
                <c:pt idx="57">
                  <c:v>13.593999999999999</c:v>
                </c:pt>
                <c:pt idx="58">
                  <c:v>13.593999999999999</c:v>
                </c:pt>
                <c:pt idx="59">
                  <c:v>13.714</c:v>
                </c:pt>
                <c:pt idx="60">
                  <c:v>13.834</c:v>
                </c:pt>
                <c:pt idx="61">
                  <c:v>13.786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11968"/>
        <c:axId val="159013504"/>
      </c:scatterChart>
      <c:valAx>
        <c:axId val="159011968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9013504"/>
        <c:crosses val="autoZero"/>
        <c:crossBetween val="midCat"/>
      </c:valAx>
      <c:valAx>
        <c:axId val="159013504"/>
        <c:scaling>
          <c:orientation val="minMax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901196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TMC14w2-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1.8979999999999999</c:v>
                </c:pt>
                <c:pt idx="1">
                  <c:v>1.3440000000000001</c:v>
                </c:pt>
                <c:pt idx="2">
                  <c:v>1.607</c:v>
                </c:pt>
                <c:pt idx="3">
                  <c:v>1.778</c:v>
                </c:pt>
                <c:pt idx="4">
                  <c:v>1.875</c:v>
                </c:pt>
                <c:pt idx="5">
                  <c:v>1.8260000000000001</c:v>
                </c:pt>
                <c:pt idx="6">
                  <c:v>1.849</c:v>
                </c:pt>
                <c:pt idx="7">
                  <c:v>1.2</c:v>
                </c:pt>
                <c:pt idx="8">
                  <c:v>1.87</c:v>
                </c:pt>
                <c:pt idx="9">
                  <c:v>1.726</c:v>
                </c:pt>
                <c:pt idx="10">
                  <c:v>1.008</c:v>
                </c:pt>
                <c:pt idx="11">
                  <c:v>1.5349999999999999</c:v>
                </c:pt>
                <c:pt idx="12">
                  <c:v>0.505</c:v>
                </c:pt>
                <c:pt idx="13">
                  <c:v>1.6539999999999999</c:v>
                </c:pt>
                <c:pt idx="14">
                  <c:v>1.6519999999999999</c:v>
                </c:pt>
                <c:pt idx="15">
                  <c:v>1.2689999999999999</c:v>
                </c:pt>
                <c:pt idx="16">
                  <c:v>1.627</c:v>
                </c:pt>
                <c:pt idx="17">
                  <c:v>1.6279999999999999</c:v>
                </c:pt>
                <c:pt idx="18">
                  <c:v>1.8680000000000001</c:v>
                </c:pt>
                <c:pt idx="19">
                  <c:v>1.82</c:v>
                </c:pt>
                <c:pt idx="20">
                  <c:v>1.556</c:v>
                </c:pt>
                <c:pt idx="21">
                  <c:v>1.1499999999999999</c:v>
                </c:pt>
                <c:pt idx="22">
                  <c:v>0.43099999999999999</c:v>
                </c:pt>
                <c:pt idx="23">
                  <c:v>1.7749999999999999</c:v>
                </c:pt>
                <c:pt idx="24">
                  <c:v>1.8460000000000001</c:v>
                </c:pt>
                <c:pt idx="25">
                  <c:v>2.0150000000000001</c:v>
                </c:pt>
                <c:pt idx="26">
                  <c:v>1.702</c:v>
                </c:pt>
                <c:pt idx="27">
                  <c:v>1.843</c:v>
                </c:pt>
                <c:pt idx="28">
                  <c:v>1.819</c:v>
                </c:pt>
                <c:pt idx="29">
                  <c:v>1.8680000000000001</c:v>
                </c:pt>
                <c:pt idx="30">
                  <c:v>1.9630000000000001</c:v>
                </c:pt>
                <c:pt idx="31">
                  <c:v>1.843</c:v>
                </c:pt>
                <c:pt idx="32">
                  <c:v>1.7</c:v>
                </c:pt>
                <c:pt idx="33">
                  <c:v>1.6519999999999999</c:v>
                </c:pt>
                <c:pt idx="34">
                  <c:v>1.389</c:v>
                </c:pt>
                <c:pt idx="35">
                  <c:v>1.2689999999999999</c:v>
                </c:pt>
                <c:pt idx="36">
                  <c:v>1.58</c:v>
                </c:pt>
                <c:pt idx="37">
                  <c:v>1.556</c:v>
                </c:pt>
                <c:pt idx="38">
                  <c:v>1.4850000000000001</c:v>
                </c:pt>
                <c:pt idx="39">
                  <c:v>1.655</c:v>
                </c:pt>
                <c:pt idx="40">
                  <c:v>1.726</c:v>
                </c:pt>
                <c:pt idx="41">
                  <c:v>1.5089999999999999</c:v>
                </c:pt>
                <c:pt idx="42">
                  <c:v>1.3660000000000001</c:v>
                </c:pt>
                <c:pt idx="43">
                  <c:v>1.3169999999999999</c:v>
                </c:pt>
                <c:pt idx="44">
                  <c:v>1.3879999999999999</c:v>
                </c:pt>
                <c:pt idx="45">
                  <c:v>1.244</c:v>
                </c:pt>
                <c:pt idx="46">
                  <c:v>1.3879999999999999</c:v>
                </c:pt>
                <c:pt idx="47">
                  <c:v>1.413</c:v>
                </c:pt>
                <c:pt idx="48">
                  <c:v>1.125</c:v>
                </c:pt>
                <c:pt idx="49">
                  <c:v>1.3160000000000001</c:v>
                </c:pt>
                <c:pt idx="50">
                  <c:v>1.4119999999999999</c:v>
                </c:pt>
                <c:pt idx="51">
                  <c:v>1.413</c:v>
                </c:pt>
                <c:pt idx="52">
                  <c:v>1.5820000000000001</c:v>
                </c:pt>
                <c:pt idx="53">
                  <c:v>1.4610000000000001</c:v>
                </c:pt>
                <c:pt idx="54">
                  <c:v>1.341</c:v>
                </c:pt>
                <c:pt idx="55">
                  <c:v>1.246</c:v>
                </c:pt>
                <c:pt idx="56">
                  <c:v>1.1739999999999999</c:v>
                </c:pt>
                <c:pt idx="57">
                  <c:v>1.4139999999999999</c:v>
                </c:pt>
                <c:pt idx="58">
                  <c:v>1.4370000000000001</c:v>
                </c:pt>
                <c:pt idx="59">
                  <c:v>1.27</c:v>
                </c:pt>
                <c:pt idx="60">
                  <c:v>1.1259999999999999</c:v>
                </c:pt>
                <c:pt idx="61">
                  <c:v>1.1259999999999999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26176"/>
        <c:axId val="158925568"/>
      </c:scatterChart>
      <c:valAx>
        <c:axId val="15902617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8925568"/>
        <c:crosses val="autoZero"/>
        <c:crossBetween val="midCat"/>
      </c:valAx>
      <c:valAx>
        <c:axId val="158925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90261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TMC14w2-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14.641999999999999</c:v>
                </c:pt>
                <c:pt idx="7">
                  <c:v>14.6077142857143</c:v>
                </c:pt>
                <c:pt idx="8">
                  <c:v>14.703428571428599</c:v>
                </c:pt>
                <c:pt idx="9">
                  <c:v>14.7478571428571</c:v>
                </c:pt>
                <c:pt idx="10">
                  <c:v>14.730714285714299</c:v>
                </c:pt>
                <c:pt idx="11">
                  <c:v>14.7785714285714</c:v>
                </c:pt>
                <c:pt idx="12">
                  <c:v>14.6484285714286</c:v>
                </c:pt>
                <c:pt idx="13">
                  <c:v>14.689285714285701</c:v>
                </c:pt>
                <c:pt idx="14">
                  <c:v>14.8088571428571</c:v>
                </c:pt>
                <c:pt idx="15">
                  <c:v>14.795142857142899</c:v>
                </c:pt>
                <c:pt idx="16">
                  <c:v>14.856571428571399</c:v>
                </c:pt>
                <c:pt idx="17">
                  <c:v>14.996714285714299</c:v>
                </c:pt>
                <c:pt idx="18">
                  <c:v>15.0752857142857</c:v>
                </c:pt>
                <c:pt idx="19">
                  <c:v>15.307857142857101</c:v>
                </c:pt>
                <c:pt idx="20">
                  <c:v>15.355714285714299</c:v>
                </c:pt>
                <c:pt idx="21">
                  <c:v>15.301142857142899</c:v>
                </c:pt>
                <c:pt idx="22">
                  <c:v>15.1985714285714</c:v>
                </c:pt>
                <c:pt idx="23">
                  <c:v>15.127000000000001</c:v>
                </c:pt>
                <c:pt idx="24">
                  <c:v>15.0894285714286</c:v>
                </c:pt>
                <c:pt idx="25">
                  <c:v>15.031285714285699</c:v>
                </c:pt>
                <c:pt idx="26">
                  <c:v>15.0005714285714</c:v>
                </c:pt>
                <c:pt idx="27">
                  <c:v>15.024428571428601</c:v>
                </c:pt>
                <c:pt idx="28">
                  <c:v>15.106285714285701</c:v>
                </c:pt>
                <c:pt idx="29">
                  <c:v>15.256714285714301</c:v>
                </c:pt>
                <c:pt idx="30">
                  <c:v>15.3351428571429</c:v>
                </c:pt>
                <c:pt idx="31">
                  <c:v>15.3862857142857</c:v>
                </c:pt>
                <c:pt idx="32">
                  <c:v>15.441000000000001</c:v>
                </c:pt>
                <c:pt idx="33">
                  <c:v>15.464857142857101</c:v>
                </c:pt>
                <c:pt idx="34">
                  <c:v>15.413714285714301</c:v>
                </c:pt>
                <c:pt idx="35">
                  <c:v>15.3797142857143</c:v>
                </c:pt>
                <c:pt idx="36">
                  <c:v>15.3831428571429</c:v>
                </c:pt>
                <c:pt idx="37">
                  <c:v>15.359285714285701</c:v>
                </c:pt>
                <c:pt idx="38">
                  <c:v>15.3115714285714</c:v>
                </c:pt>
                <c:pt idx="39">
                  <c:v>15.250142857142899</c:v>
                </c:pt>
                <c:pt idx="40">
                  <c:v>15.212571428571399</c:v>
                </c:pt>
                <c:pt idx="41">
                  <c:v>15.209142857142901</c:v>
                </c:pt>
                <c:pt idx="42">
                  <c:v>15.1612857142857</c:v>
                </c:pt>
                <c:pt idx="43">
                  <c:v>15.1202857142857</c:v>
                </c:pt>
                <c:pt idx="44">
                  <c:v>15.103142857142901</c:v>
                </c:pt>
                <c:pt idx="45">
                  <c:v>15.137285714285699</c:v>
                </c:pt>
                <c:pt idx="46">
                  <c:v>15.185</c:v>
                </c:pt>
                <c:pt idx="47">
                  <c:v>15.2055714285714</c:v>
                </c:pt>
                <c:pt idx="48">
                  <c:v>15.198714285714299</c:v>
                </c:pt>
                <c:pt idx="49">
                  <c:v>15.260142857142901</c:v>
                </c:pt>
                <c:pt idx="50">
                  <c:v>15.297714285714299</c:v>
                </c:pt>
                <c:pt idx="51">
                  <c:v>15.291</c:v>
                </c:pt>
                <c:pt idx="52">
                  <c:v>15.2431428571429</c:v>
                </c:pt>
                <c:pt idx="53">
                  <c:v>15.2055714285714</c:v>
                </c:pt>
                <c:pt idx="54">
                  <c:v>15.1747142857143</c:v>
                </c:pt>
                <c:pt idx="55">
                  <c:v>15.144</c:v>
                </c:pt>
                <c:pt idx="56">
                  <c:v>15.0722857142857</c:v>
                </c:pt>
                <c:pt idx="57">
                  <c:v>15.0142857142857</c:v>
                </c:pt>
                <c:pt idx="58">
                  <c:v>14.986857142857099</c:v>
                </c:pt>
                <c:pt idx="59">
                  <c:v>14.9732857142857</c:v>
                </c:pt>
                <c:pt idx="60">
                  <c:v>14.9597142857143</c:v>
                </c:pt>
                <c:pt idx="61">
                  <c:v>14.942714285714301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13.4918601190478</c:v>
                </c:pt>
                <c:pt idx="7">
                  <c:v>13.5206101190479</c:v>
                </c:pt>
                <c:pt idx="8">
                  <c:v>13.5688005952385</c:v>
                </c:pt>
                <c:pt idx="9">
                  <c:v>13.617812500000401</c:v>
                </c:pt>
                <c:pt idx="10">
                  <c:v>13.682235119048</c:v>
                </c:pt>
                <c:pt idx="11">
                  <c:v>13.757241071429</c:v>
                </c:pt>
                <c:pt idx="12">
                  <c:v>13.765413690476599</c:v>
                </c:pt>
                <c:pt idx="13">
                  <c:v>13.820636904762299</c:v>
                </c:pt>
                <c:pt idx="14">
                  <c:v>13.901541666667001</c:v>
                </c:pt>
                <c:pt idx="15">
                  <c:v>13.939017857143201</c:v>
                </c:pt>
                <c:pt idx="16">
                  <c:v>14.0021130952384</c:v>
                </c:pt>
                <c:pt idx="17">
                  <c:v>14.0736130952385</c:v>
                </c:pt>
                <c:pt idx="18">
                  <c:v>14.1313511904766</c:v>
                </c:pt>
                <c:pt idx="19">
                  <c:v>14.2318630952385</c:v>
                </c:pt>
                <c:pt idx="20">
                  <c:v>14.288089285714699</c:v>
                </c:pt>
                <c:pt idx="21">
                  <c:v>14.2963273809528</c:v>
                </c:pt>
                <c:pt idx="22">
                  <c:v>14.2903571428575</c:v>
                </c:pt>
                <c:pt idx="23">
                  <c:v>14.217982142857601</c:v>
                </c:pt>
                <c:pt idx="24">
                  <c:v>14.163994047619401</c:v>
                </c:pt>
                <c:pt idx="25">
                  <c:v>14.1053452380956</c:v>
                </c:pt>
                <c:pt idx="26">
                  <c:v>14.0805773809527</c:v>
                </c:pt>
                <c:pt idx="27">
                  <c:v>14.085255952381299</c:v>
                </c:pt>
                <c:pt idx="28">
                  <c:v>14.0911428571432</c:v>
                </c:pt>
                <c:pt idx="29">
                  <c:v>14.1039821428575</c:v>
                </c:pt>
                <c:pt idx="30">
                  <c:v>14.1667738095242</c:v>
                </c:pt>
                <c:pt idx="31">
                  <c:v>14.2243154761908</c:v>
                </c:pt>
                <c:pt idx="32">
                  <c:v>14.2967321428575</c:v>
                </c:pt>
                <c:pt idx="33">
                  <c:v>14.3368273809527</c:v>
                </c:pt>
                <c:pt idx="34">
                  <c:v>14.3321547619051</c:v>
                </c:pt>
                <c:pt idx="35">
                  <c:v>14.3479404761908</c:v>
                </c:pt>
                <c:pt idx="36">
                  <c:v>14.372636904762199</c:v>
                </c:pt>
                <c:pt idx="37">
                  <c:v>14.381148809524101</c:v>
                </c:pt>
                <c:pt idx="38">
                  <c:v>14.362976190476401</c:v>
                </c:pt>
                <c:pt idx="39">
                  <c:v>14.3169523809526</c:v>
                </c:pt>
                <c:pt idx="40">
                  <c:v>14.282761904762101</c:v>
                </c:pt>
                <c:pt idx="41">
                  <c:v>14.2669166666669</c:v>
                </c:pt>
                <c:pt idx="42">
                  <c:v>14.216208333333499</c:v>
                </c:pt>
                <c:pt idx="43">
                  <c:v>14.197529761904899</c:v>
                </c:pt>
                <c:pt idx="44">
                  <c:v>14.1942470238097</c:v>
                </c:pt>
                <c:pt idx="45">
                  <c:v>14.2463720238097</c:v>
                </c:pt>
                <c:pt idx="46">
                  <c:v>14.307526785714501</c:v>
                </c:pt>
                <c:pt idx="47">
                  <c:v>14.3469464285716</c:v>
                </c:pt>
                <c:pt idx="48">
                  <c:v>14.373773809524</c:v>
                </c:pt>
                <c:pt idx="49">
                  <c:v>14.4355982142859</c:v>
                </c:pt>
                <c:pt idx="50">
                  <c:v>14.466252976190701</c:v>
                </c:pt>
                <c:pt idx="51">
                  <c:v>14.4619255952383</c:v>
                </c:pt>
                <c:pt idx="52">
                  <c:v>14.397657738095401</c:v>
                </c:pt>
                <c:pt idx="53">
                  <c:v>14.363288690476301</c:v>
                </c:pt>
                <c:pt idx="54">
                  <c:v>14.3402619047621</c:v>
                </c:pt>
                <c:pt idx="55">
                  <c:v>14.2989047619049</c:v>
                </c:pt>
                <c:pt idx="56">
                  <c:v>14.2476458333335</c:v>
                </c:pt>
                <c:pt idx="57">
                  <c:v>14.194020833333401</c:v>
                </c:pt>
                <c:pt idx="58">
                  <c:v>14.171541666666799</c:v>
                </c:pt>
                <c:pt idx="59">
                  <c:v>14.1809940476191</c:v>
                </c:pt>
                <c:pt idx="60">
                  <c:v>14.1919226190477</c:v>
                </c:pt>
                <c:pt idx="61">
                  <c:v>14.188859989648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975488"/>
        <c:axId val="158977024"/>
      </c:scatterChart>
      <c:valAx>
        <c:axId val="158975488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8977024"/>
        <c:crosses val="autoZero"/>
        <c:crossBetween val="midCat"/>
      </c:valAx>
      <c:valAx>
        <c:axId val="158977024"/>
        <c:scaling>
          <c:orientation val="minMax"/>
          <c:max val="16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897548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295275</xdr:colOff>
      <xdr:row>43</xdr:row>
      <xdr:rowOff>2922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172200" cy="36224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466725</xdr:colOff>
      <xdr:row>91</xdr:row>
      <xdr:rowOff>171450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14944725"/>
          <a:ext cx="3381375" cy="2838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E18" sqref="E18"/>
    </sheetView>
  </sheetViews>
  <sheetFormatPr defaultRowHeight="15" x14ac:dyDescent="0.25"/>
  <cols>
    <col min="1" max="1" width="36.7109375" customWidth="1"/>
    <col min="2" max="2" width="9.5703125" customWidth="1"/>
    <col min="3" max="3" width="14.42578125" customWidth="1"/>
    <col min="8" max="8" width="9.7109375" bestFit="1" customWidth="1"/>
  </cols>
  <sheetData>
    <row r="1" spans="1:8" ht="21" x14ac:dyDescent="0.35">
      <c r="A1" s="23">
        <v>2014</v>
      </c>
      <c r="B1" s="72" t="s">
        <v>55</v>
      </c>
      <c r="C1" s="72"/>
      <c r="D1" s="72"/>
      <c r="E1" s="72"/>
      <c r="F1" s="72"/>
      <c r="G1" s="72"/>
    </row>
    <row r="2" spans="1:8" x14ac:dyDescent="0.25">
      <c r="A2" s="1" t="s">
        <v>0</v>
      </c>
      <c r="B2" s="25" t="s">
        <v>59</v>
      </c>
    </row>
    <row r="3" spans="1:8" x14ac:dyDescent="0.25">
      <c r="A3" s="1" t="s">
        <v>1</v>
      </c>
      <c r="B3" s="25" t="s">
        <v>134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9759088</v>
      </c>
    </row>
    <row r="6" spans="1:8" x14ac:dyDescent="0.25">
      <c r="A6" s="1" t="s">
        <v>4</v>
      </c>
      <c r="B6" s="25" t="s">
        <v>60</v>
      </c>
    </row>
    <row r="7" spans="1:8" x14ac:dyDescent="0.25">
      <c r="A7" s="1" t="s">
        <v>5</v>
      </c>
      <c r="B7" s="25" t="s">
        <v>135</v>
      </c>
    </row>
    <row r="9" spans="1:8" x14ac:dyDescent="0.25">
      <c r="A9" s="1" t="s">
        <v>6</v>
      </c>
      <c r="B9" s="52">
        <v>41821</v>
      </c>
      <c r="C9" s="6">
        <v>41882</v>
      </c>
    </row>
    <row r="10" spans="1:8" x14ac:dyDescent="0.25">
      <c r="B10" s="24" t="s">
        <v>54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46</v>
      </c>
      <c r="B13" s="2" t="s">
        <v>40</v>
      </c>
      <c r="C13" s="28"/>
    </row>
    <row r="14" spans="1:8" x14ac:dyDescent="0.25">
      <c r="A14" s="5" t="s">
        <v>47</v>
      </c>
      <c r="B14" s="20">
        <f>DailyStats!B70</f>
        <v>12.678000000000001</v>
      </c>
      <c r="C14" s="36">
        <v>41825.25</v>
      </c>
      <c r="D14" s="37"/>
      <c r="E14" s="38">
        <v>1</v>
      </c>
      <c r="F14" s="14"/>
    </row>
    <row r="15" spans="1:8" x14ac:dyDescent="0.25">
      <c r="A15" s="5" t="s">
        <v>51</v>
      </c>
      <c r="B15" s="20">
        <f>DailyStats!B71</f>
        <v>15.557</v>
      </c>
      <c r="C15" s="36">
        <v>41851.666666666664</v>
      </c>
      <c r="D15" s="37"/>
      <c r="E15" s="39">
        <v>1</v>
      </c>
      <c r="F15" s="14"/>
    </row>
    <row r="16" spans="1:8" x14ac:dyDescent="0.25">
      <c r="A16" s="5" t="s">
        <v>50</v>
      </c>
      <c r="B16" s="20">
        <f>DailyStats!B72</f>
        <v>14.127354838709676</v>
      </c>
      <c r="C16" s="40"/>
      <c r="D16" s="37"/>
      <c r="E16" s="38"/>
    </row>
    <row r="17" spans="1:6" x14ac:dyDescent="0.25">
      <c r="A17" s="5" t="s">
        <v>48</v>
      </c>
      <c r="B17" s="20">
        <f>DailyStats!B73</f>
        <v>0.43099999999999999</v>
      </c>
      <c r="C17" s="41">
        <v>41843</v>
      </c>
      <c r="D17" s="37"/>
      <c r="E17" s="38">
        <v>1</v>
      </c>
      <c r="F17" s="14"/>
    </row>
    <row r="18" spans="1:6" x14ac:dyDescent="0.25">
      <c r="A18" s="5" t="s">
        <v>49</v>
      </c>
      <c r="B18" s="20">
        <f>DailyStats!B74</f>
        <v>2</v>
      </c>
      <c r="C18" s="41">
        <v>41846</v>
      </c>
      <c r="D18" s="37"/>
      <c r="E18" s="38">
        <v>2</v>
      </c>
      <c r="F18" s="14"/>
    </row>
    <row r="19" spans="1:6" x14ac:dyDescent="0.25">
      <c r="A19" s="5" t="s">
        <v>10</v>
      </c>
      <c r="B19" s="2">
        <v>1488</v>
      </c>
      <c r="C19" s="42"/>
      <c r="D19" s="37"/>
      <c r="E19" s="43"/>
    </row>
    <row r="20" spans="1:6" x14ac:dyDescent="0.25">
      <c r="A20" s="5" t="s">
        <v>11</v>
      </c>
      <c r="B20" s="2" t="s">
        <v>39</v>
      </c>
      <c r="C20" s="42"/>
      <c r="D20" s="37"/>
      <c r="E20" s="43"/>
    </row>
    <row r="21" spans="1:6" x14ac:dyDescent="0.25">
      <c r="A21" s="5" t="s">
        <v>52</v>
      </c>
      <c r="B21" s="20">
        <f>MWAT!E4</f>
        <v>14.466252976190701</v>
      </c>
      <c r="C21" s="44">
        <v>41871</v>
      </c>
      <c r="D21" s="37"/>
      <c r="E21" s="45">
        <v>2</v>
      </c>
      <c r="F21" s="14"/>
    </row>
    <row r="22" spans="1:6" x14ac:dyDescent="0.25">
      <c r="A22" s="5" t="s">
        <v>53</v>
      </c>
      <c r="B22" s="20">
        <f>MWMT!E4</f>
        <v>15.464857142857101</v>
      </c>
      <c r="C22" s="44">
        <v>41854</v>
      </c>
      <c r="D22" s="37"/>
      <c r="E22" s="45">
        <v>1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7109375" customWidth="1"/>
    <col min="2" max="2" width="11.7109375" customWidth="1"/>
    <col min="3" max="3" width="12.28515625" bestFit="1" customWidth="1"/>
    <col min="4" max="4" width="11" customWidth="1"/>
    <col min="5" max="5" width="8.7109375" customWidth="1"/>
    <col min="6" max="6" width="7.85546875" customWidth="1"/>
    <col min="7" max="7" width="7.42578125" customWidth="1"/>
    <col min="8" max="8" width="9.7109375" customWidth="1"/>
    <col min="9" max="9" width="7.5703125" customWidth="1"/>
    <col min="13" max="13" width="14.85546875" bestFit="1" customWidth="1"/>
  </cols>
  <sheetData>
    <row r="1" spans="1:11" ht="21" x14ac:dyDescent="0.35">
      <c r="A1" s="73" t="s">
        <v>41</v>
      </c>
      <c r="B1" s="73"/>
      <c r="C1" s="73"/>
      <c r="D1" s="73"/>
    </row>
    <row r="2" spans="1:11" x14ac:dyDescent="0.25">
      <c r="A2" t="s">
        <v>56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11" ht="30.75" thickBot="1" x14ac:dyDescent="0.3">
      <c r="A3" s="16" t="s">
        <v>15</v>
      </c>
      <c r="B3" s="16" t="s">
        <v>42</v>
      </c>
      <c r="C3" s="16" t="s">
        <v>43</v>
      </c>
      <c r="D3" s="16" t="s">
        <v>44</v>
      </c>
      <c r="E3" s="16" t="s">
        <v>45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11" x14ac:dyDescent="0.25">
      <c r="A4" s="6">
        <v>41821</v>
      </c>
      <c r="B4" s="21">
        <v>12.775</v>
      </c>
      <c r="C4" s="21">
        <v>14.673</v>
      </c>
      <c r="D4" s="21">
        <v>13.436</v>
      </c>
      <c r="E4" s="21">
        <v>1.8979999999999999</v>
      </c>
      <c r="F4" s="21">
        <v>0</v>
      </c>
      <c r="G4" s="21">
        <v>0</v>
      </c>
      <c r="H4" s="21">
        <v>24</v>
      </c>
      <c r="I4" s="21">
        <v>1</v>
      </c>
    </row>
    <row r="5" spans="1:11" x14ac:dyDescent="0.25">
      <c r="A5" s="6">
        <v>41822</v>
      </c>
      <c r="B5" s="21">
        <v>13.161</v>
      </c>
      <c r="C5" s="21">
        <v>14.505000000000001</v>
      </c>
      <c r="D5" s="21">
        <v>13.619</v>
      </c>
      <c r="E5" s="21">
        <v>1.3440000000000001</v>
      </c>
      <c r="F5" s="21">
        <v>0</v>
      </c>
      <c r="G5" s="21">
        <v>0</v>
      </c>
      <c r="H5" s="21">
        <v>24</v>
      </c>
      <c r="I5" s="21">
        <v>1</v>
      </c>
      <c r="K5" s="21"/>
    </row>
    <row r="6" spans="1:11" x14ac:dyDescent="0.25">
      <c r="A6" s="6">
        <v>41823</v>
      </c>
      <c r="B6" s="21">
        <v>13.161</v>
      </c>
      <c r="C6" s="21">
        <v>14.768000000000001</v>
      </c>
      <c r="D6" s="21">
        <v>13.624000000000001</v>
      </c>
      <c r="E6" s="21">
        <v>1.607</v>
      </c>
      <c r="F6" s="21">
        <v>0</v>
      </c>
      <c r="G6" s="21">
        <v>0</v>
      </c>
      <c r="H6" s="21">
        <v>24</v>
      </c>
      <c r="I6" s="21">
        <v>1</v>
      </c>
    </row>
    <row r="7" spans="1:11" x14ac:dyDescent="0.25">
      <c r="A7" s="6">
        <v>41824</v>
      </c>
      <c r="B7" s="21">
        <v>12.775</v>
      </c>
      <c r="C7" s="21">
        <v>14.553000000000001</v>
      </c>
      <c r="D7" s="21">
        <v>13.381</v>
      </c>
      <c r="E7" s="21">
        <v>1.778</v>
      </c>
      <c r="F7" s="21">
        <v>0</v>
      </c>
      <c r="G7" s="21">
        <v>0</v>
      </c>
      <c r="H7" s="21">
        <v>24</v>
      </c>
      <c r="I7" s="21">
        <v>1</v>
      </c>
    </row>
    <row r="8" spans="1:11" x14ac:dyDescent="0.25">
      <c r="A8" s="6">
        <v>41825</v>
      </c>
      <c r="B8" s="21">
        <v>12.678000000000001</v>
      </c>
      <c r="C8" s="21">
        <v>14.553000000000001</v>
      </c>
      <c r="D8" s="21">
        <v>13.327999999999999</v>
      </c>
      <c r="E8" s="21">
        <v>1.875</v>
      </c>
      <c r="F8" s="21">
        <v>0</v>
      </c>
      <c r="G8" s="21">
        <v>0</v>
      </c>
      <c r="H8" s="21">
        <v>24</v>
      </c>
      <c r="I8" s="21">
        <v>1</v>
      </c>
    </row>
    <row r="9" spans="1:11" x14ac:dyDescent="0.25">
      <c r="A9" s="6">
        <v>41826</v>
      </c>
      <c r="B9" s="21">
        <v>12.871</v>
      </c>
      <c r="C9" s="21">
        <v>14.696999999999999</v>
      </c>
      <c r="D9" s="21">
        <v>13.492000000000001</v>
      </c>
      <c r="E9" s="21">
        <v>1.8260000000000001</v>
      </c>
      <c r="F9" s="21">
        <v>0</v>
      </c>
      <c r="G9" s="21">
        <v>0</v>
      </c>
      <c r="H9" s="21">
        <v>24</v>
      </c>
      <c r="I9" s="21">
        <v>1</v>
      </c>
    </row>
    <row r="10" spans="1:11" x14ac:dyDescent="0.25">
      <c r="A10" s="6">
        <v>41827</v>
      </c>
      <c r="B10" s="21">
        <v>12.896000000000001</v>
      </c>
      <c r="C10" s="21">
        <v>14.744999999999999</v>
      </c>
      <c r="D10" s="21">
        <v>13.563000000000001</v>
      </c>
      <c r="E10" s="21">
        <v>1.849</v>
      </c>
      <c r="F10" s="21">
        <v>0</v>
      </c>
      <c r="G10" s="21">
        <v>0</v>
      </c>
      <c r="H10" s="21">
        <v>24</v>
      </c>
      <c r="I10" s="21">
        <v>1</v>
      </c>
    </row>
    <row r="11" spans="1:11" x14ac:dyDescent="0.25">
      <c r="A11" s="6">
        <v>41828</v>
      </c>
      <c r="B11" s="21">
        <v>13.233000000000001</v>
      </c>
      <c r="C11" s="21">
        <v>14.433</v>
      </c>
      <c r="D11" s="21">
        <v>13.637</v>
      </c>
      <c r="E11" s="21">
        <v>1.2</v>
      </c>
      <c r="F11" s="21">
        <v>0</v>
      </c>
      <c r="G11" s="21">
        <v>0</v>
      </c>
      <c r="H11" s="21">
        <v>24</v>
      </c>
      <c r="I11" s="21">
        <v>1</v>
      </c>
    </row>
    <row r="12" spans="1:11" x14ac:dyDescent="0.25">
      <c r="A12" s="6">
        <v>41829</v>
      </c>
      <c r="B12" s="21">
        <v>13.305</v>
      </c>
      <c r="C12" s="21">
        <v>15.175000000000001</v>
      </c>
      <c r="D12" s="21">
        <v>13.956</v>
      </c>
      <c r="E12" s="21">
        <v>1.87</v>
      </c>
      <c r="F12" s="21">
        <v>0</v>
      </c>
      <c r="G12" s="21">
        <v>0</v>
      </c>
      <c r="H12" s="21">
        <v>23</v>
      </c>
      <c r="I12" s="21">
        <v>0.94799999999999995</v>
      </c>
    </row>
    <row r="13" spans="1:11" x14ac:dyDescent="0.25">
      <c r="A13" s="6">
        <v>41830</v>
      </c>
      <c r="B13" s="21">
        <v>13.353</v>
      </c>
      <c r="C13" s="21">
        <v>15.079000000000001</v>
      </c>
      <c r="D13" s="21">
        <v>13.967000000000001</v>
      </c>
      <c r="E13" s="21">
        <v>1.726</v>
      </c>
      <c r="F13" s="21">
        <v>0</v>
      </c>
      <c r="G13" s="21">
        <v>0</v>
      </c>
      <c r="H13" s="21">
        <v>23</v>
      </c>
      <c r="I13" s="21">
        <v>0.97099999999999997</v>
      </c>
    </row>
    <row r="14" spans="1:11" x14ac:dyDescent="0.25">
      <c r="A14" s="6">
        <v>41831</v>
      </c>
      <c r="B14" s="21">
        <v>13.425000000000001</v>
      </c>
      <c r="C14" s="21">
        <v>14.433</v>
      </c>
      <c r="D14" s="21">
        <v>13.832000000000001</v>
      </c>
      <c r="E14" s="21">
        <v>1.008</v>
      </c>
      <c r="F14" s="21">
        <v>0</v>
      </c>
      <c r="G14" s="21">
        <v>0</v>
      </c>
      <c r="H14" s="21">
        <v>24</v>
      </c>
      <c r="I14" s="21">
        <v>1</v>
      </c>
    </row>
    <row r="15" spans="1:11" x14ac:dyDescent="0.25">
      <c r="A15" s="6">
        <v>41832</v>
      </c>
      <c r="B15" s="21">
        <v>13.353</v>
      </c>
      <c r="C15" s="21">
        <v>14.888</v>
      </c>
      <c r="D15" s="21">
        <v>13.853</v>
      </c>
      <c r="E15" s="21">
        <v>1.5349999999999999</v>
      </c>
      <c r="F15" s="21">
        <v>0</v>
      </c>
      <c r="G15" s="21">
        <v>0</v>
      </c>
      <c r="H15" s="21">
        <v>24</v>
      </c>
      <c r="I15" s="21">
        <v>1</v>
      </c>
    </row>
    <row r="16" spans="1:11" x14ac:dyDescent="0.25">
      <c r="A16" s="6">
        <v>41833</v>
      </c>
      <c r="B16" s="21">
        <v>13.281000000000001</v>
      </c>
      <c r="C16" s="21">
        <v>13.786</v>
      </c>
      <c r="D16" s="21">
        <v>13.55</v>
      </c>
      <c r="E16" s="21">
        <v>0.505</v>
      </c>
      <c r="F16" s="21">
        <v>0</v>
      </c>
      <c r="G16" s="21">
        <v>0</v>
      </c>
      <c r="H16" s="21">
        <v>24</v>
      </c>
      <c r="I16" s="21">
        <v>1</v>
      </c>
    </row>
    <row r="17" spans="1:9" x14ac:dyDescent="0.25">
      <c r="A17" s="6">
        <v>41834</v>
      </c>
      <c r="B17" s="21">
        <v>13.377000000000001</v>
      </c>
      <c r="C17" s="21">
        <v>15.031000000000001</v>
      </c>
      <c r="D17" s="21">
        <v>13.949</v>
      </c>
      <c r="E17" s="21">
        <v>1.6539999999999999</v>
      </c>
      <c r="F17" s="21">
        <v>0</v>
      </c>
      <c r="G17" s="21">
        <v>0</v>
      </c>
      <c r="H17" s="21">
        <v>23</v>
      </c>
      <c r="I17" s="21">
        <v>0.98599999999999999</v>
      </c>
    </row>
    <row r="18" spans="1:9" x14ac:dyDescent="0.25">
      <c r="A18" s="6">
        <v>41835</v>
      </c>
      <c r="B18" s="21">
        <v>13.618</v>
      </c>
      <c r="C18" s="21">
        <v>15.27</v>
      </c>
      <c r="D18" s="21">
        <v>14.202999999999999</v>
      </c>
      <c r="E18" s="21">
        <v>1.6519999999999999</v>
      </c>
      <c r="F18" s="21">
        <v>0</v>
      </c>
      <c r="G18" s="21">
        <v>0</v>
      </c>
      <c r="H18" s="21">
        <v>21</v>
      </c>
      <c r="I18" s="21">
        <v>0.89500000000000002</v>
      </c>
    </row>
    <row r="19" spans="1:9" x14ac:dyDescent="0.25">
      <c r="A19" s="6">
        <v>41836</v>
      </c>
      <c r="B19" s="21">
        <v>13.81</v>
      </c>
      <c r="C19" s="21">
        <v>15.079000000000001</v>
      </c>
      <c r="D19" s="21">
        <v>14.218999999999999</v>
      </c>
      <c r="E19" s="21">
        <v>1.2689999999999999</v>
      </c>
      <c r="F19" s="21">
        <v>0</v>
      </c>
      <c r="G19" s="21">
        <v>0</v>
      </c>
      <c r="H19" s="21">
        <v>23</v>
      </c>
      <c r="I19" s="21">
        <v>0.97399999999999998</v>
      </c>
    </row>
    <row r="20" spans="1:9" x14ac:dyDescent="0.25">
      <c r="A20" s="6">
        <v>41837</v>
      </c>
      <c r="B20" s="21">
        <v>13.882</v>
      </c>
      <c r="C20" s="21">
        <v>15.509</v>
      </c>
      <c r="D20" s="21">
        <v>14.409000000000001</v>
      </c>
      <c r="E20" s="21">
        <v>1.627</v>
      </c>
      <c r="F20" s="21">
        <v>0</v>
      </c>
      <c r="G20" s="21">
        <v>0</v>
      </c>
      <c r="H20" s="21">
        <v>21</v>
      </c>
      <c r="I20" s="21">
        <v>0.84899999999999998</v>
      </c>
    </row>
    <row r="21" spans="1:9" x14ac:dyDescent="0.25">
      <c r="A21" s="6">
        <v>41838</v>
      </c>
      <c r="B21" s="21">
        <v>13.786</v>
      </c>
      <c r="C21" s="21">
        <v>15.414</v>
      </c>
      <c r="D21" s="21">
        <v>14.333</v>
      </c>
      <c r="E21" s="21">
        <v>1.6279999999999999</v>
      </c>
      <c r="F21" s="21">
        <v>0</v>
      </c>
      <c r="G21" s="21">
        <v>0</v>
      </c>
      <c r="H21" s="21">
        <v>21</v>
      </c>
      <c r="I21" s="21">
        <v>0.878</v>
      </c>
    </row>
    <row r="22" spans="1:9" x14ac:dyDescent="0.25">
      <c r="A22" s="6">
        <v>41839</v>
      </c>
      <c r="B22" s="21">
        <v>13.57</v>
      </c>
      <c r="C22" s="21">
        <v>15.438000000000001</v>
      </c>
      <c r="D22" s="21">
        <v>14.257</v>
      </c>
      <c r="E22" s="21">
        <v>1.8680000000000001</v>
      </c>
      <c r="F22" s="21">
        <v>0</v>
      </c>
      <c r="G22" s="21">
        <v>0</v>
      </c>
      <c r="H22" s="21">
        <v>21</v>
      </c>
      <c r="I22" s="21">
        <v>0.86799999999999999</v>
      </c>
    </row>
    <row r="23" spans="1:9" x14ac:dyDescent="0.25">
      <c r="A23" s="6">
        <v>41840</v>
      </c>
      <c r="B23" s="21">
        <v>13.593999999999999</v>
      </c>
      <c r="C23" s="21">
        <v>15.414</v>
      </c>
      <c r="D23" s="21">
        <v>14.253</v>
      </c>
      <c r="E23" s="21">
        <v>1.82</v>
      </c>
      <c r="F23" s="21">
        <v>0</v>
      </c>
      <c r="G23" s="21">
        <v>0</v>
      </c>
      <c r="H23" s="21">
        <v>21</v>
      </c>
      <c r="I23" s="21">
        <v>0.88</v>
      </c>
    </row>
    <row r="24" spans="1:9" x14ac:dyDescent="0.25">
      <c r="A24" s="6">
        <v>41841</v>
      </c>
      <c r="B24" s="21">
        <v>13.81</v>
      </c>
      <c r="C24" s="21">
        <v>15.366</v>
      </c>
      <c r="D24" s="21">
        <v>14.343</v>
      </c>
      <c r="E24" s="21">
        <v>1.556</v>
      </c>
      <c r="F24" s="21">
        <v>0</v>
      </c>
      <c r="G24" s="21">
        <v>0</v>
      </c>
      <c r="H24" s="21">
        <v>21</v>
      </c>
      <c r="I24" s="21">
        <v>0.874</v>
      </c>
    </row>
    <row r="25" spans="1:9" x14ac:dyDescent="0.25">
      <c r="A25" s="6">
        <v>41842</v>
      </c>
      <c r="B25" s="21">
        <v>13.738</v>
      </c>
      <c r="C25" s="21">
        <v>14.888</v>
      </c>
      <c r="D25" s="21">
        <v>14.260999999999999</v>
      </c>
      <c r="E25" s="21">
        <v>1.1499999999999999</v>
      </c>
      <c r="F25" s="21">
        <v>0</v>
      </c>
      <c r="G25" s="21">
        <v>0</v>
      </c>
      <c r="H25" s="21">
        <v>24</v>
      </c>
      <c r="I25" s="21">
        <v>1</v>
      </c>
    </row>
    <row r="26" spans="1:9" x14ac:dyDescent="0.25">
      <c r="A26" s="6">
        <v>41843</v>
      </c>
      <c r="B26" s="21">
        <v>13.93</v>
      </c>
      <c r="C26" s="21">
        <v>14.361000000000001</v>
      </c>
      <c r="D26" s="21">
        <v>14.177</v>
      </c>
      <c r="E26" s="21">
        <v>0.43099999999999999</v>
      </c>
      <c r="F26" s="21">
        <v>0</v>
      </c>
      <c r="G26" s="21">
        <v>0</v>
      </c>
      <c r="H26" s="21">
        <v>24</v>
      </c>
      <c r="I26" s="21">
        <v>1</v>
      </c>
    </row>
    <row r="27" spans="1:9" x14ac:dyDescent="0.25">
      <c r="A27" s="6">
        <v>41844</v>
      </c>
      <c r="B27" s="21">
        <v>13.233000000000001</v>
      </c>
      <c r="C27" s="21">
        <v>15.007999999999999</v>
      </c>
      <c r="D27" s="21">
        <v>13.901999999999999</v>
      </c>
      <c r="E27" s="21">
        <v>1.7749999999999999</v>
      </c>
      <c r="F27" s="21">
        <v>0</v>
      </c>
      <c r="G27" s="21">
        <v>0</v>
      </c>
      <c r="H27" s="21">
        <v>23</v>
      </c>
      <c r="I27" s="21">
        <v>0.996</v>
      </c>
    </row>
    <row r="28" spans="1:9" x14ac:dyDescent="0.25">
      <c r="A28" s="6">
        <v>41845</v>
      </c>
      <c r="B28" s="21">
        <v>13.305</v>
      </c>
      <c r="C28" s="21">
        <v>15.151</v>
      </c>
      <c r="D28" s="21">
        <v>13.955</v>
      </c>
      <c r="E28" s="21">
        <v>1.8460000000000001</v>
      </c>
      <c r="F28" s="21">
        <v>0</v>
      </c>
      <c r="G28" s="21">
        <v>0</v>
      </c>
      <c r="H28" s="21">
        <v>22</v>
      </c>
      <c r="I28" s="21">
        <v>0.93500000000000005</v>
      </c>
    </row>
    <row r="29" spans="1:9" x14ac:dyDescent="0.25">
      <c r="A29" s="6">
        <v>41846</v>
      </c>
      <c r="B29" s="21">
        <v>13.016</v>
      </c>
      <c r="C29" s="21">
        <v>15.031000000000001</v>
      </c>
      <c r="D29" s="21">
        <v>13.847</v>
      </c>
      <c r="E29" s="21">
        <v>2.0150000000000001</v>
      </c>
      <c r="F29" s="21">
        <v>0</v>
      </c>
      <c r="G29" s="21">
        <v>0</v>
      </c>
      <c r="H29" s="21">
        <v>22</v>
      </c>
      <c r="I29" s="21">
        <v>0.95399999999999996</v>
      </c>
    </row>
    <row r="30" spans="1:9" x14ac:dyDescent="0.25">
      <c r="A30" s="6">
        <v>41847</v>
      </c>
      <c r="B30" s="21">
        <v>13.497</v>
      </c>
      <c r="C30" s="21">
        <v>15.199</v>
      </c>
      <c r="D30" s="21">
        <v>14.08</v>
      </c>
      <c r="E30" s="21">
        <v>1.702</v>
      </c>
      <c r="F30" s="21">
        <v>0</v>
      </c>
      <c r="G30" s="21">
        <v>0</v>
      </c>
      <c r="H30" s="21">
        <v>22</v>
      </c>
      <c r="I30" s="21">
        <v>0.92500000000000004</v>
      </c>
    </row>
    <row r="31" spans="1:9" x14ac:dyDescent="0.25">
      <c r="A31" s="6">
        <v>41848</v>
      </c>
      <c r="B31" s="21">
        <v>13.69</v>
      </c>
      <c r="C31" s="21">
        <v>15.532999999999999</v>
      </c>
      <c r="D31" s="21">
        <v>14.375</v>
      </c>
      <c r="E31" s="21">
        <v>1.843</v>
      </c>
      <c r="F31" s="21">
        <v>0</v>
      </c>
      <c r="G31" s="21">
        <v>0</v>
      </c>
      <c r="H31" s="21">
        <v>20</v>
      </c>
      <c r="I31" s="21">
        <v>0.81799999999999995</v>
      </c>
    </row>
    <row r="32" spans="1:9" x14ac:dyDescent="0.25">
      <c r="A32" s="6">
        <v>41849</v>
      </c>
      <c r="B32" s="21">
        <v>13.641999999999999</v>
      </c>
      <c r="C32" s="21">
        <v>15.461</v>
      </c>
      <c r="D32" s="21">
        <v>14.302</v>
      </c>
      <c r="E32" s="21">
        <v>1.819</v>
      </c>
      <c r="F32" s="21">
        <v>0</v>
      </c>
      <c r="G32" s="21">
        <v>0</v>
      </c>
      <c r="H32" s="21">
        <v>20</v>
      </c>
      <c r="I32" s="21">
        <v>0.84899999999999998</v>
      </c>
    </row>
    <row r="33" spans="1:9" x14ac:dyDescent="0.25">
      <c r="A33" s="6">
        <v>41850</v>
      </c>
      <c r="B33" s="21">
        <v>13.545999999999999</v>
      </c>
      <c r="C33" s="21">
        <v>15.414</v>
      </c>
      <c r="D33" s="21">
        <v>14.266999999999999</v>
      </c>
      <c r="E33" s="21">
        <v>1.8680000000000001</v>
      </c>
      <c r="F33" s="21">
        <v>0</v>
      </c>
      <c r="G33" s="21">
        <v>0</v>
      </c>
      <c r="H33" s="21">
        <v>20</v>
      </c>
      <c r="I33" s="21">
        <v>0.85599999999999998</v>
      </c>
    </row>
    <row r="34" spans="1:9" x14ac:dyDescent="0.25">
      <c r="A34" s="6">
        <v>41851</v>
      </c>
      <c r="B34" s="21">
        <v>13.593999999999999</v>
      </c>
      <c r="C34" s="21">
        <v>15.557</v>
      </c>
      <c r="D34" s="21">
        <v>14.342000000000001</v>
      </c>
      <c r="E34" s="21">
        <v>1.9630000000000001</v>
      </c>
      <c r="F34" s="21">
        <v>0</v>
      </c>
      <c r="G34" s="21">
        <v>0</v>
      </c>
      <c r="H34" s="21">
        <v>20</v>
      </c>
      <c r="I34" s="21">
        <v>0.82799999999999996</v>
      </c>
    </row>
    <row r="35" spans="1:9" x14ac:dyDescent="0.25">
      <c r="A35" s="6">
        <v>41852</v>
      </c>
      <c r="B35" s="21">
        <v>13.666</v>
      </c>
      <c r="C35" s="21">
        <v>15.509</v>
      </c>
      <c r="D35" s="21">
        <v>14.358000000000001</v>
      </c>
      <c r="E35" s="21">
        <v>1.843</v>
      </c>
      <c r="F35" s="21">
        <v>0</v>
      </c>
      <c r="G35" s="21">
        <v>0</v>
      </c>
      <c r="H35" s="21">
        <v>19</v>
      </c>
      <c r="I35" s="21">
        <v>0.81699999999999995</v>
      </c>
    </row>
    <row r="36" spans="1:9" x14ac:dyDescent="0.25">
      <c r="A36" s="6">
        <v>41853</v>
      </c>
      <c r="B36" s="21">
        <v>13.714</v>
      </c>
      <c r="C36" s="21">
        <v>15.414</v>
      </c>
      <c r="D36" s="21">
        <v>14.353999999999999</v>
      </c>
      <c r="E36" s="21">
        <v>1.7</v>
      </c>
      <c r="F36" s="21">
        <v>0</v>
      </c>
      <c r="G36" s="21">
        <v>0</v>
      </c>
      <c r="H36" s="21">
        <v>20</v>
      </c>
      <c r="I36" s="21">
        <v>0.83399999999999996</v>
      </c>
    </row>
    <row r="37" spans="1:9" x14ac:dyDescent="0.25">
      <c r="A37" s="6">
        <v>41854</v>
      </c>
      <c r="B37" s="21">
        <v>13.714</v>
      </c>
      <c r="C37" s="21">
        <v>15.366</v>
      </c>
      <c r="D37" s="21">
        <v>14.361000000000001</v>
      </c>
      <c r="E37" s="21">
        <v>1.6519999999999999</v>
      </c>
      <c r="F37" s="21">
        <v>0</v>
      </c>
      <c r="G37" s="21">
        <v>0</v>
      </c>
      <c r="H37" s="21">
        <v>20</v>
      </c>
      <c r="I37" s="21">
        <v>0.83099999999999996</v>
      </c>
    </row>
    <row r="38" spans="1:9" x14ac:dyDescent="0.25">
      <c r="A38" s="6">
        <v>41855</v>
      </c>
      <c r="B38" s="21">
        <v>13.786</v>
      </c>
      <c r="C38" s="21">
        <v>15.175000000000001</v>
      </c>
      <c r="D38" s="21">
        <v>14.343</v>
      </c>
      <c r="E38" s="21">
        <v>1.389</v>
      </c>
      <c r="F38" s="21">
        <v>0</v>
      </c>
      <c r="G38" s="21">
        <v>0</v>
      </c>
      <c r="H38" s="21">
        <v>22</v>
      </c>
      <c r="I38" s="21">
        <v>0.88200000000000001</v>
      </c>
    </row>
    <row r="39" spans="1:9" x14ac:dyDescent="0.25">
      <c r="A39" s="6">
        <v>41856</v>
      </c>
      <c r="B39" s="21">
        <v>13.954000000000001</v>
      </c>
      <c r="C39" s="21">
        <v>15.223000000000001</v>
      </c>
      <c r="D39" s="21">
        <v>14.413</v>
      </c>
      <c r="E39" s="21">
        <v>1.2689999999999999</v>
      </c>
      <c r="F39" s="21">
        <v>0</v>
      </c>
      <c r="G39" s="21">
        <v>0</v>
      </c>
      <c r="H39" s="21">
        <v>21</v>
      </c>
      <c r="I39" s="21">
        <v>0.88700000000000001</v>
      </c>
    </row>
    <row r="40" spans="1:9" x14ac:dyDescent="0.25">
      <c r="A40" s="6">
        <v>41857</v>
      </c>
      <c r="B40" s="21">
        <v>13.858000000000001</v>
      </c>
      <c r="C40" s="21">
        <v>15.438000000000001</v>
      </c>
      <c r="D40" s="21">
        <v>14.44</v>
      </c>
      <c r="E40" s="21">
        <v>1.58</v>
      </c>
      <c r="F40" s="21">
        <v>0</v>
      </c>
      <c r="G40" s="21">
        <v>0</v>
      </c>
      <c r="H40" s="21">
        <v>19</v>
      </c>
      <c r="I40" s="21">
        <v>0.81399999999999995</v>
      </c>
    </row>
    <row r="41" spans="1:9" x14ac:dyDescent="0.25">
      <c r="A41" s="6">
        <v>41858</v>
      </c>
      <c r="B41" s="21">
        <v>13.834</v>
      </c>
      <c r="C41" s="21">
        <v>15.39</v>
      </c>
      <c r="D41" s="21">
        <v>14.401999999999999</v>
      </c>
      <c r="E41" s="21">
        <v>1.556</v>
      </c>
      <c r="F41" s="21">
        <v>0</v>
      </c>
      <c r="G41" s="21">
        <v>0</v>
      </c>
      <c r="H41" s="21">
        <v>20</v>
      </c>
      <c r="I41" s="21">
        <v>0.82799999999999996</v>
      </c>
    </row>
    <row r="42" spans="1:9" x14ac:dyDescent="0.25">
      <c r="A42" s="6">
        <v>41859</v>
      </c>
      <c r="B42" s="21">
        <v>13.69</v>
      </c>
      <c r="C42" s="21">
        <v>15.175000000000001</v>
      </c>
      <c r="D42" s="21">
        <v>14.23</v>
      </c>
      <c r="E42" s="21">
        <v>1.4850000000000001</v>
      </c>
      <c r="F42" s="21">
        <v>0</v>
      </c>
      <c r="G42" s="21">
        <v>0</v>
      </c>
      <c r="H42" s="21">
        <v>22</v>
      </c>
      <c r="I42" s="21">
        <v>0.90100000000000002</v>
      </c>
    </row>
    <row r="43" spans="1:9" x14ac:dyDescent="0.25">
      <c r="A43" s="6">
        <v>41860</v>
      </c>
      <c r="B43" s="21">
        <v>13.329000000000001</v>
      </c>
      <c r="C43" s="21">
        <v>14.984</v>
      </c>
      <c r="D43" s="21">
        <v>14.031000000000001</v>
      </c>
      <c r="E43" s="21">
        <v>1.655</v>
      </c>
      <c r="F43" s="21">
        <v>0</v>
      </c>
      <c r="G43" s="21">
        <v>0</v>
      </c>
      <c r="H43" s="21">
        <v>24</v>
      </c>
      <c r="I43" s="21">
        <v>1</v>
      </c>
    </row>
    <row r="44" spans="1:9" x14ac:dyDescent="0.25">
      <c r="A44" s="6">
        <v>41861</v>
      </c>
      <c r="B44" s="21">
        <v>13.377000000000001</v>
      </c>
      <c r="C44" s="21">
        <v>15.103</v>
      </c>
      <c r="D44" s="21">
        <v>14.121</v>
      </c>
      <c r="E44" s="21">
        <v>1.726</v>
      </c>
      <c r="F44" s="21">
        <v>0</v>
      </c>
      <c r="G44" s="21">
        <v>0</v>
      </c>
      <c r="H44" s="21">
        <v>22</v>
      </c>
      <c r="I44" s="21">
        <v>0.91900000000000004</v>
      </c>
    </row>
    <row r="45" spans="1:9" x14ac:dyDescent="0.25">
      <c r="A45" s="6">
        <v>41862</v>
      </c>
      <c r="B45" s="21">
        <v>13.641999999999999</v>
      </c>
      <c r="C45" s="21">
        <v>15.151</v>
      </c>
      <c r="D45" s="21">
        <v>14.231999999999999</v>
      </c>
      <c r="E45" s="21">
        <v>1.5089999999999999</v>
      </c>
      <c r="F45" s="21">
        <v>0</v>
      </c>
      <c r="G45" s="21">
        <v>0</v>
      </c>
      <c r="H45" s="21">
        <v>22</v>
      </c>
      <c r="I45" s="21">
        <v>0.90300000000000002</v>
      </c>
    </row>
    <row r="46" spans="1:9" x14ac:dyDescent="0.25">
      <c r="A46" s="6">
        <v>41863</v>
      </c>
      <c r="B46" s="21">
        <v>13.522</v>
      </c>
      <c r="C46" s="21">
        <v>14.888</v>
      </c>
      <c r="D46" s="21">
        <v>14.058</v>
      </c>
      <c r="E46" s="21">
        <v>1.3660000000000001</v>
      </c>
      <c r="F46" s="21">
        <v>0</v>
      </c>
      <c r="G46" s="21">
        <v>0</v>
      </c>
      <c r="H46" s="21">
        <v>24</v>
      </c>
      <c r="I46" s="21">
        <v>1</v>
      </c>
    </row>
    <row r="47" spans="1:9" x14ac:dyDescent="0.25">
      <c r="A47" s="6">
        <v>41864</v>
      </c>
      <c r="B47" s="21">
        <v>13.834</v>
      </c>
      <c r="C47" s="21">
        <v>15.151</v>
      </c>
      <c r="D47" s="21">
        <v>14.308999999999999</v>
      </c>
      <c r="E47" s="21">
        <v>1.3169999999999999</v>
      </c>
      <c r="F47" s="21">
        <v>0</v>
      </c>
      <c r="G47" s="21">
        <v>0</v>
      </c>
      <c r="H47" s="21">
        <v>22</v>
      </c>
      <c r="I47" s="21">
        <v>0.90100000000000002</v>
      </c>
    </row>
    <row r="48" spans="1:9" x14ac:dyDescent="0.25">
      <c r="A48" s="6">
        <v>41865</v>
      </c>
      <c r="B48" s="21">
        <v>13.882</v>
      </c>
      <c r="C48" s="21">
        <v>15.27</v>
      </c>
      <c r="D48" s="21">
        <v>14.379</v>
      </c>
      <c r="E48" s="21">
        <v>1.3879999999999999</v>
      </c>
      <c r="F48" s="21">
        <v>0</v>
      </c>
      <c r="G48" s="21">
        <v>0</v>
      </c>
      <c r="H48" s="21">
        <v>20</v>
      </c>
      <c r="I48" s="21">
        <v>0.86099999999999999</v>
      </c>
    </row>
    <row r="49" spans="1:9" x14ac:dyDescent="0.25">
      <c r="A49" s="6">
        <v>41866</v>
      </c>
      <c r="B49" s="21">
        <v>14.17</v>
      </c>
      <c r="C49" s="21">
        <v>15.414</v>
      </c>
      <c r="D49" s="21">
        <v>14.595000000000001</v>
      </c>
      <c r="E49" s="21">
        <v>1.244</v>
      </c>
      <c r="F49" s="21">
        <v>0</v>
      </c>
      <c r="G49" s="21">
        <v>0</v>
      </c>
      <c r="H49" s="21">
        <v>19</v>
      </c>
      <c r="I49" s="21">
        <v>0.79100000000000004</v>
      </c>
    </row>
    <row r="50" spans="1:9" x14ac:dyDescent="0.25">
      <c r="A50" s="6">
        <v>41867</v>
      </c>
      <c r="B50" s="21">
        <v>13.93</v>
      </c>
      <c r="C50" s="21">
        <v>15.318</v>
      </c>
      <c r="D50" s="21">
        <v>14.459</v>
      </c>
      <c r="E50" s="21">
        <v>1.3879999999999999</v>
      </c>
      <c r="F50" s="21">
        <v>0</v>
      </c>
      <c r="G50" s="21">
        <v>0</v>
      </c>
      <c r="H50" s="21">
        <v>20</v>
      </c>
      <c r="I50" s="21">
        <v>0.83599999999999997</v>
      </c>
    </row>
    <row r="51" spans="1:9" x14ac:dyDescent="0.25">
      <c r="A51" s="6">
        <v>41868</v>
      </c>
      <c r="B51" s="21">
        <v>13.834</v>
      </c>
      <c r="C51" s="21">
        <v>15.247</v>
      </c>
      <c r="D51" s="21">
        <v>14.397</v>
      </c>
      <c r="E51" s="21">
        <v>1.413</v>
      </c>
      <c r="F51" s="21">
        <v>0</v>
      </c>
      <c r="G51" s="21">
        <v>0</v>
      </c>
      <c r="H51" s="21">
        <v>20</v>
      </c>
      <c r="I51" s="21">
        <v>0.85699999999999998</v>
      </c>
    </row>
    <row r="52" spans="1:9" x14ac:dyDescent="0.25">
      <c r="A52" s="6">
        <v>41869</v>
      </c>
      <c r="B52" s="21">
        <v>13.978</v>
      </c>
      <c r="C52" s="21">
        <v>15.103</v>
      </c>
      <c r="D52" s="21">
        <v>14.42</v>
      </c>
      <c r="E52" s="21">
        <v>1.125</v>
      </c>
      <c r="F52" s="21">
        <v>0</v>
      </c>
      <c r="G52" s="21">
        <v>0</v>
      </c>
      <c r="H52" s="21">
        <v>21</v>
      </c>
      <c r="I52" s="21">
        <v>0.86799999999999999</v>
      </c>
    </row>
    <row r="53" spans="1:9" x14ac:dyDescent="0.25">
      <c r="A53" s="6">
        <v>41870</v>
      </c>
      <c r="B53" s="21">
        <v>14.002000000000001</v>
      </c>
      <c r="C53" s="21">
        <v>15.318</v>
      </c>
      <c r="D53" s="21">
        <v>14.49</v>
      </c>
      <c r="E53" s="21">
        <v>1.3160000000000001</v>
      </c>
      <c r="F53" s="21">
        <v>0</v>
      </c>
      <c r="G53" s="21">
        <v>0</v>
      </c>
      <c r="H53" s="21">
        <v>20</v>
      </c>
      <c r="I53" s="21">
        <v>0.81100000000000005</v>
      </c>
    </row>
    <row r="54" spans="1:9" x14ac:dyDescent="0.25">
      <c r="A54" s="6">
        <v>41871</v>
      </c>
      <c r="B54" s="21">
        <v>14.002000000000001</v>
      </c>
      <c r="C54" s="21">
        <v>15.414</v>
      </c>
      <c r="D54" s="21">
        <v>14.523</v>
      </c>
      <c r="E54" s="21">
        <v>1.4119999999999999</v>
      </c>
      <c r="F54" s="21">
        <v>0</v>
      </c>
      <c r="G54" s="21">
        <v>0</v>
      </c>
      <c r="H54" s="21">
        <v>19</v>
      </c>
      <c r="I54" s="21">
        <v>0.79400000000000004</v>
      </c>
    </row>
    <row r="55" spans="1:9" x14ac:dyDescent="0.25">
      <c r="A55" s="6">
        <v>41872</v>
      </c>
      <c r="B55" s="21">
        <v>13.81</v>
      </c>
      <c r="C55" s="21">
        <v>15.223000000000001</v>
      </c>
      <c r="D55" s="21">
        <v>14.348000000000001</v>
      </c>
      <c r="E55" s="21">
        <v>1.413</v>
      </c>
      <c r="F55" s="21">
        <v>0</v>
      </c>
      <c r="G55" s="21">
        <v>0</v>
      </c>
      <c r="H55" s="21">
        <v>21</v>
      </c>
      <c r="I55" s="21">
        <v>0.85799999999999998</v>
      </c>
    </row>
    <row r="56" spans="1:9" x14ac:dyDescent="0.25">
      <c r="A56" s="6">
        <v>41873</v>
      </c>
      <c r="B56" s="21">
        <v>13.497</v>
      </c>
      <c r="C56" s="21">
        <v>15.079000000000001</v>
      </c>
      <c r="D56" s="21">
        <v>14.145</v>
      </c>
      <c r="E56" s="21">
        <v>1.5820000000000001</v>
      </c>
      <c r="F56" s="21">
        <v>0</v>
      </c>
      <c r="G56" s="21">
        <v>0</v>
      </c>
      <c r="H56" s="21">
        <v>23</v>
      </c>
      <c r="I56" s="21">
        <v>0.94599999999999995</v>
      </c>
    </row>
    <row r="57" spans="1:9" x14ac:dyDescent="0.25">
      <c r="A57" s="6">
        <v>41874</v>
      </c>
      <c r="B57" s="21">
        <v>13.593999999999999</v>
      </c>
      <c r="C57" s="21">
        <v>15.055</v>
      </c>
      <c r="D57" s="21">
        <v>14.218999999999999</v>
      </c>
      <c r="E57" s="21">
        <v>1.4610000000000001</v>
      </c>
      <c r="F57" s="21">
        <v>0</v>
      </c>
      <c r="G57" s="21">
        <v>0</v>
      </c>
      <c r="H57" s="21">
        <v>23</v>
      </c>
      <c r="I57" s="21">
        <v>0.95699999999999996</v>
      </c>
    </row>
    <row r="58" spans="1:9" x14ac:dyDescent="0.25">
      <c r="A58" s="6">
        <v>41875</v>
      </c>
      <c r="B58" s="21">
        <v>13.69</v>
      </c>
      <c r="C58" s="21">
        <v>15.031000000000001</v>
      </c>
      <c r="D58" s="21">
        <v>14.236000000000001</v>
      </c>
      <c r="E58" s="21">
        <v>1.341</v>
      </c>
      <c r="F58" s="21">
        <v>0</v>
      </c>
      <c r="G58" s="21">
        <v>0</v>
      </c>
      <c r="H58" s="21">
        <v>23</v>
      </c>
      <c r="I58" s="21">
        <v>0.96599999999999997</v>
      </c>
    </row>
    <row r="59" spans="1:9" x14ac:dyDescent="0.25">
      <c r="A59" s="6">
        <v>41876</v>
      </c>
      <c r="B59" s="21">
        <v>13.641999999999999</v>
      </c>
      <c r="C59" s="21">
        <v>14.888</v>
      </c>
      <c r="D59" s="21">
        <v>14.13</v>
      </c>
      <c r="E59" s="21">
        <v>1.246</v>
      </c>
      <c r="F59" s="21">
        <v>0</v>
      </c>
      <c r="G59" s="21">
        <v>0</v>
      </c>
      <c r="H59" s="21">
        <v>24</v>
      </c>
      <c r="I59" s="21">
        <v>1</v>
      </c>
    </row>
    <row r="60" spans="1:9" x14ac:dyDescent="0.25">
      <c r="A60" s="6">
        <v>41877</v>
      </c>
      <c r="B60" s="21">
        <v>13.641999999999999</v>
      </c>
      <c r="C60" s="21">
        <v>14.816000000000001</v>
      </c>
      <c r="D60" s="21">
        <v>14.132</v>
      </c>
      <c r="E60" s="21">
        <v>1.1739999999999999</v>
      </c>
      <c r="F60" s="21">
        <v>0</v>
      </c>
      <c r="G60" s="21">
        <v>0</v>
      </c>
      <c r="H60" s="21">
        <v>24</v>
      </c>
      <c r="I60" s="21">
        <v>1</v>
      </c>
    </row>
    <row r="61" spans="1:9" x14ac:dyDescent="0.25">
      <c r="A61" s="6">
        <v>41878</v>
      </c>
      <c r="B61" s="21">
        <v>13.593999999999999</v>
      </c>
      <c r="C61" s="21">
        <v>15.007999999999999</v>
      </c>
      <c r="D61" s="21">
        <v>14.148</v>
      </c>
      <c r="E61" s="21">
        <v>1.4139999999999999</v>
      </c>
      <c r="F61" s="21">
        <v>0</v>
      </c>
      <c r="G61" s="21">
        <v>0</v>
      </c>
      <c r="H61" s="21">
        <v>23</v>
      </c>
      <c r="I61" s="21">
        <v>0.99399999999999999</v>
      </c>
    </row>
    <row r="62" spans="1:9" x14ac:dyDescent="0.25">
      <c r="A62" s="6">
        <v>41879</v>
      </c>
      <c r="B62" s="21">
        <v>13.593999999999999</v>
      </c>
      <c r="C62" s="21">
        <v>15.031000000000001</v>
      </c>
      <c r="D62" s="21">
        <v>14.191000000000001</v>
      </c>
      <c r="E62" s="21">
        <v>1.4370000000000001</v>
      </c>
      <c r="F62" s="21">
        <v>0</v>
      </c>
      <c r="G62" s="21">
        <v>0</v>
      </c>
      <c r="H62" s="21">
        <v>23</v>
      </c>
      <c r="I62" s="21">
        <v>0.98</v>
      </c>
    </row>
    <row r="63" spans="1:9" x14ac:dyDescent="0.25">
      <c r="A63" s="6">
        <v>41880</v>
      </c>
      <c r="B63" s="21">
        <v>13.714</v>
      </c>
      <c r="C63" s="21">
        <v>14.984</v>
      </c>
      <c r="D63" s="21">
        <v>14.211</v>
      </c>
      <c r="E63" s="21">
        <v>1.27</v>
      </c>
      <c r="F63" s="21">
        <v>0</v>
      </c>
      <c r="G63" s="21">
        <v>0</v>
      </c>
      <c r="H63" s="21">
        <v>24</v>
      </c>
      <c r="I63" s="21">
        <v>1</v>
      </c>
    </row>
    <row r="64" spans="1:9" x14ac:dyDescent="0.25">
      <c r="A64" s="6">
        <v>41881</v>
      </c>
      <c r="B64" s="21">
        <v>13.834</v>
      </c>
      <c r="C64" s="21">
        <v>14.96</v>
      </c>
      <c r="D64" s="21">
        <v>14.295</v>
      </c>
      <c r="E64" s="21">
        <v>1.1259999999999999</v>
      </c>
      <c r="F64" s="21">
        <v>0</v>
      </c>
      <c r="G64" s="21">
        <v>0</v>
      </c>
      <c r="H64" s="21">
        <v>24</v>
      </c>
      <c r="I64" s="21">
        <v>1</v>
      </c>
    </row>
    <row r="65" spans="1:13" x14ac:dyDescent="0.25">
      <c r="A65" s="6">
        <v>41882</v>
      </c>
      <c r="B65" s="21">
        <v>13.786</v>
      </c>
      <c r="C65" s="21">
        <v>14.912000000000001</v>
      </c>
      <c r="D65" s="21">
        <v>14.214</v>
      </c>
      <c r="E65" s="21">
        <v>1.1259999999999999</v>
      </c>
      <c r="F65" s="21">
        <v>0</v>
      </c>
      <c r="G65" s="21">
        <v>0</v>
      </c>
      <c r="H65" s="21">
        <v>24</v>
      </c>
      <c r="I65" s="21">
        <v>0.95799999999999996</v>
      </c>
    </row>
    <row r="68" spans="1:13" x14ac:dyDescent="0.25">
      <c r="F68" s="7" t="s">
        <v>20</v>
      </c>
      <c r="G68" s="8">
        <f>SUM(G4:G65)</f>
        <v>0</v>
      </c>
      <c r="H68" s="7" t="s">
        <v>20</v>
      </c>
      <c r="I68" s="8">
        <f>SUM(I4:I65)</f>
        <v>57.277999999999984</v>
      </c>
    </row>
    <row r="69" spans="1:13" x14ac:dyDescent="0.25">
      <c r="D69" s="1" t="s">
        <v>21</v>
      </c>
    </row>
    <row r="70" spans="1:13" x14ac:dyDescent="0.25">
      <c r="A70" s="9" t="s">
        <v>22</v>
      </c>
      <c r="B70" s="10">
        <f>MIN(B4:B65)</f>
        <v>12.678000000000001</v>
      </c>
      <c r="C70" s="11" t="s">
        <v>23</v>
      </c>
      <c r="D70" s="46">
        <v>41825.25</v>
      </c>
      <c r="E70" s="47"/>
      <c r="F70" s="29"/>
      <c r="G70" s="30"/>
      <c r="H70" s="31"/>
      <c r="I70" s="18"/>
      <c r="J70" s="3"/>
    </row>
    <row r="71" spans="1:13" x14ac:dyDescent="0.25">
      <c r="A71" s="9" t="s">
        <v>24</v>
      </c>
      <c r="B71" s="10">
        <f>MAX(C4:C65)</f>
        <v>15.557</v>
      </c>
      <c r="C71" s="11" t="s">
        <v>23</v>
      </c>
      <c r="D71" s="46">
        <v>41851.666666666664</v>
      </c>
      <c r="E71" s="48"/>
      <c r="F71" s="32"/>
      <c r="G71" s="32"/>
      <c r="H71" s="32"/>
    </row>
    <row r="72" spans="1:13" x14ac:dyDescent="0.25">
      <c r="A72" s="9" t="s">
        <v>25</v>
      </c>
      <c r="B72" s="10">
        <f>AVERAGE(D4:D65)</f>
        <v>14.127354838709676</v>
      </c>
      <c r="C72" s="11" t="s">
        <v>23</v>
      </c>
      <c r="D72" s="48"/>
      <c r="E72" s="48"/>
      <c r="F72" s="29"/>
      <c r="G72" s="30"/>
      <c r="H72" s="31"/>
      <c r="I72" s="18"/>
    </row>
    <row r="73" spans="1:13" x14ac:dyDescent="0.25">
      <c r="A73" s="9" t="s">
        <v>26</v>
      </c>
      <c r="B73" s="10">
        <v>0.43099999999999999</v>
      </c>
      <c r="C73" s="11" t="s">
        <v>23</v>
      </c>
      <c r="D73" s="49">
        <v>41843</v>
      </c>
      <c r="E73" s="12"/>
      <c r="F73" s="33"/>
      <c r="G73" s="34"/>
      <c r="H73" s="35"/>
      <c r="I73" s="19"/>
      <c r="M73" s="27"/>
    </row>
    <row r="74" spans="1:13" x14ac:dyDescent="0.25">
      <c r="A74" s="9" t="s">
        <v>136</v>
      </c>
      <c r="B74" s="10">
        <v>2</v>
      </c>
      <c r="C74" s="11" t="s">
        <v>23</v>
      </c>
      <c r="D74" s="49">
        <v>41846</v>
      </c>
      <c r="E74" s="12">
        <v>41851</v>
      </c>
      <c r="F74" s="33"/>
      <c r="G74" s="34"/>
      <c r="H74" s="35"/>
      <c r="I74" s="19"/>
      <c r="M74" s="27"/>
    </row>
    <row r="75" spans="1:13" x14ac:dyDescent="0.25">
      <c r="A75" s="9" t="s">
        <v>27</v>
      </c>
      <c r="B75" s="10">
        <f>SUM(G4:G65)</f>
        <v>0</v>
      </c>
      <c r="C75" s="9" t="s">
        <v>28</v>
      </c>
      <c r="D75" s="12"/>
      <c r="E75" s="50"/>
      <c r="F75" s="12"/>
      <c r="G75" s="12"/>
      <c r="H75" s="12"/>
      <c r="I75" s="12"/>
      <c r="M75" s="27"/>
    </row>
    <row r="76" spans="1:13" x14ac:dyDescent="0.25">
      <c r="A76" s="9" t="s">
        <v>29</v>
      </c>
      <c r="B76" s="10">
        <f>SUM(I4:I65)</f>
        <v>57.277999999999984</v>
      </c>
      <c r="C76" s="9" t="s">
        <v>28</v>
      </c>
      <c r="D76" s="12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Normal="100" workbookViewId="0">
      <selection activeCell="G48" sqref="G48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23" sqref="E23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57</v>
      </c>
    </row>
    <row r="3" spans="1:8" x14ac:dyDescent="0.25">
      <c r="A3" t="s">
        <v>32</v>
      </c>
      <c r="B3" t="s">
        <v>34</v>
      </c>
      <c r="F3" s="13" t="s">
        <v>36</v>
      </c>
    </row>
    <row r="4" spans="1:8" x14ac:dyDescent="0.25">
      <c r="A4" s="6">
        <v>41821</v>
      </c>
      <c r="B4" s="21"/>
      <c r="D4" s="7" t="s">
        <v>37</v>
      </c>
      <c r="E4" s="20">
        <f>MAX(B4:B65)</f>
        <v>14.466252976190701</v>
      </c>
      <c r="F4" s="51">
        <v>41871</v>
      </c>
      <c r="G4" s="22"/>
      <c r="H4" s="4"/>
    </row>
    <row r="5" spans="1:8" x14ac:dyDescent="0.25">
      <c r="A5" s="6">
        <v>41822</v>
      </c>
      <c r="B5" s="21"/>
      <c r="F5" s="51">
        <v>41872</v>
      </c>
    </row>
    <row r="6" spans="1:8" x14ac:dyDescent="0.25">
      <c r="A6" s="6">
        <v>41823</v>
      </c>
      <c r="B6" s="21"/>
      <c r="F6" s="15"/>
    </row>
    <row r="7" spans="1:8" x14ac:dyDescent="0.25">
      <c r="A7" s="6">
        <v>41824</v>
      </c>
      <c r="B7" s="21"/>
      <c r="F7" s="15"/>
    </row>
    <row r="8" spans="1:8" x14ac:dyDescent="0.25">
      <c r="A8" s="6">
        <v>41825</v>
      </c>
      <c r="B8" s="21"/>
      <c r="F8" s="2"/>
    </row>
    <row r="9" spans="1:8" x14ac:dyDescent="0.25">
      <c r="A9" s="6">
        <v>41826</v>
      </c>
      <c r="B9" s="21"/>
      <c r="F9" s="2"/>
    </row>
    <row r="10" spans="1:8" x14ac:dyDescent="0.25">
      <c r="A10" s="6">
        <v>41827</v>
      </c>
      <c r="B10" s="21">
        <v>13.4918601190478</v>
      </c>
      <c r="F10" s="2"/>
    </row>
    <row r="11" spans="1:8" x14ac:dyDescent="0.25">
      <c r="A11" s="6">
        <v>41828</v>
      </c>
      <c r="B11" s="21">
        <v>13.5206101190479</v>
      </c>
    </row>
    <row r="12" spans="1:8" x14ac:dyDescent="0.25">
      <c r="A12" s="6">
        <v>41829</v>
      </c>
      <c r="B12" s="21">
        <v>13.5688005952385</v>
      </c>
    </row>
    <row r="13" spans="1:8" x14ac:dyDescent="0.25">
      <c r="A13" s="6">
        <v>41830</v>
      </c>
      <c r="B13" s="21">
        <v>13.617812500000401</v>
      </c>
    </row>
    <row r="14" spans="1:8" x14ac:dyDescent="0.25">
      <c r="A14" s="6">
        <v>41831</v>
      </c>
      <c r="B14" s="21">
        <v>13.682235119048</v>
      </c>
    </row>
    <row r="15" spans="1:8" x14ac:dyDescent="0.25">
      <c r="A15" s="6">
        <v>41832</v>
      </c>
      <c r="B15" s="21">
        <v>13.757241071429</v>
      </c>
    </row>
    <row r="16" spans="1:8" x14ac:dyDescent="0.25">
      <c r="A16" s="6">
        <v>41833</v>
      </c>
      <c r="B16" s="21">
        <v>13.765413690476599</v>
      </c>
    </row>
    <row r="17" spans="1:2" x14ac:dyDescent="0.25">
      <c r="A17" s="6">
        <v>41834</v>
      </c>
      <c r="B17" s="21">
        <v>13.820636904762299</v>
      </c>
    </row>
    <row r="18" spans="1:2" x14ac:dyDescent="0.25">
      <c r="A18" s="6">
        <v>41835</v>
      </c>
      <c r="B18" s="21">
        <v>13.901541666667001</v>
      </c>
    </row>
    <row r="19" spans="1:2" x14ac:dyDescent="0.25">
      <c r="A19" s="6">
        <v>41836</v>
      </c>
      <c r="B19" s="21">
        <v>13.939017857143201</v>
      </c>
    </row>
    <row r="20" spans="1:2" x14ac:dyDescent="0.25">
      <c r="A20" s="6">
        <v>41837</v>
      </c>
      <c r="B20" s="21">
        <v>14.0021130952384</v>
      </c>
    </row>
    <row r="21" spans="1:2" x14ac:dyDescent="0.25">
      <c r="A21" s="6">
        <v>41838</v>
      </c>
      <c r="B21" s="21">
        <v>14.0736130952385</v>
      </c>
    </row>
    <row r="22" spans="1:2" x14ac:dyDescent="0.25">
      <c r="A22" s="6">
        <v>41839</v>
      </c>
      <c r="B22" s="21">
        <v>14.1313511904766</v>
      </c>
    </row>
    <row r="23" spans="1:2" x14ac:dyDescent="0.25">
      <c r="A23" s="6">
        <v>41840</v>
      </c>
      <c r="B23" s="21">
        <v>14.2318630952385</v>
      </c>
    </row>
    <row r="24" spans="1:2" x14ac:dyDescent="0.25">
      <c r="A24" s="6">
        <v>41841</v>
      </c>
      <c r="B24" s="21">
        <v>14.288089285714699</v>
      </c>
    </row>
    <row r="25" spans="1:2" x14ac:dyDescent="0.25">
      <c r="A25" s="6">
        <v>41842</v>
      </c>
      <c r="B25" s="21">
        <v>14.2963273809528</v>
      </c>
    </row>
    <row r="26" spans="1:2" x14ac:dyDescent="0.25">
      <c r="A26" s="6">
        <v>41843</v>
      </c>
      <c r="B26" s="21">
        <v>14.2903571428575</v>
      </c>
    </row>
    <row r="27" spans="1:2" x14ac:dyDescent="0.25">
      <c r="A27" s="6">
        <v>41844</v>
      </c>
      <c r="B27" s="21">
        <v>14.217982142857601</v>
      </c>
    </row>
    <row r="28" spans="1:2" x14ac:dyDescent="0.25">
      <c r="A28" s="6">
        <v>41845</v>
      </c>
      <c r="B28" s="21">
        <v>14.163994047619401</v>
      </c>
    </row>
    <row r="29" spans="1:2" x14ac:dyDescent="0.25">
      <c r="A29" s="6">
        <v>41846</v>
      </c>
      <c r="B29" s="21">
        <v>14.1053452380956</v>
      </c>
    </row>
    <row r="30" spans="1:2" x14ac:dyDescent="0.25">
      <c r="A30" s="6">
        <v>41847</v>
      </c>
      <c r="B30" s="21">
        <v>14.0805773809527</v>
      </c>
    </row>
    <row r="31" spans="1:2" x14ac:dyDescent="0.25">
      <c r="A31" s="6">
        <v>41848</v>
      </c>
      <c r="B31" s="21">
        <v>14.085255952381299</v>
      </c>
    </row>
    <row r="32" spans="1:2" x14ac:dyDescent="0.25">
      <c r="A32" s="6">
        <v>41849</v>
      </c>
      <c r="B32" s="21">
        <v>14.0911428571432</v>
      </c>
    </row>
    <row r="33" spans="1:2" x14ac:dyDescent="0.25">
      <c r="A33" s="6">
        <v>41850</v>
      </c>
      <c r="B33" s="21">
        <v>14.1039821428575</v>
      </c>
    </row>
    <row r="34" spans="1:2" x14ac:dyDescent="0.25">
      <c r="A34" s="6">
        <v>41851</v>
      </c>
      <c r="B34" s="21">
        <v>14.1667738095242</v>
      </c>
    </row>
    <row r="35" spans="1:2" x14ac:dyDescent="0.25">
      <c r="A35" s="6">
        <v>41852</v>
      </c>
      <c r="B35" s="21">
        <v>14.2243154761908</v>
      </c>
    </row>
    <row r="36" spans="1:2" x14ac:dyDescent="0.25">
      <c r="A36" s="6">
        <v>41853</v>
      </c>
      <c r="B36" s="21">
        <v>14.2967321428575</v>
      </c>
    </row>
    <row r="37" spans="1:2" x14ac:dyDescent="0.25">
      <c r="A37" s="6">
        <v>41854</v>
      </c>
      <c r="B37" s="21">
        <v>14.3368273809527</v>
      </c>
    </row>
    <row r="38" spans="1:2" x14ac:dyDescent="0.25">
      <c r="A38" s="6">
        <v>41855</v>
      </c>
      <c r="B38" s="21">
        <v>14.3321547619051</v>
      </c>
    </row>
    <row r="39" spans="1:2" x14ac:dyDescent="0.25">
      <c r="A39" s="6">
        <v>41856</v>
      </c>
      <c r="B39" s="21">
        <v>14.3479404761908</v>
      </c>
    </row>
    <row r="40" spans="1:2" x14ac:dyDescent="0.25">
      <c r="A40" s="6">
        <v>41857</v>
      </c>
      <c r="B40" s="21">
        <v>14.372636904762199</v>
      </c>
    </row>
    <row r="41" spans="1:2" x14ac:dyDescent="0.25">
      <c r="A41" s="6">
        <v>41858</v>
      </c>
      <c r="B41" s="21">
        <v>14.381148809524101</v>
      </c>
    </row>
    <row r="42" spans="1:2" x14ac:dyDescent="0.25">
      <c r="A42" s="6">
        <v>41859</v>
      </c>
      <c r="B42" s="21">
        <v>14.362976190476401</v>
      </c>
    </row>
    <row r="43" spans="1:2" x14ac:dyDescent="0.25">
      <c r="A43" s="6">
        <v>41860</v>
      </c>
      <c r="B43" s="21">
        <v>14.3169523809526</v>
      </c>
    </row>
    <row r="44" spans="1:2" x14ac:dyDescent="0.25">
      <c r="A44" s="6">
        <v>41861</v>
      </c>
      <c r="B44" s="21">
        <v>14.282761904762101</v>
      </c>
    </row>
    <row r="45" spans="1:2" x14ac:dyDescent="0.25">
      <c r="A45" s="6">
        <v>41862</v>
      </c>
      <c r="B45" s="21">
        <v>14.2669166666669</v>
      </c>
    </row>
    <row r="46" spans="1:2" x14ac:dyDescent="0.25">
      <c r="A46" s="6">
        <v>41863</v>
      </c>
      <c r="B46" s="21">
        <v>14.216208333333499</v>
      </c>
    </row>
    <row r="47" spans="1:2" x14ac:dyDescent="0.25">
      <c r="A47" s="6">
        <v>41864</v>
      </c>
      <c r="B47" s="21">
        <v>14.197529761904899</v>
      </c>
    </row>
    <row r="48" spans="1:2" x14ac:dyDescent="0.25">
      <c r="A48" s="6">
        <v>41865</v>
      </c>
      <c r="B48" s="21">
        <v>14.1942470238097</v>
      </c>
    </row>
    <row r="49" spans="1:2" x14ac:dyDescent="0.25">
      <c r="A49" s="6">
        <v>41866</v>
      </c>
      <c r="B49" s="21">
        <v>14.2463720238097</v>
      </c>
    </row>
    <row r="50" spans="1:2" x14ac:dyDescent="0.25">
      <c r="A50" s="6">
        <v>41867</v>
      </c>
      <c r="B50" s="21">
        <v>14.307526785714501</v>
      </c>
    </row>
    <row r="51" spans="1:2" x14ac:dyDescent="0.25">
      <c r="A51" s="6">
        <v>41868</v>
      </c>
      <c r="B51" s="21">
        <v>14.3469464285716</v>
      </c>
    </row>
    <row r="52" spans="1:2" x14ac:dyDescent="0.25">
      <c r="A52" s="6">
        <v>41869</v>
      </c>
      <c r="B52" s="21">
        <v>14.373773809524</v>
      </c>
    </row>
    <row r="53" spans="1:2" x14ac:dyDescent="0.25">
      <c r="A53" s="6">
        <v>41870</v>
      </c>
      <c r="B53" s="21">
        <v>14.4355982142859</v>
      </c>
    </row>
    <row r="54" spans="1:2" x14ac:dyDescent="0.25">
      <c r="A54" s="6">
        <v>41871</v>
      </c>
      <c r="B54" s="21">
        <v>14.466252976190701</v>
      </c>
    </row>
    <row r="55" spans="1:2" x14ac:dyDescent="0.25">
      <c r="A55" s="6">
        <v>41872</v>
      </c>
      <c r="B55" s="21">
        <v>14.4619255952383</v>
      </c>
    </row>
    <row r="56" spans="1:2" x14ac:dyDescent="0.25">
      <c r="A56" s="6">
        <v>41873</v>
      </c>
      <c r="B56" s="21">
        <v>14.397657738095401</v>
      </c>
    </row>
    <row r="57" spans="1:2" x14ac:dyDescent="0.25">
      <c r="A57" s="6">
        <v>41874</v>
      </c>
      <c r="B57" s="21">
        <v>14.363288690476301</v>
      </c>
    </row>
    <row r="58" spans="1:2" x14ac:dyDescent="0.25">
      <c r="A58" s="6">
        <v>41875</v>
      </c>
      <c r="B58" s="21">
        <v>14.3402619047621</v>
      </c>
    </row>
    <row r="59" spans="1:2" x14ac:dyDescent="0.25">
      <c r="A59" s="6">
        <v>41876</v>
      </c>
      <c r="B59" s="21">
        <v>14.2989047619049</v>
      </c>
    </row>
    <row r="60" spans="1:2" x14ac:dyDescent="0.25">
      <c r="A60" s="6">
        <v>41877</v>
      </c>
      <c r="B60" s="21">
        <v>14.2476458333335</v>
      </c>
    </row>
    <row r="61" spans="1:2" x14ac:dyDescent="0.25">
      <c r="A61" s="6">
        <v>41878</v>
      </c>
      <c r="B61" s="21">
        <v>14.194020833333401</v>
      </c>
    </row>
    <row r="62" spans="1:2" x14ac:dyDescent="0.25">
      <c r="A62" s="6">
        <v>41879</v>
      </c>
      <c r="B62" s="21">
        <v>14.171541666666799</v>
      </c>
    </row>
    <row r="63" spans="1:2" x14ac:dyDescent="0.25">
      <c r="A63" s="6">
        <v>41880</v>
      </c>
      <c r="B63" s="21">
        <v>14.1809940476191</v>
      </c>
    </row>
    <row r="64" spans="1:2" x14ac:dyDescent="0.25">
      <c r="A64" s="6">
        <v>41881</v>
      </c>
      <c r="B64" s="21">
        <v>14.1919226190477</v>
      </c>
    </row>
    <row r="65" spans="1:2" x14ac:dyDescent="0.25">
      <c r="A65" s="6">
        <v>41882</v>
      </c>
      <c r="B65" s="21">
        <v>14.188859989648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25" sqref="F2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58</v>
      </c>
    </row>
    <row r="3" spans="1:7" x14ac:dyDescent="0.25">
      <c r="A3" t="s">
        <v>32</v>
      </c>
      <c r="B3" t="s">
        <v>34</v>
      </c>
      <c r="F3" s="13" t="s">
        <v>36</v>
      </c>
    </row>
    <row r="4" spans="1:7" x14ac:dyDescent="0.25">
      <c r="A4" s="6">
        <v>41821</v>
      </c>
      <c r="B4" s="21"/>
      <c r="D4" s="7" t="s">
        <v>37</v>
      </c>
      <c r="E4" s="20">
        <f>MAX(B4:B65)</f>
        <v>15.464857142857101</v>
      </c>
      <c r="F4" s="15">
        <v>41854</v>
      </c>
      <c r="G4" s="22"/>
    </row>
    <row r="5" spans="1:7" x14ac:dyDescent="0.25">
      <c r="A5" s="6">
        <v>41822</v>
      </c>
      <c r="B5" s="21"/>
      <c r="F5" s="15"/>
    </row>
    <row r="6" spans="1:7" x14ac:dyDescent="0.25">
      <c r="A6" s="6">
        <v>41823</v>
      </c>
      <c r="B6" s="21"/>
      <c r="F6" s="15"/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14.641999999999999</v>
      </c>
      <c r="F10" s="2"/>
    </row>
    <row r="11" spans="1:7" x14ac:dyDescent="0.25">
      <c r="A11" s="6">
        <v>41828</v>
      </c>
      <c r="B11" s="21">
        <v>14.6077142857143</v>
      </c>
    </row>
    <row r="12" spans="1:7" x14ac:dyDescent="0.25">
      <c r="A12" s="6">
        <v>41829</v>
      </c>
      <c r="B12" s="21">
        <v>14.703428571428599</v>
      </c>
    </row>
    <row r="13" spans="1:7" x14ac:dyDescent="0.25">
      <c r="A13" s="6">
        <v>41830</v>
      </c>
      <c r="B13" s="21">
        <v>14.7478571428571</v>
      </c>
    </row>
    <row r="14" spans="1:7" x14ac:dyDescent="0.25">
      <c r="A14" s="6">
        <v>41831</v>
      </c>
      <c r="B14" s="21">
        <v>14.730714285714299</v>
      </c>
    </row>
    <row r="15" spans="1:7" x14ac:dyDescent="0.25">
      <c r="A15" s="6">
        <v>41832</v>
      </c>
      <c r="B15" s="21">
        <v>14.7785714285714</v>
      </c>
    </row>
    <row r="16" spans="1:7" x14ac:dyDescent="0.25">
      <c r="A16" s="6">
        <v>41833</v>
      </c>
      <c r="B16" s="21">
        <v>14.6484285714286</v>
      </c>
    </row>
    <row r="17" spans="1:2" x14ac:dyDescent="0.25">
      <c r="A17" s="6">
        <v>41834</v>
      </c>
      <c r="B17" s="21">
        <v>14.689285714285701</v>
      </c>
    </row>
    <row r="18" spans="1:2" x14ac:dyDescent="0.25">
      <c r="A18" s="6">
        <v>41835</v>
      </c>
      <c r="B18" s="21">
        <v>14.8088571428571</v>
      </c>
    </row>
    <row r="19" spans="1:2" x14ac:dyDescent="0.25">
      <c r="A19" s="6">
        <v>41836</v>
      </c>
      <c r="B19" s="21">
        <v>14.795142857142899</v>
      </c>
    </row>
    <row r="20" spans="1:2" x14ac:dyDescent="0.25">
      <c r="A20" s="6">
        <v>41837</v>
      </c>
      <c r="B20" s="21">
        <v>14.856571428571399</v>
      </c>
    </row>
    <row r="21" spans="1:2" x14ac:dyDescent="0.25">
      <c r="A21" s="6">
        <v>41838</v>
      </c>
      <c r="B21" s="21">
        <v>14.996714285714299</v>
      </c>
    </row>
    <row r="22" spans="1:2" x14ac:dyDescent="0.25">
      <c r="A22" s="6">
        <v>41839</v>
      </c>
      <c r="B22" s="21">
        <v>15.0752857142857</v>
      </c>
    </row>
    <row r="23" spans="1:2" x14ac:dyDescent="0.25">
      <c r="A23" s="6">
        <v>41840</v>
      </c>
      <c r="B23" s="21">
        <v>15.307857142857101</v>
      </c>
    </row>
    <row r="24" spans="1:2" x14ac:dyDescent="0.25">
      <c r="A24" s="6">
        <v>41841</v>
      </c>
      <c r="B24" s="21">
        <v>15.355714285714299</v>
      </c>
    </row>
    <row r="25" spans="1:2" x14ac:dyDescent="0.25">
      <c r="A25" s="6">
        <v>41842</v>
      </c>
      <c r="B25" s="21">
        <v>15.301142857142899</v>
      </c>
    </row>
    <row r="26" spans="1:2" x14ac:dyDescent="0.25">
      <c r="A26" s="6">
        <v>41843</v>
      </c>
      <c r="B26" s="21">
        <v>15.1985714285714</v>
      </c>
    </row>
    <row r="27" spans="1:2" x14ac:dyDescent="0.25">
      <c r="A27" s="6">
        <v>41844</v>
      </c>
      <c r="B27" s="21">
        <v>15.127000000000001</v>
      </c>
    </row>
    <row r="28" spans="1:2" x14ac:dyDescent="0.25">
      <c r="A28" s="6">
        <v>41845</v>
      </c>
      <c r="B28" s="21">
        <v>15.0894285714286</v>
      </c>
    </row>
    <row r="29" spans="1:2" x14ac:dyDescent="0.25">
      <c r="A29" s="6">
        <v>41846</v>
      </c>
      <c r="B29" s="21">
        <v>15.031285714285699</v>
      </c>
    </row>
    <row r="30" spans="1:2" x14ac:dyDescent="0.25">
      <c r="A30" s="6">
        <v>41847</v>
      </c>
      <c r="B30" s="21">
        <v>15.0005714285714</v>
      </c>
    </row>
    <row r="31" spans="1:2" x14ac:dyDescent="0.25">
      <c r="A31" s="6">
        <v>41848</v>
      </c>
      <c r="B31" s="21">
        <v>15.024428571428601</v>
      </c>
    </row>
    <row r="32" spans="1:2" x14ac:dyDescent="0.25">
      <c r="A32" s="6">
        <v>41849</v>
      </c>
      <c r="B32" s="21">
        <v>15.106285714285701</v>
      </c>
    </row>
    <row r="33" spans="1:2" x14ac:dyDescent="0.25">
      <c r="A33" s="6">
        <v>41850</v>
      </c>
      <c r="B33" s="21">
        <v>15.256714285714301</v>
      </c>
    </row>
    <row r="34" spans="1:2" x14ac:dyDescent="0.25">
      <c r="A34" s="6">
        <v>41851</v>
      </c>
      <c r="B34" s="21">
        <v>15.3351428571429</v>
      </c>
    </row>
    <row r="35" spans="1:2" x14ac:dyDescent="0.25">
      <c r="A35" s="6">
        <v>41852</v>
      </c>
      <c r="B35" s="21">
        <v>15.3862857142857</v>
      </c>
    </row>
    <row r="36" spans="1:2" x14ac:dyDescent="0.25">
      <c r="A36" s="6">
        <v>41853</v>
      </c>
      <c r="B36" s="21">
        <v>15.441000000000001</v>
      </c>
    </row>
    <row r="37" spans="1:2" x14ac:dyDescent="0.25">
      <c r="A37" s="6">
        <v>41854</v>
      </c>
      <c r="B37" s="21">
        <v>15.464857142857101</v>
      </c>
    </row>
    <row r="38" spans="1:2" x14ac:dyDescent="0.25">
      <c r="A38" s="6">
        <v>41855</v>
      </c>
      <c r="B38" s="21">
        <v>15.413714285714301</v>
      </c>
    </row>
    <row r="39" spans="1:2" x14ac:dyDescent="0.25">
      <c r="A39" s="6">
        <v>41856</v>
      </c>
      <c r="B39" s="21">
        <v>15.3797142857143</v>
      </c>
    </row>
    <row r="40" spans="1:2" x14ac:dyDescent="0.25">
      <c r="A40" s="6">
        <v>41857</v>
      </c>
      <c r="B40" s="21">
        <v>15.3831428571429</v>
      </c>
    </row>
    <row r="41" spans="1:2" x14ac:dyDescent="0.25">
      <c r="A41" s="6">
        <v>41858</v>
      </c>
      <c r="B41" s="21">
        <v>15.359285714285701</v>
      </c>
    </row>
    <row r="42" spans="1:2" x14ac:dyDescent="0.25">
      <c r="A42" s="6">
        <v>41859</v>
      </c>
      <c r="B42" s="21">
        <v>15.3115714285714</v>
      </c>
    </row>
    <row r="43" spans="1:2" x14ac:dyDescent="0.25">
      <c r="A43" s="6">
        <v>41860</v>
      </c>
      <c r="B43" s="21">
        <v>15.250142857142899</v>
      </c>
    </row>
    <row r="44" spans="1:2" x14ac:dyDescent="0.25">
      <c r="A44" s="6">
        <v>41861</v>
      </c>
      <c r="B44" s="21">
        <v>15.212571428571399</v>
      </c>
    </row>
    <row r="45" spans="1:2" x14ac:dyDescent="0.25">
      <c r="A45" s="6">
        <v>41862</v>
      </c>
      <c r="B45" s="21">
        <v>15.209142857142901</v>
      </c>
    </row>
    <row r="46" spans="1:2" x14ac:dyDescent="0.25">
      <c r="A46" s="6">
        <v>41863</v>
      </c>
      <c r="B46" s="21">
        <v>15.1612857142857</v>
      </c>
    </row>
    <row r="47" spans="1:2" x14ac:dyDescent="0.25">
      <c r="A47" s="6">
        <v>41864</v>
      </c>
      <c r="B47" s="21">
        <v>15.1202857142857</v>
      </c>
    </row>
    <row r="48" spans="1:2" x14ac:dyDescent="0.25">
      <c r="A48" s="6">
        <v>41865</v>
      </c>
      <c r="B48" s="21">
        <v>15.103142857142901</v>
      </c>
    </row>
    <row r="49" spans="1:2" x14ac:dyDescent="0.25">
      <c r="A49" s="6">
        <v>41866</v>
      </c>
      <c r="B49" s="21">
        <v>15.137285714285699</v>
      </c>
    </row>
    <row r="50" spans="1:2" x14ac:dyDescent="0.25">
      <c r="A50" s="6">
        <v>41867</v>
      </c>
      <c r="B50" s="21">
        <v>15.185</v>
      </c>
    </row>
    <row r="51" spans="1:2" x14ac:dyDescent="0.25">
      <c r="A51" s="6">
        <v>41868</v>
      </c>
      <c r="B51" s="21">
        <v>15.2055714285714</v>
      </c>
    </row>
    <row r="52" spans="1:2" x14ac:dyDescent="0.25">
      <c r="A52" s="6">
        <v>41869</v>
      </c>
      <c r="B52" s="21">
        <v>15.198714285714299</v>
      </c>
    </row>
    <row r="53" spans="1:2" x14ac:dyDescent="0.25">
      <c r="A53" s="6">
        <v>41870</v>
      </c>
      <c r="B53" s="21">
        <v>15.260142857142901</v>
      </c>
    </row>
    <row r="54" spans="1:2" x14ac:dyDescent="0.25">
      <c r="A54" s="6">
        <v>41871</v>
      </c>
      <c r="B54" s="21">
        <v>15.297714285714299</v>
      </c>
    </row>
    <row r="55" spans="1:2" x14ac:dyDescent="0.25">
      <c r="A55" s="6">
        <v>41872</v>
      </c>
      <c r="B55" s="21">
        <v>15.291</v>
      </c>
    </row>
    <row r="56" spans="1:2" x14ac:dyDescent="0.25">
      <c r="A56" s="6">
        <v>41873</v>
      </c>
      <c r="B56" s="21">
        <v>15.2431428571429</v>
      </c>
    </row>
    <row r="57" spans="1:2" x14ac:dyDescent="0.25">
      <c r="A57" s="6">
        <v>41874</v>
      </c>
      <c r="B57" s="21">
        <v>15.2055714285714</v>
      </c>
    </row>
    <row r="58" spans="1:2" x14ac:dyDescent="0.25">
      <c r="A58" s="6">
        <v>41875</v>
      </c>
      <c r="B58" s="21">
        <v>15.1747142857143</v>
      </c>
    </row>
    <row r="59" spans="1:2" x14ac:dyDescent="0.25">
      <c r="A59" s="6">
        <v>41876</v>
      </c>
      <c r="B59" s="21">
        <v>15.144</v>
      </c>
    </row>
    <row r="60" spans="1:2" x14ac:dyDescent="0.25">
      <c r="A60" s="6">
        <v>41877</v>
      </c>
      <c r="B60" s="21">
        <v>15.0722857142857</v>
      </c>
    </row>
    <row r="61" spans="1:2" x14ac:dyDescent="0.25">
      <c r="A61" s="6">
        <v>41878</v>
      </c>
      <c r="B61" s="21">
        <v>15.0142857142857</v>
      </c>
    </row>
    <row r="62" spans="1:2" x14ac:dyDescent="0.25">
      <c r="A62" s="6">
        <v>41879</v>
      </c>
      <c r="B62" s="21">
        <v>14.986857142857099</v>
      </c>
    </row>
    <row r="63" spans="1:2" x14ac:dyDescent="0.25">
      <c r="A63" s="6">
        <v>41880</v>
      </c>
      <c r="B63" s="21">
        <v>14.9732857142857</v>
      </c>
    </row>
    <row r="64" spans="1:2" x14ac:dyDescent="0.25">
      <c r="A64" s="6">
        <v>41881</v>
      </c>
      <c r="B64" s="21">
        <v>14.9597142857143</v>
      </c>
    </row>
    <row r="65" spans="1:2" x14ac:dyDescent="0.25">
      <c r="A65" s="6">
        <v>41882</v>
      </c>
      <c r="B65" s="21">
        <v>14.942714285714301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"/>
  <sheetViews>
    <sheetView topLeftCell="S1" workbookViewId="0">
      <selection activeCell="Z3" sqref="Z3"/>
    </sheetView>
  </sheetViews>
  <sheetFormatPr defaultRowHeight="15" x14ac:dyDescent="0.25"/>
  <cols>
    <col min="2" max="2" width="38.7109375" bestFit="1" customWidth="1"/>
    <col min="3" max="3" width="20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8" bestFit="1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3" width="22.140625" bestFit="1" customWidth="1"/>
    <col min="24" max="24" width="26.140625" customWidth="1"/>
    <col min="25" max="25" width="22.7109375" customWidth="1"/>
    <col min="27" max="28" width="21.85546875" bestFit="1" customWidth="1"/>
    <col min="29" max="30" width="21.85546875" customWidth="1"/>
    <col min="31" max="31" width="14.28515625" customWidth="1"/>
    <col min="32" max="32" width="12.28515625" customWidth="1"/>
    <col min="33" max="33" width="13.85546875" bestFit="1" customWidth="1"/>
    <col min="34" max="34" width="15.28515625" bestFit="1" customWidth="1"/>
    <col min="35" max="36" width="13" customWidth="1"/>
    <col min="37" max="38" width="12" bestFit="1" customWidth="1"/>
    <col min="39" max="39" width="12" customWidth="1"/>
    <col min="45" max="46" width="12.42578125" bestFit="1" customWidth="1"/>
    <col min="47" max="47" width="12.42578125" customWidth="1"/>
  </cols>
  <sheetData>
    <row r="1" spans="1:76" x14ac:dyDescent="0.25">
      <c r="A1" s="53" t="s">
        <v>61</v>
      </c>
      <c r="B1" s="53" t="s">
        <v>62</v>
      </c>
      <c r="C1" s="53" t="s">
        <v>63</v>
      </c>
      <c r="D1" s="53" t="s">
        <v>64</v>
      </c>
      <c r="E1" s="53" t="s">
        <v>65</v>
      </c>
      <c r="F1" s="53" t="s">
        <v>66</v>
      </c>
      <c r="G1" s="53" t="s">
        <v>67</v>
      </c>
      <c r="H1" s="53" t="s">
        <v>68</v>
      </c>
      <c r="I1" s="53" t="s">
        <v>69</v>
      </c>
      <c r="J1" s="53" t="s">
        <v>70</v>
      </c>
      <c r="K1" s="53" t="s">
        <v>71</v>
      </c>
      <c r="L1" s="53" t="s">
        <v>72</v>
      </c>
      <c r="M1" s="53" t="s">
        <v>73</v>
      </c>
      <c r="N1" s="53" t="s">
        <v>74</v>
      </c>
      <c r="O1" s="53" t="s">
        <v>75</v>
      </c>
      <c r="P1" s="53" t="s">
        <v>76</v>
      </c>
      <c r="Q1" s="53" t="s">
        <v>77</v>
      </c>
      <c r="R1" s="54" t="s">
        <v>78</v>
      </c>
      <c r="S1" s="53" t="s">
        <v>79</v>
      </c>
      <c r="T1" s="53" t="s">
        <v>80</v>
      </c>
      <c r="U1" s="53" t="s">
        <v>81</v>
      </c>
      <c r="V1" s="54" t="s">
        <v>82</v>
      </c>
      <c r="W1" s="54" t="s">
        <v>83</v>
      </c>
      <c r="X1" s="53" t="s">
        <v>84</v>
      </c>
      <c r="Y1" s="53" t="s">
        <v>85</v>
      </c>
      <c r="Z1" s="53" t="s">
        <v>86</v>
      </c>
      <c r="AA1" s="53" t="s">
        <v>87</v>
      </c>
      <c r="AB1" s="53" t="s">
        <v>88</v>
      </c>
      <c r="AC1" s="54" t="s">
        <v>139</v>
      </c>
      <c r="AD1" s="54" t="s">
        <v>140</v>
      </c>
      <c r="AE1" s="53" t="s">
        <v>89</v>
      </c>
      <c r="AF1" s="53" t="s">
        <v>90</v>
      </c>
      <c r="AG1" s="53" t="s">
        <v>91</v>
      </c>
      <c r="AH1" s="53" t="s">
        <v>92</v>
      </c>
      <c r="AI1" s="53" t="s">
        <v>93</v>
      </c>
      <c r="AJ1" s="54" t="s">
        <v>94</v>
      </c>
      <c r="AK1" s="54" t="s">
        <v>95</v>
      </c>
      <c r="AL1" s="54" t="s">
        <v>96</v>
      </c>
      <c r="AM1" s="54" t="s">
        <v>137</v>
      </c>
      <c r="AN1" s="53" t="s">
        <v>97</v>
      </c>
      <c r="AO1" s="53" t="s">
        <v>98</v>
      </c>
      <c r="AP1" s="53" t="s">
        <v>99</v>
      </c>
      <c r="AQ1" s="53" t="s">
        <v>100</v>
      </c>
      <c r="AR1" s="53" t="s">
        <v>101</v>
      </c>
      <c r="AS1" s="54" t="s">
        <v>102</v>
      </c>
      <c r="AT1" s="54" t="s">
        <v>103</v>
      </c>
      <c r="AU1" s="54" t="s">
        <v>138</v>
      </c>
      <c r="AV1" s="53" t="s">
        <v>104</v>
      </c>
      <c r="AW1" s="53" t="s">
        <v>105</v>
      </c>
      <c r="AX1" s="53" t="s">
        <v>106</v>
      </c>
      <c r="AY1" s="53" t="s">
        <v>107</v>
      </c>
      <c r="AZ1" s="53" t="s">
        <v>108</v>
      </c>
      <c r="BA1" s="53" t="s">
        <v>109</v>
      </c>
      <c r="BB1" s="53" t="s">
        <v>110</v>
      </c>
      <c r="BC1" s="53" t="s">
        <v>111</v>
      </c>
      <c r="BD1" s="53" t="s">
        <v>112</v>
      </c>
      <c r="BE1" s="53" t="s">
        <v>113</v>
      </c>
      <c r="BF1" s="53" t="s">
        <v>114</v>
      </c>
      <c r="BG1" s="53" t="s">
        <v>115</v>
      </c>
      <c r="BH1" s="53" t="s">
        <v>116</v>
      </c>
      <c r="BI1" s="53" t="s">
        <v>117</v>
      </c>
      <c r="BJ1" s="53" t="s">
        <v>118</v>
      </c>
      <c r="BK1" s="53" t="s">
        <v>119</v>
      </c>
      <c r="BL1" s="53" t="s">
        <v>120</v>
      </c>
      <c r="BM1" s="53" t="s">
        <v>121</v>
      </c>
      <c r="BN1" s="53" t="s">
        <v>122</v>
      </c>
      <c r="BO1" s="53" t="s">
        <v>123</v>
      </c>
      <c r="BP1" s="53" t="s">
        <v>124</v>
      </c>
      <c r="BQ1" s="53" t="s">
        <v>125</v>
      </c>
      <c r="BR1" s="53" t="s">
        <v>126</v>
      </c>
      <c r="BS1" s="53" t="s">
        <v>127</v>
      </c>
      <c r="BT1" s="53" t="s">
        <v>128</v>
      </c>
      <c r="BU1" s="53" t="s">
        <v>129</v>
      </c>
      <c r="BV1" s="53" t="s">
        <v>130</v>
      </c>
      <c r="BW1" s="53" t="s">
        <v>131</v>
      </c>
      <c r="BX1" s="53" t="s">
        <v>132</v>
      </c>
    </row>
    <row r="2" spans="1:76" s="69" customFormat="1" x14ac:dyDescent="0.25">
      <c r="A2" s="55" t="str">
        <f>StatSummary!$B$3</f>
        <v>TMC</v>
      </c>
      <c r="B2" s="55" t="str">
        <f>StatSummary!$B$7</f>
        <v>TMC14w2_9759088_Temp_Summary_2014</v>
      </c>
      <c r="C2" s="55" t="str">
        <f>StatSummary!$B$2</f>
        <v xml:space="preserve">Tom McDonald Creek </v>
      </c>
      <c r="D2" s="55">
        <f>StatSummary!$A$1</f>
        <v>2014</v>
      </c>
      <c r="E2" s="55" t="str">
        <f>StatSummary!$B$4</f>
        <v>water</v>
      </c>
      <c r="F2" s="56">
        <f>StatSummary!$B$9</f>
        <v>41821</v>
      </c>
      <c r="G2" s="57">
        <f>StatSummary!$C$9</f>
        <v>41882</v>
      </c>
      <c r="H2" s="58">
        <f>StatSummary!$B$16</f>
        <v>14.127354838709676</v>
      </c>
      <c r="I2" s="58">
        <f>DailyStats!$B$71</f>
        <v>15.557</v>
      </c>
      <c r="J2" s="59">
        <f>DailyStats!$D$71</f>
        <v>41851.666666666664</v>
      </c>
      <c r="K2" s="60">
        <f>StatSummary!$E$15</f>
        <v>1</v>
      </c>
      <c r="L2" s="61">
        <f>DailyStats!$E$71</f>
        <v>0</v>
      </c>
      <c r="M2" s="61">
        <f>DailyStats!$F$71</f>
        <v>0</v>
      </c>
      <c r="N2" s="62">
        <f>DailyStats!$B$70</f>
        <v>12.678000000000001</v>
      </c>
      <c r="O2" s="63">
        <f>DailyStats!$D$70</f>
        <v>41825.25</v>
      </c>
      <c r="P2" s="60">
        <f>StatSummary!$E$14</f>
        <v>1</v>
      </c>
      <c r="Q2" s="64">
        <f>DailyStats!$E$70</f>
        <v>0</v>
      </c>
      <c r="R2" s="65">
        <f>DailyStats!$F$70</f>
        <v>0</v>
      </c>
      <c r="S2" s="58">
        <f>DailyStats!$B$74</f>
        <v>2</v>
      </c>
      <c r="T2" s="57">
        <f>DailyStats!$D$74</f>
        <v>41846</v>
      </c>
      <c r="U2" s="60">
        <f>StatSummary!$E$18</f>
        <v>2</v>
      </c>
      <c r="V2" s="57">
        <f>DailyStats!$E$74</f>
        <v>41851</v>
      </c>
      <c r="W2" s="57">
        <f>DailyStats!$F$74</f>
        <v>0</v>
      </c>
      <c r="X2" s="58">
        <f>DailyStats!$B$73</f>
        <v>0.43099999999999999</v>
      </c>
      <c r="Y2" s="66">
        <f>DailyStats!$D$73</f>
        <v>41843</v>
      </c>
      <c r="Z2" s="60">
        <f>StatSummary!$E$17</f>
        <v>1</v>
      </c>
      <c r="AA2" s="67">
        <f>DailyStats!$E$73</f>
        <v>0</v>
      </c>
      <c r="AB2" s="68">
        <f>DailyStats!$F$73</f>
        <v>0</v>
      </c>
      <c r="AC2" s="68"/>
      <c r="AD2" s="68"/>
      <c r="AE2" s="58">
        <f>StatSummary!$B$21</f>
        <v>14.466252976190701</v>
      </c>
      <c r="AG2" s="70">
        <f>MWAT!$F$4</f>
        <v>41871</v>
      </c>
      <c r="AH2" s="60">
        <f>StatSummary!$E$21</f>
        <v>2</v>
      </c>
      <c r="AI2" s="68">
        <f>MWAT!$F$5</f>
        <v>41872</v>
      </c>
      <c r="AJ2" s="68">
        <f>MWAT!$F$6</f>
        <v>0</v>
      </c>
      <c r="AK2" s="68">
        <f>MWAT!$F$7</f>
        <v>0</v>
      </c>
      <c r="AL2" s="68">
        <f>MWAT!$F$8</f>
        <v>0</v>
      </c>
      <c r="AM2" s="68"/>
      <c r="AN2" s="58">
        <f>StatSummary!$B$22</f>
        <v>15.464857142857101</v>
      </c>
      <c r="AO2" s="68"/>
      <c r="AP2" s="68">
        <f>MWMT!$F$4</f>
        <v>41854</v>
      </c>
      <c r="AQ2" s="60">
        <f>StatSummary!$E$22</f>
        <v>1</v>
      </c>
      <c r="AR2" s="68">
        <f>MWMT!$F$5</f>
        <v>0</v>
      </c>
      <c r="AS2" s="15">
        <f>MWMT!$F$6</f>
        <v>0</v>
      </c>
      <c r="AT2" s="68">
        <f>MWMT!$F$7</f>
        <v>0</v>
      </c>
      <c r="AU2" s="68"/>
      <c r="AV2" s="71">
        <f>DailyStats!$B$76</f>
        <v>57.277999999999984</v>
      </c>
      <c r="AW2" s="71">
        <f>DailyStats!$B$75</f>
        <v>0</v>
      </c>
      <c r="AX2" s="55" t="s">
        <v>133</v>
      </c>
      <c r="AY2" s="71"/>
      <c r="AZ2" s="55" t="s">
        <v>133</v>
      </c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55" t="s">
        <v>133</v>
      </c>
      <c r="BU2" s="55" t="s">
        <v>133</v>
      </c>
      <c r="BV2" s="71"/>
      <c r="BW2" s="71"/>
      <c r="BX2" s="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2015-04-09T21:45:06Z</cp:lastPrinted>
  <dcterms:created xsi:type="dcterms:W3CDTF">2014-04-10T19:57:54Z</dcterms:created>
  <dcterms:modified xsi:type="dcterms:W3CDTF">2015-08-12T20:05:42Z</dcterms:modified>
</cp:coreProperties>
</file>