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<sst xmlns="http://schemas.openxmlformats.org/spreadsheetml/2006/main" count="171" uniqueCount="146">
  <si>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</si>
  <si>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</si>
  <si>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</si>
  <si>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</si>
  <si>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</si>
  <si>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</si>
  <si>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</si>
  <si>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</si>
  <si>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</si>
  <si>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</si>
  <si>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</si>
  <si>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</si>
  <si>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</si>
  <si>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</si>
  <si>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</si>
  <si>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</si>
  <si>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</si>
  <si>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</si>
  <si>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</si>
  <si>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</si>
  <si>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</si>
  <si>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</si>
  <si>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</si>
  <si>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</si>
  <si>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</si>
  <si>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</si>
  <si>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</si>
  <si>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</si>
  <si>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</si>
  <si>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</si>
  <si>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</si>
  <si>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</si>
  <si>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</si>
  <si>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</si>
  <si>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</si>
  <si>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</si>
  <si>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</si>
  <si>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</si>
  <si>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</si>
  <si>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</si>
  <si>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</si>
  <si>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</si>
  <si>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</si>
  <si>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</si>
  <si>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</si>
  <si>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</si>
  <si>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</si>
  <si>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</si>
  <si>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</si>
  <si>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</si>
  <si>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</si>
  <si>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</si>
  <si>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</si>
  <si>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</si>
  <si>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</si>
  <si>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</si>
  <si>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</si>
  <si>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</si>
  <si>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</si>
  <si>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</si>
  <si>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</si>
  <si>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</si>
  <si>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</si>
  <si>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</si>
  <si>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</si>
  <si>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</si>
  <si>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</si>
  <si>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</si>
  <si>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</si>
  <si>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</si>
  <si>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</si>
  <si>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</si>
  <si>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</si>
  <si>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</si>
  <si>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</si>
  <si>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</si>
  <si>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</si>
  <si>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</si>
  <si>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</si>
  <si>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</si>
  <si>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</si>
  <si>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</si>
  <si>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</si>
  <si>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</si>
  <si>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</si>
  <si>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</si>
  <si>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</si>
  <si>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</si>
  <si>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</si>
  <si>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</si>
  <si>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</si>
  <si>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</si>
  <si>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</si>
  <si>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</si>
  <si>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</si>
  <si>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</si>
  <si>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</si>
  <si>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</si>
  <si>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</si>
  <si>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</si>
  <si>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</si>
  <si>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</si>
  <si>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</si>
  <si>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</si>
  <si>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</si>
  <si>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</si>
  <si>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</si>
  <si>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</si>
  <si>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</si>
  <si>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</si>
  <si>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</si>
  <si>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</si>
  <si>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</si>
  <si>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</si>
  <si>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</si>
  <si>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</si>
  <si>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</si>
  <si>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</si>
  <si>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</si>
  <si>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</si>
  <si>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</si>
  <si>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</si>
  <si>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</si>
  <si>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</si>
  <si>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</si>
  <si>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</si>
  <si>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</si>
  <si>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</si>
  <si>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</si>
  <si>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</si>
  <si>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</si>
  <si>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</si>
  <si>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</si>
  <si>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</si>
  <si>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</si>
  <si>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</si>
  <si>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</si>
  <si>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</si>
  <si>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</si>
  <si>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</si>
  <si>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</si>
  <si>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rest</t>
  </si>
  <si>
    <t xml:space="preserve">Excel Julian Dates: </t>
  </si>
  <si>
    <t>Water Temp..REST11w1_1154748.csv - [Corrected - Daily - Mean]</t>
  </si>
  <si>
    <t>Water Temp..REST11w1_1154748.csv - [Corrected - Daily - Maximum]</t>
  </si>
  <si>
    <t>Redwood Creek Estuary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</si>
</sst>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22" fontId="0" fillId="0" borderId="0" xfId="0" applyNumberFormat="1"/>
    <xf numFmtId="164" fontId="19" fillId="0" borderId="0" xfId="0" applyNumberFormat="1" applyFont="1" applyBorder="1" applyAlignment="1">
      <alignment horizontal="left"/>
    </xf>
    <xf numFmtId="165" fontId="19" fillId="0" borderId="0" xfId="0" applyNumberFormat="1" applyFont="1" applyBorder="1" applyAlignment="1">
      <alignment horizontal="left"/>
    </xf>
    <xf numFmtId="165" fontId="20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rest11w1 -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6.7569999999999997</c:v>
                </c:pt>
                <c:pt idx="1">
                  <c:v>4.7590000000000003</c:v>
                </c:pt>
                <c:pt idx="2">
                  <c:v>4.5940000000000003</c:v>
                </c:pt>
                <c:pt idx="3">
                  <c:v>3.714</c:v>
                </c:pt>
                <c:pt idx="4">
                  <c:v>3.5710000000000002</c:v>
                </c:pt>
                <c:pt idx="5">
                  <c:v>4.0220000000000002</c:v>
                </c:pt>
                <c:pt idx="6">
                  <c:v>3.1890000000000001</c:v>
                </c:pt>
                <c:pt idx="7">
                  <c:v>3.5950000000000002</c:v>
                </c:pt>
                <c:pt idx="8">
                  <c:v>1.738</c:v>
                </c:pt>
                <c:pt idx="9">
                  <c:v>2.0939999999999999</c:v>
                </c:pt>
                <c:pt idx="10">
                  <c:v>2.7610000000000001</c:v>
                </c:pt>
                <c:pt idx="11">
                  <c:v>1.738</c:v>
                </c:pt>
                <c:pt idx="12">
                  <c:v>1.833</c:v>
                </c:pt>
                <c:pt idx="13">
                  <c:v>2.714</c:v>
                </c:pt>
                <c:pt idx="14">
                  <c:v>2.335</c:v>
                </c:pt>
                <c:pt idx="15">
                  <c:v>1.7130000000000001</c:v>
                </c:pt>
                <c:pt idx="16">
                  <c:v>2.742</c:v>
                </c:pt>
                <c:pt idx="17">
                  <c:v>1.216</c:v>
                </c:pt>
                <c:pt idx="18">
                  <c:v>1.976</c:v>
                </c:pt>
                <c:pt idx="19">
                  <c:v>2.0939999999999999</c:v>
                </c:pt>
                <c:pt idx="20">
                  <c:v>0.85699999999999998</c:v>
                </c:pt>
                <c:pt idx="21">
                  <c:v>1.427</c:v>
                </c:pt>
                <c:pt idx="22">
                  <c:v>1.6890000000000001</c:v>
                </c:pt>
                <c:pt idx="23">
                  <c:v>1.831</c:v>
                </c:pt>
                <c:pt idx="24">
                  <c:v>0.57099999999999995</c:v>
                </c:pt>
                <c:pt idx="25">
                  <c:v>0.54800000000000004</c:v>
                </c:pt>
                <c:pt idx="26">
                  <c:v>1.905</c:v>
                </c:pt>
                <c:pt idx="27">
                  <c:v>2.617</c:v>
                </c:pt>
                <c:pt idx="28">
                  <c:v>2.8079999999999998</c:v>
                </c:pt>
                <c:pt idx="29">
                  <c:v>2.3780000000000001</c:v>
                </c:pt>
                <c:pt idx="30">
                  <c:v>1.284</c:v>
                </c:pt>
                <c:pt idx="31">
                  <c:v>1.141</c:v>
                </c:pt>
                <c:pt idx="32">
                  <c:v>0.95099999999999996</c:v>
                </c:pt>
                <c:pt idx="33">
                  <c:v>0.999</c:v>
                </c:pt>
                <c:pt idx="34">
                  <c:v>0.999</c:v>
                </c:pt>
                <c:pt idx="35">
                  <c:v>1.0940000000000001</c:v>
                </c:pt>
                <c:pt idx="36">
                  <c:v>0.78500000000000003</c:v>
                </c:pt>
                <c:pt idx="37">
                  <c:v>0.59499999999999997</c:v>
                </c:pt>
                <c:pt idx="38">
                  <c:v>0.66700000000000004</c:v>
                </c:pt>
                <c:pt idx="39">
                  <c:v>0.85699999999999998</c:v>
                </c:pt>
                <c:pt idx="40">
                  <c:v>1.3080000000000001</c:v>
                </c:pt>
                <c:pt idx="41">
                  <c:v>0.92800000000000005</c:v>
                </c:pt>
                <c:pt idx="42">
                  <c:v>1.1180000000000001</c:v>
                </c:pt>
                <c:pt idx="43">
                  <c:v>0.76200000000000001</c:v>
                </c:pt>
                <c:pt idx="44">
                  <c:v>0.97499999999999998</c:v>
                </c:pt>
                <c:pt idx="45">
                  <c:v>0.95099999999999996</c:v>
                </c:pt>
                <c:pt idx="46">
                  <c:v>0.85599999999999998</c:v>
                </c:pt>
                <c:pt idx="47">
                  <c:v>1.4039999999999999</c:v>
                </c:pt>
                <c:pt idx="48">
                  <c:v>1.0229999999999999</c:v>
                </c:pt>
                <c:pt idx="49">
                  <c:v>0.38</c:v>
                </c:pt>
                <c:pt idx="50">
                  <c:v>0.40400000000000003</c:v>
                </c:pt>
                <c:pt idx="51">
                  <c:v>0.47599999999999998</c:v>
                </c:pt>
                <c:pt idx="52">
                  <c:v>1.0940000000000001</c:v>
                </c:pt>
                <c:pt idx="53">
                  <c:v>1.26</c:v>
                </c:pt>
                <c:pt idx="54">
                  <c:v>1.2609999999999999</c:v>
                </c:pt>
                <c:pt idx="55">
                  <c:v>0.73699999999999999</c:v>
                </c:pt>
                <c:pt idx="56">
                  <c:v>0.95099999999999996</c:v>
                </c:pt>
                <c:pt idx="57">
                  <c:v>1.046</c:v>
                </c:pt>
                <c:pt idx="58">
                  <c:v>1.022</c:v>
                </c:pt>
                <c:pt idx="59">
                  <c:v>0.90400000000000003</c:v>
                </c:pt>
                <c:pt idx="60">
                  <c:v>0.57099999999999995</c:v>
                </c:pt>
                <c:pt idx="61">
                  <c:v>1.1180000000000001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54336"/>
        <c:axId val="89855872"/>
      </c:scatterChart>
      <c:valAx>
        <c:axId val="8985433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855872"/>
        <c:crosses val="autoZero"/>
        <c:crossBetween val="midCat"/>
      </c:valAx>
      <c:valAx>
        <c:axId val="8985587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8543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rest11w1 -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19.079714285714299</c:v>
                </c:pt>
                <c:pt idx="1">
                  <c:v>18.981142857142899</c:v>
                </c:pt>
                <c:pt idx="2">
                  <c:v>19.011714285714302</c:v>
                </c:pt>
                <c:pt idx="3">
                  <c:v>18.7568571428571</c:v>
                </c:pt>
                <c:pt idx="4">
                  <c:v>18.695714285714299</c:v>
                </c:pt>
                <c:pt idx="5">
                  <c:v>18.526</c:v>
                </c:pt>
                <c:pt idx="6">
                  <c:v>18.2678571428571</c:v>
                </c:pt>
                <c:pt idx="7">
                  <c:v>18.203428571428599</c:v>
                </c:pt>
                <c:pt idx="8">
                  <c:v>18.040428571428599</c:v>
                </c:pt>
                <c:pt idx="9">
                  <c:v>18.047142857142902</c:v>
                </c:pt>
                <c:pt idx="10">
                  <c:v>17.955428571428602</c:v>
                </c:pt>
                <c:pt idx="11">
                  <c:v>17.622285714285699</c:v>
                </c:pt>
                <c:pt idx="12">
                  <c:v>17.625571428571401</c:v>
                </c:pt>
                <c:pt idx="13">
                  <c:v>17.707000000000001</c:v>
                </c:pt>
                <c:pt idx="14">
                  <c:v>17.611857142857101</c:v>
                </c:pt>
                <c:pt idx="15">
                  <c:v>17.740857142857099</c:v>
                </c:pt>
                <c:pt idx="16">
                  <c:v>17.8904285714286</c:v>
                </c:pt>
                <c:pt idx="17">
                  <c:v>18.104428571428599</c:v>
                </c:pt>
                <c:pt idx="18">
                  <c:v>18.226857142857099</c:v>
                </c:pt>
                <c:pt idx="19">
                  <c:v>18.206571428571401</c:v>
                </c:pt>
                <c:pt idx="20">
                  <c:v>18.1387142857143</c:v>
                </c:pt>
                <c:pt idx="21">
                  <c:v>18.237142857142899</c:v>
                </c:pt>
                <c:pt idx="22">
                  <c:v>18.288142857142901</c:v>
                </c:pt>
                <c:pt idx="23">
                  <c:v>18.3118571428571</c:v>
                </c:pt>
                <c:pt idx="24">
                  <c:v>18.250714285714299</c:v>
                </c:pt>
                <c:pt idx="25">
                  <c:v>18.4205714285714</c:v>
                </c:pt>
                <c:pt idx="26">
                  <c:v>18.505428571428599</c:v>
                </c:pt>
                <c:pt idx="27">
                  <c:v>18.5597142857143</c:v>
                </c:pt>
                <c:pt idx="28">
                  <c:v>18.4918571428571</c:v>
                </c:pt>
                <c:pt idx="29">
                  <c:v>18.3797142857143</c:v>
                </c:pt>
                <c:pt idx="30">
                  <c:v>18.2098571428571</c:v>
                </c:pt>
                <c:pt idx="31">
                  <c:v>18.063857142857099</c:v>
                </c:pt>
                <c:pt idx="32">
                  <c:v>17.8668571428571</c:v>
                </c:pt>
                <c:pt idx="33">
                  <c:v>17.710571428571399</c:v>
                </c:pt>
                <c:pt idx="34">
                  <c:v>17.6664285714286</c:v>
                </c:pt>
                <c:pt idx="35">
                  <c:v>17.68</c:v>
                </c:pt>
                <c:pt idx="36">
                  <c:v>17.6902857142857</c:v>
                </c:pt>
                <c:pt idx="37">
                  <c:v>17.632571428571399</c:v>
                </c:pt>
                <c:pt idx="38">
                  <c:v>17.7107142857143</c:v>
                </c:pt>
                <c:pt idx="39">
                  <c:v>17.8805714285714</c:v>
                </c:pt>
                <c:pt idx="40">
                  <c:v>18.104857142857099</c:v>
                </c:pt>
                <c:pt idx="41">
                  <c:v>18.1898571428571</c:v>
                </c:pt>
                <c:pt idx="42">
                  <c:v>18.155857142857101</c:v>
                </c:pt>
                <c:pt idx="43">
                  <c:v>18.128571428571401</c:v>
                </c:pt>
                <c:pt idx="44">
                  <c:v>18.1591428571429</c:v>
                </c:pt>
                <c:pt idx="45">
                  <c:v>18.0775714285714</c:v>
                </c:pt>
                <c:pt idx="46">
                  <c:v>18.064</c:v>
                </c:pt>
                <c:pt idx="47">
                  <c:v>18.101285714285702</c:v>
                </c:pt>
                <c:pt idx="48">
                  <c:v>18.193000000000001</c:v>
                </c:pt>
                <c:pt idx="49">
                  <c:v>18.4035714285714</c:v>
                </c:pt>
                <c:pt idx="50">
                  <c:v>18.512285714285699</c:v>
                </c:pt>
                <c:pt idx="51">
                  <c:v>18.627714285714301</c:v>
                </c:pt>
                <c:pt idx="52">
                  <c:v>18.75</c:v>
                </c:pt>
                <c:pt idx="53">
                  <c:v>18.797571428571398</c:v>
                </c:pt>
                <c:pt idx="54">
                  <c:v>18.7602857142857</c:v>
                </c:pt>
                <c:pt idx="55">
                  <c:v>18.699142857142899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16.7559523809525</c:v>
                </c:pt>
                <c:pt idx="1">
                  <c:v>16.9071369047616</c:v>
                </c:pt>
                <c:pt idx="2">
                  <c:v>17.193258928570899</c:v>
                </c:pt>
                <c:pt idx="3">
                  <c:v>17.185967261904398</c:v>
                </c:pt>
                <c:pt idx="4">
                  <c:v>17.187380952380401</c:v>
                </c:pt>
                <c:pt idx="5">
                  <c:v>17.1491547619042</c:v>
                </c:pt>
                <c:pt idx="6">
                  <c:v>17.073675595237699</c:v>
                </c:pt>
                <c:pt idx="7">
                  <c:v>17.017047619047201</c:v>
                </c:pt>
                <c:pt idx="8">
                  <c:v>17.007574404761701</c:v>
                </c:pt>
                <c:pt idx="9">
                  <c:v>17.013375</c:v>
                </c:pt>
                <c:pt idx="10">
                  <c:v>16.8610535714284</c:v>
                </c:pt>
                <c:pt idx="11">
                  <c:v>16.672196428571301</c:v>
                </c:pt>
                <c:pt idx="12">
                  <c:v>16.6263184523809</c:v>
                </c:pt>
                <c:pt idx="13">
                  <c:v>16.657059523809401</c:v>
                </c:pt>
                <c:pt idx="14">
                  <c:v>16.7177202380952</c:v>
                </c:pt>
                <c:pt idx="15">
                  <c:v>16.870529761904699</c:v>
                </c:pt>
                <c:pt idx="16">
                  <c:v>17.011568452380899</c:v>
                </c:pt>
                <c:pt idx="17">
                  <c:v>17.271226190476199</c:v>
                </c:pt>
                <c:pt idx="18">
                  <c:v>17.441726190476199</c:v>
                </c:pt>
                <c:pt idx="19">
                  <c:v>17.538970238095299</c:v>
                </c:pt>
                <c:pt idx="20">
                  <c:v>17.553937499999702</c:v>
                </c:pt>
                <c:pt idx="21">
                  <c:v>17.534541666666399</c:v>
                </c:pt>
                <c:pt idx="22">
                  <c:v>17.505267857142702</c:v>
                </c:pt>
                <c:pt idx="23">
                  <c:v>17.482758928571101</c:v>
                </c:pt>
                <c:pt idx="24">
                  <c:v>17.476455357142399</c:v>
                </c:pt>
                <c:pt idx="25">
                  <c:v>17.6149255952377</c:v>
                </c:pt>
                <c:pt idx="26">
                  <c:v>17.655309523809098</c:v>
                </c:pt>
                <c:pt idx="27">
                  <c:v>17.698357142856999</c:v>
                </c:pt>
                <c:pt idx="28">
                  <c:v>17.7149166666665</c:v>
                </c:pt>
                <c:pt idx="29">
                  <c:v>17.703226190475799</c:v>
                </c:pt>
                <c:pt idx="30">
                  <c:v>17.628285714285401</c:v>
                </c:pt>
                <c:pt idx="31">
                  <c:v>17.539098214285598</c:v>
                </c:pt>
                <c:pt idx="32">
                  <c:v>17.369598214285599</c:v>
                </c:pt>
                <c:pt idx="33">
                  <c:v>17.228479166666599</c:v>
                </c:pt>
                <c:pt idx="34">
                  <c:v>17.143497023809601</c:v>
                </c:pt>
                <c:pt idx="35">
                  <c:v>17.162190476190499</c:v>
                </c:pt>
                <c:pt idx="36">
                  <c:v>17.179476190476201</c:v>
                </c:pt>
                <c:pt idx="37">
                  <c:v>17.121747023809601</c:v>
                </c:pt>
                <c:pt idx="38">
                  <c:v>17.149916666666702</c:v>
                </c:pt>
                <c:pt idx="39">
                  <c:v>17.2834017857143</c:v>
                </c:pt>
                <c:pt idx="40">
                  <c:v>17.508044642857101</c:v>
                </c:pt>
                <c:pt idx="41">
                  <c:v>17.637827380952299</c:v>
                </c:pt>
                <c:pt idx="42">
                  <c:v>17.596339285714201</c:v>
                </c:pt>
                <c:pt idx="43">
                  <c:v>17.628473214285599</c:v>
                </c:pt>
                <c:pt idx="44">
                  <c:v>17.697395833333299</c:v>
                </c:pt>
                <c:pt idx="45">
                  <c:v>17.668580357142801</c:v>
                </c:pt>
                <c:pt idx="46">
                  <c:v>17.655035714285699</c:v>
                </c:pt>
                <c:pt idx="47">
                  <c:v>17.665071428571402</c:v>
                </c:pt>
                <c:pt idx="48">
                  <c:v>17.729252976190502</c:v>
                </c:pt>
                <c:pt idx="49">
                  <c:v>17.975482142857199</c:v>
                </c:pt>
                <c:pt idx="50">
                  <c:v>18.059696428571499</c:v>
                </c:pt>
                <c:pt idx="51">
                  <c:v>18.1186458333333</c:v>
                </c:pt>
                <c:pt idx="52">
                  <c:v>18.214366071428401</c:v>
                </c:pt>
                <c:pt idx="53">
                  <c:v>18.275458333333201</c:v>
                </c:pt>
                <c:pt idx="54">
                  <c:v>18.286422619047499</c:v>
                </c:pt>
                <c:pt idx="55">
                  <c:v>18.253478778468001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70336"/>
        <c:axId val="90288512"/>
      </c:scatterChart>
      <c:valAx>
        <c:axId val="90270336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288512"/>
        <c:crosses val="autoZero"/>
        <c:crossBetween val="midCat"/>
      </c:valAx>
      <c:valAx>
        <c:axId val="90288512"/>
        <c:scaling>
          <c:orientation val="minMax"/>
          <c:max val="20"/>
          <c:min val="14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2703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rest11w1 -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19.507999999999999</c:v>
                </c:pt>
                <c:pt idx="1">
                  <c:v>17.558</c:v>
                </c:pt>
                <c:pt idx="2">
                  <c:v>19.817</c:v>
                </c:pt>
                <c:pt idx="3">
                  <c:v>19.175000000000001</c:v>
                </c:pt>
                <c:pt idx="4">
                  <c:v>18.888999999999999</c:v>
                </c:pt>
                <c:pt idx="5">
                  <c:v>19.603000000000002</c:v>
                </c:pt>
                <c:pt idx="6">
                  <c:v>19.007999999999999</c:v>
                </c:pt>
                <c:pt idx="7">
                  <c:v>18.818000000000001</c:v>
                </c:pt>
                <c:pt idx="8">
                  <c:v>17.771999999999998</c:v>
                </c:pt>
                <c:pt idx="9">
                  <c:v>18.033000000000001</c:v>
                </c:pt>
                <c:pt idx="10">
                  <c:v>18.747</c:v>
                </c:pt>
                <c:pt idx="11">
                  <c:v>17.701000000000001</c:v>
                </c:pt>
                <c:pt idx="12">
                  <c:v>17.795999999999999</c:v>
                </c:pt>
                <c:pt idx="13">
                  <c:v>18.556999999999999</c:v>
                </c:pt>
                <c:pt idx="14">
                  <c:v>17.677</c:v>
                </c:pt>
                <c:pt idx="15">
                  <c:v>17.818999999999999</c:v>
                </c:pt>
                <c:pt idx="16">
                  <c:v>17.390999999999998</c:v>
                </c:pt>
                <c:pt idx="17">
                  <c:v>16.414999999999999</c:v>
                </c:pt>
                <c:pt idx="18">
                  <c:v>17.724</c:v>
                </c:pt>
                <c:pt idx="19">
                  <c:v>18.366</c:v>
                </c:pt>
                <c:pt idx="20">
                  <c:v>17.890999999999998</c:v>
                </c:pt>
                <c:pt idx="21">
                  <c:v>18.579999999999998</c:v>
                </c:pt>
                <c:pt idx="22">
                  <c:v>18.866</c:v>
                </c:pt>
                <c:pt idx="23">
                  <c:v>18.888999999999999</c:v>
                </c:pt>
                <c:pt idx="24">
                  <c:v>17.271999999999998</c:v>
                </c:pt>
                <c:pt idx="25">
                  <c:v>17.582000000000001</c:v>
                </c:pt>
                <c:pt idx="26">
                  <c:v>17.890999999999998</c:v>
                </c:pt>
                <c:pt idx="27">
                  <c:v>18.579999999999998</c:v>
                </c:pt>
                <c:pt idx="28">
                  <c:v>18.937000000000001</c:v>
                </c:pt>
                <c:pt idx="29">
                  <c:v>19.032</c:v>
                </c:pt>
                <c:pt idx="30">
                  <c:v>18.460999999999999</c:v>
                </c:pt>
                <c:pt idx="31">
                  <c:v>18.460999999999999</c:v>
                </c:pt>
                <c:pt idx="32">
                  <c:v>18.175999999999998</c:v>
                </c:pt>
                <c:pt idx="33">
                  <c:v>18.271000000000001</c:v>
                </c:pt>
                <c:pt idx="34">
                  <c:v>18.105</c:v>
                </c:pt>
                <c:pt idx="35">
                  <c:v>18.152000000000001</c:v>
                </c:pt>
                <c:pt idx="36">
                  <c:v>17.843</c:v>
                </c:pt>
                <c:pt idx="37">
                  <c:v>17.439</c:v>
                </c:pt>
                <c:pt idx="38">
                  <c:v>17.082000000000001</c:v>
                </c:pt>
                <c:pt idx="39">
                  <c:v>17.082000000000001</c:v>
                </c:pt>
                <c:pt idx="40">
                  <c:v>17.962</c:v>
                </c:pt>
                <c:pt idx="41">
                  <c:v>18.2</c:v>
                </c:pt>
                <c:pt idx="42">
                  <c:v>18.224</c:v>
                </c:pt>
                <c:pt idx="43">
                  <c:v>17.439</c:v>
                </c:pt>
                <c:pt idx="44">
                  <c:v>17.986000000000001</c:v>
                </c:pt>
                <c:pt idx="45">
                  <c:v>18.271000000000001</c:v>
                </c:pt>
                <c:pt idx="46">
                  <c:v>18.652000000000001</c:v>
                </c:pt>
                <c:pt idx="47">
                  <c:v>18.556999999999999</c:v>
                </c:pt>
                <c:pt idx="48">
                  <c:v>17.962</c:v>
                </c:pt>
                <c:pt idx="49">
                  <c:v>18.033000000000001</c:v>
                </c:pt>
                <c:pt idx="50">
                  <c:v>17.652999999999999</c:v>
                </c:pt>
                <c:pt idx="51">
                  <c:v>17.414999999999999</c:v>
                </c:pt>
                <c:pt idx="52">
                  <c:v>18.175999999999998</c:v>
                </c:pt>
                <c:pt idx="53">
                  <c:v>18.913</c:v>
                </c:pt>
                <c:pt idx="54">
                  <c:v>19.199000000000002</c:v>
                </c:pt>
                <c:pt idx="55">
                  <c:v>19.436</c:v>
                </c:pt>
                <c:pt idx="56">
                  <c:v>18.794</c:v>
                </c:pt>
                <c:pt idx="57">
                  <c:v>18.460999999999999</c:v>
                </c:pt>
                <c:pt idx="58">
                  <c:v>18.271000000000001</c:v>
                </c:pt>
                <c:pt idx="59">
                  <c:v>18.509</c:v>
                </c:pt>
                <c:pt idx="60">
                  <c:v>18.652000000000001</c:v>
                </c:pt>
                <c:pt idx="61">
                  <c:v>18.771000000000001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15.712999999999999</c:v>
                </c:pt>
                <c:pt idx="1">
                  <c:v>15.026</c:v>
                </c:pt>
                <c:pt idx="2">
                  <c:v>17.114999999999998</c:v>
                </c:pt>
                <c:pt idx="3">
                  <c:v>17.103000000000002</c:v>
                </c:pt>
                <c:pt idx="4">
                  <c:v>17.166</c:v>
                </c:pt>
                <c:pt idx="5">
                  <c:v>17.649999999999999</c:v>
                </c:pt>
                <c:pt idx="6">
                  <c:v>17.518999999999998</c:v>
                </c:pt>
                <c:pt idx="7">
                  <c:v>16.771000000000001</c:v>
                </c:pt>
                <c:pt idx="8">
                  <c:v>17.029</c:v>
                </c:pt>
                <c:pt idx="9">
                  <c:v>17.064</c:v>
                </c:pt>
                <c:pt idx="10">
                  <c:v>17.113</c:v>
                </c:pt>
                <c:pt idx="11">
                  <c:v>16.898</c:v>
                </c:pt>
                <c:pt idx="12">
                  <c:v>17.120999999999999</c:v>
                </c:pt>
                <c:pt idx="13">
                  <c:v>17.123000000000001</c:v>
                </c:pt>
                <c:pt idx="14">
                  <c:v>16.704000000000001</c:v>
                </c:pt>
                <c:pt idx="15">
                  <c:v>17.07</c:v>
                </c:pt>
                <c:pt idx="16">
                  <c:v>15.997</c:v>
                </c:pt>
                <c:pt idx="17">
                  <c:v>15.791</c:v>
                </c:pt>
                <c:pt idx="18">
                  <c:v>16.577000000000002</c:v>
                </c:pt>
                <c:pt idx="19">
                  <c:v>17.337</c:v>
                </c:pt>
                <c:pt idx="20">
                  <c:v>17.547000000000001</c:v>
                </c:pt>
                <c:pt idx="21">
                  <c:v>17.774000000000001</c:v>
                </c:pt>
                <c:pt idx="22">
                  <c:v>18.056999999999999</c:v>
                </c:pt>
                <c:pt idx="23">
                  <c:v>17.815000000000001</c:v>
                </c:pt>
                <c:pt idx="24">
                  <c:v>16.984999999999999</c:v>
                </c:pt>
                <c:pt idx="25">
                  <c:v>17.257999999999999</c:v>
                </c:pt>
                <c:pt idx="26">
                  <c:v>17.440999999999999</c:v>
                </c:pt>
                <c:pt idx="27">
                  <c:v>17.411999999999999</c:v>
                </c:pt>
                <c:pt idx="28">
                  <c:v>17.568999999999999</c:v>
                </c:pt>
                <c:pt idx="29">
                  <c:v>17.899999999999999</c:v>
                </c:pt>
                <c:pt idx="30">
                  <c:v>17.771000000000001</c:v>
                </c:pt>
                <c:pt idx="31">
                  <c:v>17.954000000000001</c:v>
                </c:pt>
                <c:pt idx="32">
                  <c:v>17.541</c:v>
                </c:pt>
                <c:pt idx="33">
                  <c:v>17.742999999999999</c:v>
                </c:pt>
                <c:pt idx="34">
                  <c:v>17.527999999999999</c:v>
                </c:pt>
                <c:pt idx="35">
                  <c:v>17.486999999999998</c:v>
                </c:pt>
                <c:pt idx="36">
                  <c:v>17.375</c:v>
                </c:pt>
                <c:pt idx="37">
                  <c:v>17.146000000000001</c:v>
                </c:pt>
                <c:pt idx="38">
                  <c:v>16.768000000000001</c:v>
                </c:pt>
                <c:pt idx="39">
                  <c:v>16.553000000000001</c:v>
                </c:pt>
                <c:pt idx="40">
                  <c:v>17.148</c:v>
                </c:pt>
                <c:pt idx="41">
                  <c:v>17.658000000000001</c:v>
                </c:pt>
                <c:pt idx="42">
                  <c:v>17.608000000000001</c:v>
                </c:pt>
                <c:pt idx="43">
                  <c:v>16.971</c:v>
                </c:pt>
                <c:pt idx="44">
                  <c:v>17.344000000000001</c:v>
                </c:pt>
                <c:pt idx="45">
                  <c:v>17.702000000000002</c:v>
                </c:pt>
                <c:pt idx="46">
                  <c:v>18.125</c:v>
                </c:pt>
                <c:pt idx="47">
                  <c:v>18.056000000000001</c:v>
                </c:pt>
                <c:pt idx="48">
                  <c:v>17.367999999999999</c:v>
                </c:pt>
                <c:pt idx="49">
                  <c:v>17.832999999999998</c:v>
                </c:pt>
                <c:pt idx="50">
                  <c:v>17.452999999999999</c:v>
                </c:pt>
                <c:pt idx="51">
                  <c:v>17.141999999999999</c:v>
                </c:pt>
                <c:pt idx="52">
                  <c:v>17.606999999999999</c:v>
                </c:pt>
                <c:pt idx="53">
                  <c:v>18.195</c:v>
                </c:pt>
                <c:pt idx="54">
                  <c:v>18.506</c:v>
                </c:pt>
                <c:pt idx="55">
                  <c:v>19.091999999999999</c:v>
                </c:pt>
                <c:pt idx="56">
                  <c:v>18.422999999999998</c:v>
                </c:pt>
                <c:pt idx="57">
                  <c:v>17.866</c:v>
                </c:pt>
                <c:pt idx="58">
                  <c:v>17.812000000000001</c:v>
                </c:pt>
                <c:pt idx="59">
                  <c:v>18.035</c:v>
                </c:pt>
                <c:pt idx="60">
                  <c:v>18.271999999999998</c:v>
                </c:pt>
                <c:pt idx="61">
                  <c:v>18.274999999999999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12.750999999999999</c:v>
                </c:pt>
                <c:pt idx="1">
                  <c:v>12.798999999999999</c:v>
                </c:pt>
                <c:pt idx="2">
                  <c:v>15.223000000000001</c:v>
                </c:pt>
                <c:pt idx="3">
                  <c:v>15.461</c:v>
                </c:pt>
                <c:pt idx="4">
                  <c:v>15.318</c:v>
                </c:pt>
                <c:pt idx="5">
                  <c:v>15.581</c:v>
                </c:pt>
                <c:pt idx="6">
                  <c:v>15.819000000000001</c:v>
                </c:pt>
                <c:pt idx="7">
                  <c:v>15.223000000000001</c:v>
                </c:pt>
                <c:pt idx="8">
                  <c:v>16.033999999999999</c:v>
                </c:pt>
                <c:pt idx="9">
                  <c:v>15.939</c:v>
                </c:pt>
                <c:pt idx="10">
                  <c:v>15.986000000000001</c:v>
                </c:pt>
                <c:pt idx="11">
                  <c:v>15.962999999999999</c:v>
                </c:pt>
                <c:pt idx="12">
                  <c:v>15.962999999999999</c:v>
                </c:pt>
                <c:pt idx="13">
                  <c:v>15.843</c:v>
                </c:pt>
                <c:pt idx="14">
                  <c:v>15.342000000000001</c:v>
                </c:pt>
                <c:pt idx="15">
                  <c:v>16.106000000000002</c:v>
                </c:pt>
                <c:pt idx="16">
                  <c:v>14.648999999999999</c:v>
                </c:pt>
                <c:pt idx="17">
                  <c:v>15.199</c:v>
                </c:pt>
                <c:pt idx="18">
                  <c:v>15.747999999999999</c:v>
                </c:pt>
                <c:pt idx="19">
                  <c:v>16.271999999999998</c:v>
                </c:pt>
                <c:pt idx="20">
                  <c:v>17.033999999999999</c:v>
                </c:pt>
                <c:pt idx="21">
                  <c:v>17.152999999999999</c:v>
                </c:pt>
                <c:pt idx="22">
                  <c:v>17.177</c:v>
                </c:pt>
                <c:pt idx="23">
                  <c:v>17.058</c:v>
                </c:pt>
                <c:pt idx="24">
                  <c:v>16.701000000000001</c:v>
                </c:pt>
                <c:pt idx="25">
                  <c:v>17.033999999999999</c:v>
                </c:pt>
                <c:pt idx="26">
                  <c:v>15.986000000000001</c:v>
                </c:pt>
                <c:pt idx="27">
                  <c:v>15.962999999999999</c:v>
                </c:pt>
                <c:pt idx="28">
                  <c:v>16.129000000000001</c:v>
                </c:pt>
                <c:pt idx="29">
                  <c:v>16.654</c:v>
                </c:pt>
                <c:pt idx="30">
                  <c:v>17.177</c:v>
                </c:pt>
                <c:pt idx="31">
                  <c:v>17.32</c:v>
                </c:pt>
                <c:pt idx="32">
                  <c:v>17.225000000000001</c:v>
                </c:pt>
                <c:pt idx="33">
                  <c:v>17.271999999999998</c:v>
                </c:pt>
                <c:pt idx="34">
                  <c:v>17.106000000000002</c:v>
                </c:pt>
                <c:pt idx="35">
                  <c:v>17.058</c:v>
                </c:pt>
                <c:pt idx="36">
                  <c:v>17.058</c:v>
                </c:pt>
                <c:pt idx="37">
                  <c:v>16.844000000000001</c:v>
                </c:pt>
                <c:pt idx="38">
                  <c:v>16.414999999999999</c:v>
                </c:pt>
                <c:pt idx="39">
                  <c:v>16.225000000000001</c:v>
                </c:pt>
                <c:pt idx="40">
                  <c:v>16.654</c:v>
                </c:pt>
                <c:pt idx="41">
                  <c:v>17.271999999999998</c:v>
                </c:pt>
                <c:pt idx="42">
                  <c:v>17.106000000000002</c:v>
                </c:pt>
                <c:pt idx="43">
                  <c:v>16.677</c:v>
                </c:pt>
                <c:pt idx="44">
                  <c:v>17.010999999999999</c:v>
                </c:pt>
                <c:pt idx="45">
                  <c:v>17.32</c:v>
                </c:pt>
                <c:pt idx="46">
                  <c:v>17.795999999999999</c:v>
                </c:pt>
                <c:pt idx="47">
                  <c:v>17.152999999999999</c:v>
                </c:pt>
                <c:pt idx="48">
                  <c:v>16.939</c:v>
                </c:pt>
                <c:pt idx="49">
                  <c:v>17.652999999999999</c:v>
                </c:pt>
                <c:pt idx="50">
                  <c:v>17.248999999999999</c:v>
                </c:pt>
                <c:pt idx="51">
                  <c:v>16.939</c:v>
                </c:pt>
                <c:pt idx="52">
                  <c:v>17.082000000000001</c:v>
                </c:pt>
                <c:pt idx="53">
                  <c:v>17.652999999999999</c:v>
                </c:pt>
                <c:pt idx="54">
                  <c:v>17.937999999999999</c:v>
                </c:pt>
                <c:pt idx="55">
                  <c:v>18.699000000000002</c:v>
                </c:pt>
                <c:pt idx="56">
                  <c:v>17.843</c:v>
                </c:pt>
                <c:pt idx="57">
                  <c:v>17.414999999999999</c:v>
                </c:pt>
                <c:pt idx="58">
                  <c:v>17.248999999999999</c:v>
                </c:pt>
                <c:pt idx="59">
                  <c:v>17.605</c:v>
                </c:pt>
                <c:pt idx="60">
                  <c:v>18.081</c:v>
                </c:pt>
                <c:pt idx="61">
                  <c:v>17.652999999999999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14048"/>
        <c:axId val="198915584"/>
      </c:scatterChart>
      <c:valAx>
        <c:axId val="198914048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8915584"/>
        <c:crosses val="autoZero"/>
        <c:crossBetween val="midCat"/>
      </c:valAx>
      <c:valAx>
        <c:axId val="19891558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891404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85725</xdr:rowOff>
    </xdr:from>
    <xdr:to>
      <xdr:col>4</xdr:col>
      <xdr:colOff>361950</xdr:colOff>
      <xdr:row>38</xdr:row>
      <xdr:rowOff>38100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43425"/>
          <a:ext cx="5143500" cy="2809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>
      <selection activeCell="B2" sqref="B2"/>
    </sheetView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70" t="s">
        <v>133</v>
      </c>
      <c r="C1" s="70"/>
      <c r="D1" s="70"/>
      <c r="E1" s="70"/>
      <c r="F1" s="70"/>
      <c r="G1" s="70"/>
    </row>
    <row r="2" spans="1:7" x14ac:dyDescent="0.25">
      <c r="A2" s="1" t="s">
        <v>0</v>
      </c>
      <c r="B2" s="28" t="s">
        <v>145</v>
      </c>
      <c r="C2" s="32"/>
      <c r="D2" s="32"/>
    </row>
    <row r="3" spans="1:7" x14ac:dyDescent="0.25">
      <c r="A3" s="1" t="s">
        <v>1</v>
      </c>
      <c r="B3" s="28" t="s">
        <v>141</v>
      </c>
      <c r="C3" s="32"/>
      <c r="D3" s="32"/>
    </row>
    <row r="4" spans="1:7" x14ac:dyDescent="0.25">
      <c r="A4" s="1" t="s">
        <v>2</v>
      </c>
      <c r="B4" s="28" t="s">
        <v>132</v>
      </c>
      <c r="C4" s="32"/>
      <c r="D4" s="32"/>
    </row>
    <row r="5" spans="1:7" x14ac:dyDescent="0.25">
      <c r="A5" s="1" t="s">
        <v>3</v>
      </c>
      <c r="B5" s="28">
        <v>1154748</v>
      </c>
      <c r="C5" s="32"/>
      <c r="D5" s="32"/>
    </row>
    <row r="6" spans="1:7" x14ac:dyDescent="0.25">
      <c r="A6" s="1" t="s">
        <v>123</v>
      </c>
      <c r="B6" s="28">
        <v>1</v>
      </c>
      <c r="C6" s="32"/>
      <c r="D6" s="32"/>
    </row>
    <row r="7" spans="1:7" x14ac:dyDescent="0.25">
      <c r="A7" s="1" t="s">
        <v>4</v>
      </c>
      <c r="B7" s="28">
        <v>283288</v>
      </c>
      <c r="C7" s="32"/>
      <c r="D7" s="32"/>
    </row>
    <row r="8" spans="1:7" x14ac:dyDescent="0.25">
      <c r="A8" s="1" t="s">
        <v>5</v>
      </c>
      <c r="B8" s="32" t="str">
        <f>B3&amp;RIGHT(A1,2)&amp;"w"&amp;B6&amp;"_"&amp;B5&amp;"_Summary"</f>
        <v>rest11w1_1154748_Summary</v>
      </c>
      <c r="C8" s="32"/>
      <c r="D8" s="32"/>
    </row>
    <row r="9" spans="1:7" x14ac:dyDescent="0.25">
      <c r="B9" s="32"/>
      <c r="C9" s="32"/>
      <c r="D9" s="32"/>
    </row>
    <row r="10" spans="1:7" x14ac:dyDescent="0.25">
      <c r="A10" s="1" t="s">
        <v>6</v>
      </c>
      <c r="B10" s="61">
        <f>DATE(A1,7,1)</f>
        <v>40725</v>
      </c>
      <c r="C10" s="61">
        <f>DATE(A1,8,31)</f>
        <v>40786</v>
      </c>
      <c r="D10" s="32"/>
      <c r="F10" s="14"/>
    </row>
    <row r="11" spans="1:7" x14ac:dyDescent="0.25">
      <c r="B11" s="32" t="s">
        <v>142</v>
      </c>
      <c r="C11" s="32"/>
      <c r="D11" s="62">
        <f>B10</f>
        <v>40725</v>
      </c>
      <c r="E11" s="2" t="s">
        <v>121</v>
      </c>
      <c r="F11" s="25">
        <f>C10</f>
        <v>40786</v>
      </c>
    </row>
    <row r="12" spans="1:7" x14ac:dyDescent="0.25">
      <c r="B12" s="32"/>
      <c r="C12" s="32"/>
      <c r="D12" s="32"/>
    </row>
    <row r="13" spans="1:7" x14ac:dyDescent="0.25">
      <c r="A13" s="1" t="s">
        <v>7</v>
      </c>
      <c r="B13" s="32"/>
      <c r="C13" s="63" t="s">
        <v>8</v>
      </c>
      <c r="D13" s="32"/>
      <c r="E13" s="1" t="s">
        <v>11</v>
      </c>
    </row>
    <row r="14" spans="1:7" x14ac:dyDescent="0.25">
      <c r="A14" s="5" t="s">
        <v>37</v>
      </c>
      <c r="B14" s="64">
        <v>1</v>
      </c>
      <c r="C14" s="66">
        <v>40725.958333333336</v>
      </c>
      <c r="D14" s="32"/>
      <c r="F14" s="14"/>
    </row>
    <row r="15" spans="1:7" x14ac:dyDescent="0.25">
      <c r="A15" s="5" t="s">
        <v>38</v>
      </c>
      <c r="B15" s="65">
        <f>DailyStats!B69</f>
        <v>12.750999999999999</v>
      </c>
      <c r="C15" s="31">
        <f>DailyStats!D69</f>
        <v>40725</v>
      </c>
      <c r="D15" s="32"/>
      <c r="E15" s="33">
        <f>COUNT(DailyStats!D69:W69)</f>
        <v>2</v>
      </c>
      <c r="F15" s="14"/>
    </row>
    <row r="16" spans="1:7" x14ac:dyDescent="0.25">
      <c r="A16" s="5" t="s">
        <v>42</v>
      </c>
      <c r="B16" s="65">
        <f>DailyStats!B70</f>
        <v>19.817</v>
      </c>
      <c r="C16" s="31">
        <f>DailyStats!D70</f>
        <v>40727.875</v>
      </c>
      <c r="D16" s="32"/>
      <c r="E16" s="33">
        <f>COUNT(DailyStats!D70:W70)</f>
        <v>1</v>
      </c>
      <c r="F16" s="14"/>
    </row>
    <row r="17" spans="1:6" x14ac:dyDescent="0.25">
      <c r="A17" s="5" t="s">
        <v>41</v>
      </c>
      <c r="B17" s="20">
        <f>DailyStats!B71</f>
        <v>17.387129032258066</v>
      </c>
      <c r="C17" s="34"/>
      <c r="D17" s="32"/>
      <c r="E17" s="33"/>
    </row>
    <row r="18" spans="1:6" x14ac:dyDescent="0.25">
      <c r="A18" s="5" t="s">
        <v>40</v>
      </c>
      <c r="B18" s="20">
        <f>DailyStats!B72</f>
        <v>6.7569999999999997</v>
      </c>
      <c r="C18" s="35">
        <f>DailyStats!D72</f>
        <v>40725</v>
      </c>
      <c r="D18" s="32"/>
      <c r="E18" s="33">
        <f>COUNT(DailyStats!D72:W72)</f>
        <v>1</v>
      </c>
      <c r="F18" s="14"/>
    </row>
    <row r="19" spans="1:6" x14ac:dyDescent="0.25">
      <c r="A19" s="5" t="s">
        <v>39</v>
      </c>
      <c r="B19" s="20">
        <f>DailyStats!B73</f>
        <v>0.38</v>
      </c>
      <c r="C19" s="35">
        <f>DailyStats!D73</f>
        <v>40775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43</v>
      </c>
      <c r="B22" s="20">
        <f>MWAT!E4</f>
        <v>18.286422619047499</v>
      </c>
      <c r="C22" s="36">
        <f>MWAT!F4</f>
        <v>40784</v>
      </c>
      <c r="D22" s="32"/>
      <c r="E22" s="37">
        <f>COUNT(MWAT!F4:F104)</f>
        <v>3</v>
      </c>
      <c r="F22" s="14"/>
    </row>
    <row r="23" spans="1:6" x14ac:dyDescent="0.25">
      <c r="A23" s="5" t="s">
        <v>44</v>
      </c>
      <c r="B23" s="20">
        <f>MWMT!E4</f>
        <v>19.079714285714299</v>
      </c>
      <c r="C23" s="36">
        <f>MWMT!F4</f>
        <v>40731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71" t="s">
        <v>36</v>
      </c>
      <c r="B1" s="71"/>
      <c r="C1" s="71"/>
      <c r="D1" s="71"/>
    </row>
    <row r="2" spans="1:9" x14ac:dyDescent="0.25">
      <c r="A2" s="27" t="str">
        <f>LEFT(StatSummary!B8, LEN(StatSummary!B8)-8)&amp;"_DailyStats.csv"</f>
        <v>rest11w1_1154748_DailyStats.csv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124</v>
      </c>
      <c r="C3" s="29" t="s">
        <v>125</v>
      </c>
      <c r="D3" s="29" t="s">
        <v>126</v>
      </c>
      <c r="E3" s="29" t="s">
        <v>127</v>
      </c>
      <c r="F3" s="16" t="s">
        <v>128</v>
      </c>
      <c r="G3" s="16" t="s">
        <v>129</v>
      </c>
      <c r="H3" s="16" t="s">
        <v>130</v>
      </c>
      <c r="I3" s="16" t="s">
        <v>131</v>
      </c>
    </row>
    <row r="4" spans="1:9" x14ac:dyDescent="0.25">
      <c r="A4" s="6">
        <v>40725</v>
      </c>
      <c r="B4" s="21">
        <v>12.750999999999999</v>
      </c>
      <c r="C4" s="21">
        <v>19.507999999999999</v>
      </c>
      <c r="D4" s="21">
        <v>15.712999999999999</v>
      </c>
      <c r="E4" s="21">
        <v>6.7569999999999997</v>
      </c>
      <c r="F4">
        <v>6</v>
      </c>
      <c r="G4">
        <v>0.245</v>
      </c>
      <c r="H4">
        <v>12</v>
      </c>
      <c r="I4" s="21">
        <v>0.53400000000000003</v>
      </c>
    </row>
    <row r="5" spans="1:9" x14ac:dyDescent="0.25">
      <c r="A5" s="6">
        <v>40726</v>
      </c>
      <c r="B5" s="21">
        <v>12.798999999999999</v>
      </c>
      <c r="C5" s="21">
        <v>17.558</v>
      </c>
      <c r="D5" s="21">
        <v>15.026</v>
      </c>
      <c r="E5" s="21">
        <v>4.7590000000000003</v>
      </c>
      <c r="F5">
        <v>0</v>
      </c>
      <c r="G5">
        <v>0</v>
      </c>
      <c r="H5">
        <v>12</v>
      </c>
      <c r="I5" s="21">
        <v>0.46500000000000002</v>
      </c>
    </row>
    <row r="6" spans="1:9" x14ac:dyDescent="0.25">
      <c r="A6" s="6">
        <v>40727</v>
      </c>
      <c r="B6" s="21">
        <v>15.223000000000001</v>
      </c>
      <c r="C6" s="21">
        <v>19.817</v>
      </c>
      <c r="D6" s="21">
        <v>17.114999999999998</v>
      </c>
      <c r="E6" s="21">
        <v>4.5940000000000003</v>
      </c>
      <c r="F6">
        <v>7</v>
      </c>
      <c r="G6">
        <v>0.30099999999999999</v>
      </c>
      <c r="H6">
        <v>0</v>
      </c>
      <c r="I6" s="21">
        <v>0</v>
      </c>
    </row>
    <row r="7" spans="1:9" x14ac:dyDescent="0.25">
      <c r="A7" s="6">
        <v>40728</v>
      </c>
      <c r="B7" s="21">
        <v>15.461</v>
      </c>
      <c r="C7" s="21">
        <v>19.175000000000001</v>
      </c>
      <c r="D7" s="21">
        <v>17.103000000000002</v>
      </c>
      <c r="E7" s="21">
        <v>3.714</v>
      </c>
      <c r="F7">
        <v>8</v>
      </c>
      <c r="G7">
        <v>0.32400000000000001</v>
      </c>
      <c r="H7">
        <v>0</v>
      </c>
      <c r="I7" s="21">
        <v>0</v>
      </c>
    </row>
    <row r="8" spans="1:9" x14ac:dyDescent="0.25">
      <c r="A8" s="6">
        <v>40729</v>
      </c>
      <c r="B8" s="21">
        <v>15.318</v>
      </c>
      <c r="C8" s="21">
        <v>18.888999999999999</v>
      </c>
      <c r="D8" s="21">
        <v>17.166</v>
      </c>
      <c r="E8" s="21">
        <v>3.5710000000000002</v>
      </c>
      <c r="F8">
        <v>9</v>
      </c>
      <c r="G8">
        <v>0.36499999999999999</v>
      </c>
      <c r="H8">
        <v>0</v>
      </c>
      <c r="I8" s="21">
        <v>0</v>
      </c>
    </row>
    <row r="9" spans="1:9" x14ac:dyDescent="0.25">
      <c r="A9" s="6">
        <v>40730</v>
      </c>
      <c r="B9" s="21">
        <v>15.581</v>
      </c>
      <c r="C9" s="21">
        <v>19.603000000000002</v>
      </c>
      <c r="D9" s="21">
        <v>17.649999999999999</v>
      </c>
      <c r="E9" s="21">
        <v>4.0220000000000002</v>
      </c>
      <c r="F9">
        <v>12</v>
      </c>
      <c r="G9">
        <v>0.502</v>
      </c>
      <c r="H9">
        <v>0</v>
      </c>
      <c r="I9" s="21">
        <v>0</v>
      </c>
    </row>
    <row r="10" spans="1:9" x14ac:dyDescent="0.25">
      <c r="A10" s="6">
        <v>40731</v>
      </c>
      <c r="B10" s="21">
        <v>15.819000000000001</v>
      </c>
      <c r="C10" s="21">
        <v>19.007999999999999</v>
      </c>
      <c r="D10" s="21">
        <v>17.518999999999998</v>
      </c>
      <c r="E10" s="21">
        <v>3.1890000000000001</v>
      </c>
      <c r="F10">
        <v>12</v>
      </c>
      <c r="G10">
        <v>0.46500000000000002</v>
      </c>
      <c r="H10">
        <v>0</v>
      </c>
      <c r="I10" s="21">
        <v>0</v>
      </c>
    </row>
    <row r="11" spans="1:9" x14ac:dyDescent="0.25">
      <c r="A11" s="6">
        <v>40732</v>
      </c>
      <c r="B11" s="21">
        <v>15.223000000000001</v>
      </c>
      <c r="C11" s="21">
        <v>18.818000000000001</v>
      </c>
      <c r="D11" s="21">
        <v>16.771000000000001</v>
      </c>
      <c r="E11" s="21">
        <v>3.5950000000000002</v>
      </c>
      <c r="F11">
        <v>5</v>
      </c>
      <c r="G11">
        <v>0.19500000000000001</v>
      </c>
      <c r="H11">
        <v>0</v>
      </c>
      <c r="I11" s="21">
        <v>0</v>
      </c>
    </row>
    <row r="12" spans="1:9" x14ac:dyDescent="0.25">
      <c r="A12" s="6">
        <v>40733</v>
      </c>
      <c r="B12" s="21">
        <v>16.033999999999999</v>
      </c>
      <c r="C12" s="21">
        <v>17.771999999999998</v>
      </c>
      <c r="D12" s="21">
        <v>17.029</v>
      </c>
      <c r="E12" s="21">
        <v>1.738</v>
      </c>
      <c r="F12">
        <v>0</v>
      </c>
      <c r="G12">
        <v>0</v>
      </c>
      <c r="H12">
        <v>0</v>
      </c>
      <c r="I12" s="21">
        <v>0</v>
      </c>
    </row>
    <row r="13" spans="1:9" x14ac:dyDescent="0.25">
      <c r="A13" s="6">
        <v>40734</v>
      </c>
      <c r="B13" s="21">
        <v>15.939</v>
      </c>
      <c r="C13" s="21">
        <v>18.033000000000001</v>
      </c>
      <c r="D13" s="21">
        <v>17.064</v>
      </c>
      <c r="E13" s="21">
        <v>2.0939999999999999</v>
      </c>
      <c r="F13">
        <v>1</v>
      </c>
      <c r="G13">
        <v>7.0000000000000001E-3</v>
      </c>
      <c r="H13">
        <v>0</v>
      </c>
      <c r="I13" s="21">
        <v>0</v>
      </c>
    </row>
    <row r="14" spans="1:9" x14ac:dyDescent="0.25">
      <c r="A14" s="6">
        <v>40735</v>
      </c>
      <c r="B14" s="21">
        <v>15.986000000000001</v>
      </c>
      <c r="C14" s="21">
        <v>18.747</v>
      </c>
      <c r="D14" s="21">
        <v>17.113</v>
      </c>
      <c r="E14" s="21">
        <v>2.7610000000000001</v>
      </c>
      <c r="F14">
        <v>5</v>
      </c>
      <c r="G14">
        <v>0.20599999999999999</v>
      </c>
      <c r="H14">
        <v>0</v>
      </c>
      <c r="I14" s="21">
        <v>0</v>
      </c>
    </row>
    <row r="15" spans="1:9" x14ac:dyDescent="0.25">
      <c r="A15" s="6">
        <v>40736</v>
      </c>
      <c r="B15" s="21">
        <v>15.962999999999999</v>
      </c>
      <c r="C15" s="21">
        <v>17.701000000000001</v>
      </c>
      <c r="D15" s="21">
        <v>16.898</v>
      </c>
      <c r="E15" s="21">
        <v>1.738</v>
      </c>
      <c r="F15">
        <v>0</v>
      </c>
      <c r="G15">
        <v>0</v>
      </c>
      <c r="H15">
        <v>0</v>
      </c>
      <c r="I15" s="21">
        <v>0</v>
      </c>
    </row>
    <row r="16" spans="1:9" x14ac:dyDescent="0.25">
      <c r="A16" s="6">
        <v>40737</v>
      </c>
      <c r="B16" s="21">
        <v>15.962999999999999</v>
      </c>
      <c r="C16" s="21">
        <v>17.795999999999999</v>
      </c>
      <c r="D16" s="21">
        <v>17.120999999999999</v>
      </c>
      <c r="E16" s="21">
        <v>1.833</v>
      </c>
      <c r="F16">
        <v>0</v>
      </c>
      <c r="G16">
        <v>0</v>
      </c>
      <c r="H16">
        <v>0</v>
      </c>
      <c r="I16" s="21">
        <v>0</v>
      </c>
    </row>
    <row r="17" spans="1:9" x14ac:dyDescent="0.25">
      <c r="A17" s="6">
        <v>40738</v>
      </c>
      <c r="B17" s="21">
        <v>15.843</v>
      </c>
      <c r="C17" s="21">
        <v>18.556999999999999</v>
      </c>
      <c r="D17" s="21">
        <v>17.123000000000001</v>
      </c>
      <c r="E17" s="21">
        <v>2.714</v>
      </c>
      <c r="F17">
        <v>4</v>
      </c>
      <c r="G17">
        <v>0.17</v>
      </c>
      <c r="H17">
        <v>0</v>
      </c>
      <c r="I17" s="21">
        <v>0</v>
      </c>
    </row>
    <row r="18" spans="1:9" x14ac:dyDescent="0.25">
      <c r="A18" s="6">
        <v>40739</v>
      </c>
      <c r="B18" s="21">
        <v>15.342000000000001</v>
      </c>
      <c r="C18" s="21">
        <v>17.677</v>
      </c>
      <c r="D18" s="21">
        <v>16.704000000000001</v>
      </c>
      <c r="E18" s="21">
        <v>2.335</v>
      </c>
      <c r="F18">
        <v>0</v>
      </c>
      <c r="G18">
        <v>0</v>
      </c>
      <c r="H18">
        <v>0</v>
      </c>
      <c r="I18" s="21">
        <v>0</v>
      </c>
    </row>
    <row r="19" spans="1:9" x14ac:dyDescent="0.25">
      <c r="A19" s="6">
        <v>40740</v>
      </c>
      <c r="B19" s="21">
        <v>16.106000000000002</v>
      </c>
      <c r="C19" s="21">
        <v>17.818999999999999</v>
      </c>
      <c r="D19" s="21">
        <v>17.07</v>
      </c>
      <c r="E19" s="21">
        <v>1.7130000000000001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40741</v>
      </c>
      <c r="B20" s="21">
        <v>14.648999999999999</v>
      </c>
      <c r="C20" s="21">
        <v>17.390999999999998</v>
      </c>
      <c r="D20" s="21">
        <v>15.997</v>
      </c>
      <c r="E20" s="21">
        <v>2.742</v>
      </c>
      <c r="F20">
        <v>0</v>
      </c>
      <c r="G20">
        <v>0</v>
      </c>
      <c r="H20">
        <v>4</v>
      </c>
      <c r="I20" s="21">
        <v>0.14799999999999999</v>
      </c>
    </row>
    <row r="21" spans="1:9" x14ac:dyDescent="0.25">
      <c r="A21" s="6">
        <v>40742</v>
      </c>
      <c r="B21" s="21">
        <v>15.199</v>
      </c>
      <c r="C21" s="21">
        <v>16.414999999999999</v>
      </c>
      <c r="D21" s="21">
        <v>15.791</v>
      </c>
      <c r="E21" s="21">
        <v>1.216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40743</v>
      </c>
      <c r="B22" s="21">
        <v>15.747999999999999</v>
      </c>
      <c r="C22" s="21">
        <v>17.724</v>
      </c>
      <c r="D22" s="21">
        <v>16.577000000000002</v>
      </c>
      <c r="E22" s="21">
        <v>1.976</v>
      </c>
      <c r="F22">
        <v>0</v>
      </c>
      <c r="G22">
        <v>0</v>
      </c>
      <c r="H22">
        <v>0</v>
      </c>
      <c r="I22" s="21">
        <v>0</v>
      </c>
    </row>
    <row r="23" spans="1:9" x14ac:dyDescent="0.25">
      <c r="A23" s="6">
        <v>40744</v>
      </c>
      <c r="B23" s="21">
        <v>16.271999999999998</v>
      </c>
      <c r="C23" s="21">
        <v>18.366</v>
      </c>
      <c r="D23" s="21">
        <v>17.337</v>
      </c>
      <c r="E23" s="21">
        <v>2.0939999999999999</v>
      </c>
      <c r="F23">
        <v>6</v>
      </c>
      <c r="G23">
        <v>0.22800000000000001</v>
      </c>
      <c r="H23">
        <v>0</v>
      </c>
      <c r="I23" s="21">
        <v>0</v>
      </c>
    </row>
    <row r="24" spans="1:9" x14ac:dyDescent="0.25">
      <c r="A24" s="6">
        <v>40745</v>
      </c>
      <c r="B24" s="21">
        <v>17.033999999999999</v>
      </c>
      <c r="C24" s="21">
        <v>17.890999999999998</v>
      </c>
      <c r="D24" s="21">
        <v>17.547000000000001</v>
      </c>
      <c r="E24" s="21">
        <v>0.85699999999999998</v>
      </c>
      <c r="F24">
        <v>0</v>
      </c>
      <c r="G24">
        <v>0</v>
      </c>
      <c r="H24">
        <v>0</v>
      </c>
      <c r="I24" s="21">
        <v>0</v>
      </c>
    </row>
    <row r="25" spans="1:9" x14ac:dyDescent="0.25">
      <c r="A25" s="6">
        <v>40746</v>
      </c>
      <c r="B25" s="21">
        <v>17.152999999999999</v>
      </c>
      <c r="C25" s="21">
        <v>18.579999999999998</v>
      </c>
      <c r="D25" s="21">
        <v>17.774000000000001</v>
      </c>
      <c r="E25" s="21">
        <v>1.427</v>
      </c>
      <c r="F25">
        <v>7</v>
      </c>
      <c r="G25">
        <v>0.34200000000000003</v>
      </c>
      <c r="H25">
        <v>0</v>
      </c>
      <c r="I25" s="21">
        <v>0</v>
      </c>
    </row>
    <row r="26" spans="1:9" x14ac:dyDescent="0.25">
      <c r="A26" s="6">
        <v>40747</v>
      </c>
      <c r="B26" s="21">
        <v>17.177</v>
      </c>
      <c r="C26" s="21">
        <v>18.866</v>
      </c>
      <c r="D26" s="21">
        <v>18.056999999999999</v>
      </c>
      <c r="E26" s="21">
        <v>1.6890000000000001</v>
      </c>
      <c r="F26">
        <v>16</v>
      </c>
      <c r="G26">
        <v>0.67</v>
      </c>
      <c r="H26">
        <v>0</v>
      </c>
      <c r="I26" s="21">
        <v>0</v>
      </c>
    </row>
    <row r="27" spans="1:9" x14ac:dyDescent="0.25">
      <c r="A27" s="6">
        <v>40748</v>
      </c>
      <c r="B27" s="21">
        <v>17.058</v>
      </c>
      <c r="C27" s="21">
        <v>18.888999999999999</v>
      </c>
      <c r="D27" s="21">
        <v>17.815000000000001</v>
      </c>
      <c r="E27" s="21">
        <v>1.831</v>
      </c>
      <c r="F27">
        <v>12</v>
      </c>
      <c r="G27">
        <v>0.49399999999999999</v>
      </c>
      <c r="H27">
        <v>0</v>
      </c>
      <c r="I27" s="21">
        <v>0</v>
      </c>
    </row>
    <row r="28" spans="1:9" x14ac:dyDescent="0.25">
      <c r="A28" s="6">
        <v>40749</v>
      </c>
      <c r="B28" s="21">
        <v>16.701000000000001</v>
      </c>
      <c r="C28" s="21">
        <v>17.271999999999998</v>
      </c>
      <c r="D28" s="21">
        <v>16.984999999999999</v>
      </c>
      <c r="E28" s="21">
        <v>0.57099999999999995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40750</v>
      </c>
      <c r="B29" s="21">
        <v>17.033999999999999</v>
      </c>
      <c r="C29" s="21">
        <v>17.582000000000001</v>
      </c>
      <c r="D29" s="21">
        <v>17.257999999999999</v>
      </c>
      <c r="E29" s="21">
        <v>0.54800000000000004</v>
      </c>
      <c r="F29">
        <v>0</v>
      </c>
      <c r="G29">
        <v>0</v>
      </c>
      <c r="H29">
        <v>0</v>
      </c>
      <c r="I29" s="21">
        <v>0</v>
      </c>
    </row>
    <row r="30" spans="1:9" x14ac:dyDescent="0.25">
      <c r="A30" s="6">
        <v>40751</v>
      </c>
      <c r="B30" s="21">
        <v>15.986000000000001</v>
      </c>
      <c r="C30" s="21">
        <v>17.890999999999998</v>
      </c>
      <c r="D30" s="21">
        <v>17.440999999999999</v>
      </c>
      <c r="E30" s="21">
        <v>1.905</v>
      </c>
      <c r="F30">
        <v>0</v>
      </c>
      <c r="G30">
        <v>0</v>
      </c>
      <c r="H30">
        <v>0</v>
      </c>
      <c r="I30" s="21">
        <v>0</v>
      </c>
    </row>
    <row r="31" spans="1:9" x14ac:dyDescent="0.25">
      <c r="A31" s="6">
        <v>40752</v>
      </c>
      <c r="B31" s="21">
        <v>15.962999999999999</v>
      </c>
      <c r="C31" s="21">
        <v>18.579999999999998</v>
      </c>
      <c r="D31" s="21">
        <v>17.411999999999999</v>
      </c>
      <c r="E31" s="21">
        <v>2.617</v>
      </c>
      <c r="F31">
        <v>9</v>
      </c>
      <c r="G31">
        <v>0.35399999999999998</v>
      </c>
      <c r="H31">
        <v>0</v>
      </c>
      <c r="I31" s="21">
        <v>0</v>
      </c>
    </row>
    <row r="32" spans="1:9" x14ac:dyDescent="0.25">
      <c r="A32" s="6">
        <v>40753</v>
      </c>
      <c r="B32" s="21">
        <v>16.129000000000001</v>
      </c>
      <c r="C32" s="21">
        <v>18.937000000000001</v>
      </c>
      <c r="D32" s="21">
        <v>17.568999999999999</v>
      </c>
      <c r="E32" s="21">
        <v>2.8079999999999998</v>
      </c>
      <c r="F32">
        <v>10</v>
      </c>
      <c r="G32">
        <v>0.432</v>
      </c>
      <c r="H32">
        <v>0</v>
      </c>
      <c r="I32" s="21">
        <v>0</v>
      </c>
    </row>
    <row r="33" spans="1:9" x14ac:dyDescent="0.25">
      <c r="A33" s="6">
        <v>40754</v>
      </c>
      <c r="B33" s="21">
        <v>16.654</v>
      </c>
      <c r="C33" s="21">
        <v>19.032</v>
      </c>
      <c r="D33" s="21">
        <v>17.899999999999999</v>
      </c>
      <c r="E33" s="21">
        <v>2.3780000000000001</v>
      </c>
      <c r="F33">
        <v>13</v>
      </c>
      <c r="G33">
        <v>0.56200000000000006</v>
      </c>
      <c r="H33">
        <v>0</v>
      </c>
      <c r="I33" s="21">
        <v>0</v>
      </c>
    </row>
    <row r="34" spans="1:9" x14ac:dyDescent="0.25">
      <c r="A34" s="6">
        <v>40755</v>
      </c>
      <c r="B34" s="21">
        <v>17.177</v>
      </c>
      <c r="C34" s="21">
        <v>18.460999999999999</v>
      </c>
      <c r="D34" s="21">
        <v>17.771000000000001</v>
      </c>
      <c r="E34" s="21">
        <v>1.284</v>
      </c>
      <c r="F34">
        <v>6</v>
      </c>
      <c r="G34">
        <v>0.23799999999999999</v>
      </c>
      <c r="H34">
        <v>0</v>
      </c>
      <c r="I34" s="21">
        <v>0</v>
      </c>
    </row>
    <row r="35" spans="1:9" x14ac:dyDescent="0.25">
      <c r="A35" s="6">
        <v>40756</v>
      </c>
      <c r="B35" s="21">
        <v>17.32</v>
      </c>
      <c r="C35" s="21">
        <v>18.460999999999999</v>
      </c>
      <c r="D35" s="21">
        <v>17.954000000000001</v>
      </c>
      <c r="E35" s="21">
        <v>1.141</v>
      </c>
      <c r="F35">
        <v>13</v>
      </c>
      <c r="G35">
        <v>0.52700000000000002</v>
      </c>
      <c r="H35">
        <v>0</v>
      </c>
      <c r="I35" s="21">
        <v>0</v>
      </c>
    </row>
    <row r="36" spans="1:9" x14ac:dyDescent="0.25">
      <c r="A36" s="6">
        <v>40757</v>
      </c>
      <c r="B36" s="21">
        <v>17.225000000000001</v>
      </c>
      <c r="C36" s="21">
        <v>18.175999999999998</v>
      </c>
      <c r="D36" s="21">
        <v>17.541</v>
      </c>
      <c r="E36" s="21">
        <v>0.95099999999999996</v>
      </c>
      <c r="F36">
        <v>3</v>
      </c>
      <c r="G36">
        <v>0.124</v>
      </c>
      <c r="H36">
        <v>0</v>
      </c>
      <c r="I36" s="21">
        <v>0</v>
      </c>
    </row>
    <row r="37" spans="1:9" x14ac:dyDescent="0.25">
      <c r="A37" s="6">
        <v>40758</v>
      </c>
      <c r="B37" s="21">
        <v>17.271999999999998</v>
      </c>
      <c r="C37" s="21">
        <v>18.271000000000001</v>
      </c>
      <c r="D37" s="21">
        <v>17.742999999999999</v>
      </c>
      <c r="E37" s="21">
        <v>0.999</v>
      </c>
      <c r="F37">
        <v>5</v>
      </c>
      <c r="G37">
        <v>0.245</v>
      </c>
      <c r="H37">
        <v>0</v>
      </c>
      <c r="I37" s="21">
        <v>0</v>
      </c>
    </row>
    <row r="38" spans="1:9" x14ac:dyDescent="0.25">
      <c r="A38" s="6">
        <v>40759</v>
      </c>
      <c r="B38" s="21">
        <v>17.106000000000002</v>
      </c>
      <c r="C38" s="21">
        <v>18.105</v>
      </c>
      <c r="D38" s="21">
        <v>17.527999999999999</v>
      </c>
      <c r="E38" s="21">
        <v>0.999</v>
      </c>
      <c r="F38">
        <v>4</v>
      </c>
      <c r="G38">
        <v>0.16900000000000001</v>
      </c>
      <c r="H38">
        <v>0</v>
      </c>
      <c r="I38" s="21">
        <v>0</v>
      </c>
    </row>
    <row r="39" spans="1:9" x14ac:dyDescent="0.25">
      <c r="A39" s="6">
        <v>40760</v>
      </c>
      <c r="B39" s="21">
        <v>17.058</v>
      </c>
      <c r="C39" s="21">
        <v>18.152000000000001</v>
      </c>
      <c r="D39" s="21">
        <v>17.486999999999998</v>
      </c>
      <c r="E39" s="21">
        <v>1.0940000000000001</v>
      </c>
      <c r="F39">
        <v>2</v>
      </c>
      <c r="G39">
        <v>7.5999999999999998E-2</v>
      </c>
      <c r="H39">
        <v>0</v>
      </c>
      <c r="I39" s="21">
        <v>0</v>
      </c>
    </row>
    <row r="40" spans="1:9" x14ac:dyDescent="0.25">
      <c r="A40" s="6">
        <v>40761</v>
      </c>
      <c r="B40" s="21">
        <v>17.058</v>
      </c>
      <c r="C40" s="21">
        <v>17.843</v>
      </c>
      <c r="D40" s="21">
        <v>17.375</v>
      </c>
      <c r="E40" s="21">
        <v>0.78500000000000003</v>
      </c>
      <c r="F40">
        <v>0</v>
      </c>
      <c r="G40">
        <v>0</v>
      </c>
      <c r="H40">
        <v>0</v>
      </c>
      <c r="I40" s="21">
        <v>0</v>
      </c>
    </row>
    <row r="41" spans="1:9" x14ac:dyDescent="0.25">
      <c r="A41" s="6">
        <v>40762</v>
      </c>
      <c r="B41" s="21">
        <v>16.844000000000001</v>
      </c>
      <c r="C41" s="21">
        <v>17.439</v>
      </c>
      <c r="D41" s="21">
        <v>17.146000000000001</v>
      </c>
      <c r="E41" s="21">
        <v>0.59499999999999997</v>
      </c>
      <c r="F41">
        <v>0</v>
      </c>
      <c r="G41">
        <v>0</v>
      </c>
      <c r="H41">
        <v>0</v>
      </c>
      <c r="I41" s="21">
        <v>0</v>
      </c>
    </row>
    <row r="42" spans="1:9" x14ac:dyDescent="0.25">
      <c r="A42" s="6">
        <v>40763</v>
      </c>
      <c r="B42" s="21">
        <v>16.414999999999999</v>
      </c>
      <c r="C42" s="21">
        <v>17.082000000000001</v>
      </c>
      <c r="D42" s="21">
        <v>16.768000000000001</v>
      </c>
      <c r="E42" s="21">
        <v>0.66700000000000004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40764</v>
      </c>
      <c r="B43" s="21">
        <v>16.225000000000001</v>
      </c>
      <c r="C43" s="21">
        <v>17.082000000000001</v>
      </c>
      <c r="D43" s="21">
        <v>16.553000000000001</v>
      </c>
      <c r="E43" s="21">
        <v>0.85699999999999998</v>
      </c>
      <c r="F43">
        <v>0</v>
      </c>
      <c r="G43">
        <v>0</v>
      </c>
      <c r="H43">
        <v>0</v>
      </c>
      <c r="I43" s="21">
        <v>0</v>
      </c>
    </row>
    <row r="44" spans="1:9" x14ac:dyDescent="0.25">
      <c r="A44" s="6">
        <v>40765</v>
      </c>
      <c r="B44" s="21">
        <v>16.654</v>
      </c>
      <c r="C44" s="21">
        <v>17.962</v>
      </c>
      <c r="D44" s="21">
        <v>17.148</v>
      </c>
      <c r="E44" s="21">
        <v>1.3080000000000001</v>
      </c>
      <c r="F44">
        <v>0</v>
      </c>
      <c r="G44">
        <v>0</v>
      </c>
      <c r="H44">
        <v>0</v>
      </c>
      <c r="I44" s="21">
        <v>0</v>
      </c>
    </row>
    <row r="45" spans="1:9" x14ac:dyDescent="0.25">
      <c r="A45" s="6">
        <v>40766</v>
      </c>
      <c r="B45" s="21">
        <v>17.271999999999998</v>
      </c>
      <c r="C45" s="21">
        <v>18.2</v>
      </c>
      <c r="D45" s="21">
        <v>17.658000000000001</v>
      </c>
      <c r="E45" s="21">
        <v>0.92800000000000005</v>
      </c>
      <c r="F45">
        <v>5</v>
      </c>
      <c r="G45">
        <v>0.23699999999999999</v>
      </c>
      <c r="H45">
        <v>0</v>
      </c>
      <c r="I45" s="21">
        <v>0</v>
      </c>
    </row>
    <row r="46" spans="1:9" x14ac:dyDescent="0.25">
      <c r="A46" s="6">
        <v>40767</v>
      </c>
      <c r="B46" s="21">
        <v>17.106000000000002</v>
      </c>
      <c r="C46" s="21">
        <v>18.224</v>
      </c>
      <c r="D46" s="21">
        <v>17.608000000000001</v>
      </c>
      <c r="E46" s="21">
        <v>1.1180000000000001</v>
      </c>
      <c r="F46">
        <v>5</v>
      </c>
      <c r="G46">
        <v>0.20300000000000001</v>
      </c>
      <c r="H46">
        <v>0</v>
      </c>
      <c r="I46" s="21">
        <v>0</v>
      </c>
    </row>
    <row r="47" spans="1:9" x14ac:dyDescent="0.25">
      <c r="A47" s="6">
        <v>40768</v>
      </c>
      <c r="B47" s="21">
        <v>16.677</v>
      </c>
      <c r="C47" s="21">
        <v>17.439</v>
      </c>
      <c r="D47" s="21">
        <v>16.971</v>
      </c>
      <c r="E47" s="21">
        <v>0.76200000000000001</v>
      </c>
      <c r="F47">
        <v>0</v>
      </c>
      <c r="G47">
        <v>0</v>
      </c>
      <c r="H47">
        <v>0</v>
      </c>
      <c r="I47" s="21">
        <v>0</v>
      </c>
    </row>
    <row r="48" spans="1:9" x14ac:dyDescent="0.25">
      <c r="A48" s="6">
        <v>40769</v>
      </c>
      <c r="B48" s="21">
        <v>17.010999999999999</v>
      </c>
      <c r="C48" s="21">
        <v>17.986000000000001</v>
      </c>
      <c r="D48" s="21">
        <v>17.344000000000001</v>
      </c>
      <c r="E48" s="21">
        <v>0.97499999999999998</v>
      </c>
      <c r="F48">
        <v>0</v>
      </c>
      <c r="G48">
        <v>0</v>
      </c>
      <c r="H48">
        <v>0</v>
      </c>
      <c r="I48" s="21">
        <v>0</v>
      </c>
    </row>
    <row r="49" spans="1:9" x14ac:dyDescent="0.25">
      <c r="A49" s="6">
        <v>40770</v>
      </c>
      <c r="B49" s="21">
        <v>17.32</v>
      </c>
      <c r="C49" s="21">
        <v>18.271000000000001</v>
      </c>
      <c r="D49" s="21">
        <v>17.702000000000002</v>
      </c>
      <c r="E49" s="21">
        <v>0.95099999999999996</v>
      </c>
      <c r="F49">
        <v>6</v>
      </c>
      <c r="G49">
        <v>0.249</v>
      </c>
      <c r="H49">
        <v>0</v>
      </c>
      <c r="I49" s="21">
        <v>0</v>
      </c>
    </row>
    <row r="50" spans="1:9" x14ac:dyDescent="0.25">
      <c r="A50" s="6">
        <v>40771</v>
      </c>
      <c r="B50" s="21">
        <v>17.795999999999999</v>
      </c>
      <c r="C50" s="21">
        <v>18.652000000000001</v>
      </c>
      <c r="D50" s="21">
        <v>18.125</v>
      </c>
      <c r="E50" s="21">
        <v>0.85599999999999998</v>
      </c>
      <c r="F50">
        <v>14</v>
      </c>
      <c r="G50">
        <v>0.58099999999999996</v>
      </c>
      <c r="H50">
        <v>0</v>
      </c>
      <c r="I50" s="21">
        <v>0</v>
      </c>
    </row>
    <row r="51" spans="1:9" x14ac:dyDescent="0.25">
      <c r="A51" s="6">
        <v>40772</v>
      </c>
      <c r="B51" s="21">
        <v>17.152999999999999</v>
      </c>
      <c r="C51" s="21">
        <v>18.556999999999999</v>
      </c>
      <c r="D51" s="21">
        <v>18.056000000000001</v>
      </c>
      <c r="E51" s="21">
        <v>1.4039999999999999</v>
      </c>
      <c r="F51">
        <v>12</v>
      </c>
      <c r="G51">
        <v>0.52300000000000002</v>
      </c>
      <c r="H51">
        <v>0</v>
      </c>
      <c r="I51" s="21">
        <v>0</v>
      </c>
    </row>
    <row r="52" spans="1:9" x14ac:dyDescent="0.25">
      <c r="A52" s="6">
        <v>40773</v>
      </c>
      <c r="B52" s="21">
        <v>16.939</v>
      </c>
      <c r="C52" s="21">
        <v>17.962</v>
      </c>
      <c r="D52" s="21">
        <v>17.367999999999999</v>
      </c>
      <c r="E52" s="21">
        <v>1.0229999999999999</v>
      </c>
      <c r="F52">
        <v>0</v>
      </c>
      <c r="G52">
        <v>0</v>
      </c>
      <c r="H52">
        <v>0</v>
      </c>
      <c r="I52" s="21">
        <v>0</v>
      </c>
    </row>
    <row r="53" spans="1:9" x14ac:dyDescent="0.25">
      <c r="A53" s="6">
        <v>40774</v>
      </c>
      <c r="B53" s="21">
        <v>17.652999999999999</v>
      </c>
      <c r="C53" s="21">
        <v>18.033000000000001</v>
      </c>
      <c r="D53" s="21">
        <v>17.832999999999998</v>
      </c>
      <c r="E53" s="21">
        <v>0.38</v>
      </c>
      <c r="F53">
        <v>4</v>
      </c>
      <c r="G53">
        <v>0.14499999999999999</v>
      </c>
      <c r="H53">
        <v>0</v>
      </c>
      <c r="I53" s="21">
        <v>0</v>
      </c>
    </row>
    <row r="54" spans="1:9" x14ac:dyDescent="0.25">
      <c r="A54" s="6">
        <v>40775</v>
      </c>
      <c r="B54" s="21">
        <v>17.248999999999999</v>
      </c>
      <c r="C54" s="21">
        <v>17.652999999999999</v>
      </c>
      <c r="D54" s="21">
        <v>17.452999999999999</v>
      </c>
      <c r="E54" s="21">
        <v>0.40400000000000003</v>
      </c>
      <c r="F54">
        <v>0</v>
      </c>
      <c r="G54">
        <v>0</v>
      </c>
      <c r="H54">
        <v>0</v>
      </c>
      <c r="I54" s="21">
        <v>0</v>
      </c>
    </row>
    <row r="55" spans="1:9" x14ac:dyDescent="0.25">
      <c r="A55" s="6">
        <v>40776</v>
      </c>
      <c r="B55" s="21">
        <v>16.939</v>
      </c>
      <c r="C55" s="21">
        <v>17.414999999999999</v>
      </c>
      <c r="D55" s="21">
        <v>17.141999999999999</v>
      </c>
      <c r="E55" s="21">
        <v>0.47599999999999998</v>
      </c>
      <c r="F55">
        <v>0</v>
      </c>
      <c r="G55">
        <v>0</v>
      </c>
      <c r="H55">
        <v>0</v>
      </c>
      <c r="I55" s="21">
        <v>0</v>
      </c>
    </row>
    <row r="56" spans="1:9" x14ac:dyDescent="0.25">
      <c r="A56" s="6">
        <v>40777</v>
      </c>
      <c r="B56" s="21">
        <v>17.082000000000001</v>
      </c>
      <c r="C56" s="21">
        <v>18.175999999999998</v>
      </c>
      <c r="D56" s="21">
        <v>17.606999999999999</v>
      </c>
      <c r="E56" s="21">
        <v>1.0940000000000001</v>
      </c>
      <c r="F56">
        <v>8</v>
      </c>
      <c r="G56">
        <v>0.34499999999999997</v>
      </c>
      <c r="H56">
        <v>0</v>
      </c>
      <c r="I56" s="21">
        <v>0</v>
      </c>
    </row>
    <row r="57" spans="1:9" x14ac:dyDescent="0.25">
      <c r="A57" s="6">
        <v>40778</v>
      </c>
      <c r="B57" s="21">
        <v>17.652999999999999</v>
      </c>
      <c r="C57" s="21">
        <v>18.913</v>
      </c>
      <c r="D57" s="21">
        <v>18.195</v>
      </c>
      <c r="E57" s="21">
        <v>1.26</v>
      </c>
      <c r="F57">
        <v>10</v>
      </c>
      <c r="G57">
        <v>0.45400000000000001</v>
      </c>
      <c r="H57">
        <v>0</v>
      </c>
      <c r="I57" s="21">
        <v>0</v>
      </c>
    </row>
    <row r="58" spans="1:9" x14ac:dyDescent="0.25">
      <c r="A58" s="6">
        <v>40779</v>
      </c>
      <c r="B58" s="21">
        <v>17.937999999999999</v>
      </c>
      <c r="C58" s="21">
        <v>19.199000000000002</v>
      </c>
      <c r="D58" s="21">
        <v>18.506</v>
      </c>
      <c r="E58" s="21">
        <v>1.2609999999999999</v>
      </c>
      <c r="F58">
        <v>19</v>
      </c>
      <c r="G58">
        <v>0.79500000000000004</v>
      </c>
      <c r="H58">
        <v>0</v>
      </c>
      <c r="I58" s="21">
        <v>0</v>
      </c>
    </row>
    <row r="59" spans="1:9" x14ac:dyDescent="0.25">
      <c r="A59" s="6">
        <v>40780</v>
      </c>
      <c r="B59" s="21">
        <v>18.699000000000002</v>
      </c>
      <c r="C59" s="21">
        <v>19.436</v>
      </c>
      <c r="D59" s="21">
        <v>19.091999999999999</v>
      </c>
      <c r="E59" s="21">
        <v>0.73699999999999999</v>
      </c>
      <c r="F59">
        <v>24</v>
      </c>
      <c r="G59">
        <v>1</v>
      </c>
      <c r="H59">
        <v>0</v>
      </c>
      <c r="I59" s="21">
        <v>0</v>
      </c>
    </row>
    <row r="60" spans="1:9" x14ac:dyDescent="0.25">
      <c r="A60" s="6">
        <v>40781</v>
      </c>
      <c r="B60" s="21">
        <v>17.843</v>
      </c>
      <c r="C60" s="21">
        <v>18.794</v>
      </c>
      <c r="D60" s="21">
        <v>18.422999999999998</v>
      </c>
      <c r="E60" s="21">
        <v>0.95099999999999996</v>
      </c>
      <c r="F60">
        <v>22</v>
      </c>
      <c r="G60">
        <v>0.91300000000000003</v>
      </c>
      <c r="H60">
        <v>0</v>
      </c>
      <c r="I60" s="21">
        <v>0</v>
      </c>
    </row>
    <row r="61" spans="1:9" x14ac:dyDescent="0.25">
      <c r="A61" s="6">
        <v>40782</v>
      </c>
      <c r="B61" s="21">
        <v>17.414999999999999</v>
      </c>
      <c r="C61" s="21">
        <v>18.460999999999999</v>
      </c>
      <c r="D61" s="21">
        <v>17.866</v>
      </c>
      <c r="E61" s="21">
        <v>1.046</v>
      </c>
      <c r="F61">
        <v>9</v>
      </c>
      <c r="G61">
        <v>0.38600000000000001</v>
      </c>
      <c r="H61">
        <v>0</v>
      </c>
      <c r="I61" s="21">
        <v>0</v>
      </c>
    </row>
    <row r="62" spans="1:9" x14ac:dyDescent="0.25">
      <c r="A62" s="6">
        <v>40783</v>
      </c>
      <c r="B62" s="21">
        <v>17.248999999999999</v>
      </c>
      <c r="C62" s="21">
        <v>18.271000000000001</v>
      </c>
      <c r="D62" s="21">
        <v>17.812000000000001</v>
      </c>
      <c r="E62" s="21">
        <v>1.022</v>
      </c>
      <c r="F62">
        <v>10</v>
      </c>
      <c r="G62">
        <v>0.39900000000000002</v>
      </c>
      <c r="H62">
        <v>0</v>
      </c>
      <c r="I62" s="21">
        <v>0</v>
      </c>
    </row>
    <row r="63" spans="1:9" x14ac:dyDescent="0.25">
      <c r="A63" s="6">
        <v>40784</v>
      </c>
      <c r="B63" s="21">
        <v>17.605</v>
      </c>
      <c r="C63" s="21">
        <v>18.509</v>
      </c>
      <c r="D63" s="21">
        <v>18.035</v>
      </c>
      <c r="E63" s="21">
        <v>0.90400000000000003</v>
      </c>
      <c r="F63">
        <v>10</v>
      </c>
      <c r="G63">
        <v>0.42199999999999999</v>
      </c>
      <c r="H63">
        <v>0</v>
      </c>
      <c r="I63" s="21">
        <v>0</v>
      </c>
    </row>
    <row r="64" spans="1:9" x14ac:dyDescent="0.25">
      <c r="A64" s="6">
        <v>40785</v>
      </c>
      <c r="B64" s="21">
        <v>18.081</v>
      </c>
      <c r="C64" s="21">
        <v>18.652000000000001</v>
      </c>
      <c r="D64" s="21">
        <v>18.271999999999998</v>
      </c>
      <c r="E64" s="21">
        <v>0.57099999999999995</v>
      </c>
      <c r="F64">
        <v>24</v>
      </c>
      <c r="G64">
        <v>1</v>
      </c>
      <c r="H64">
        <v>0</v>
      </c>
      <c r="I64" s="21">
        <v>0</v>
      </c>
    </row>
    <row r="65" spans="1:18" x14ac:dyDescent="0.25">
      <c r="A65" s="6">
        <v>40786</v>
      </c>
      <c r="B65" s="21">
        <v>17.652999999999999</v>
      </c>
      <c r="C65" s="21">
        <v>18.771000000000001</v>
      </c>
      <c r="D65" s="21">
        <v>18.274999999999999</v>
      </c>
      <c r="E65" s="21">
        <v>1.1180000000000001</v>
      </c>
      <c r="F65">
        <v>20</v>
      </c>
      <c r="G65">
        <v>0.77300000000000002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15.666</v>
      </c>
      <c r="H67" s="7" t="s">
        <v>15</v>
      </c>
      <c r="I67" s="8">
        <f>SUM(I4:I65)</f>
        <v>1.147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12.750999999999999</v>
      </c>
      <c r="C69" s="11" t="s">
        <v>18</v>
      </c>
      <c r="D69" s="67">
        <v>40725</v>
      </c>
      <c r="E69" s="67">
        <v>40726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19.817</v>
      </c>
      <c r="C70" s="11" t="s">
        <v>18</v>
      </c>
      <c r="D70" s="67">
        <v>40727.875</v>
      </c>
      <c r="E70" s="67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17.387129032258066</v>
      </c>
      <c r="C71" s="11" t="s">
        <v>18</v>
      </c>
      <c r="D71" s="67"/>
      <c r="E71" s="67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6.7569999999999997</v>
      </c>
      <c r="C72" s="11" t="s">
        <v>18</v>
      </c>
      <c r="D72" s="68">
        <v>40725</v>
      </c>
      <c r="E72" s="68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0.38</v>
      </c>
      <c r="C73" s="11" t="s">
        <v>18</v>
      </c>
      <c r="D73" s="69">
        <v>40775</v>
      </c>
      <c r="E73" s="68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15.666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1.147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rest11w1</v>
      </c>
      <c r="G1" t="str">
        <f>$F$1&amp;" - Daily Stream Temperature"</f>
        <v>rest11w1 - Daily Stream Temperature</v>
      </c>
      <c r="L1" t="str">
        <f>StatSummary!$B$4</f>
        <v>Water</v>
      </c>
    </row>
    <row r="2" spans="6:17" x14ac:dyDescent="0.25">
      <c r="G2" t="str">
        <f>$F$1&amp;" - Diurnal Range"</f>
        <v>rest11w1 - Diurnal Range</v>
      </c>
      <c r="L2" t="s">
        <v>122</v>
      </c>
      <c r="O2" s="26"/>
      <c r="P2" s="26"/>
      <c r="Q2" s="26"/>
    </row>
    <row r="3" spans="6:17" x14ac:dyDescent="0.25">
      <c r="G3" t="str">
        <f>$F$1&amp;" - MWMT and MWAT"</f>
        <v>rest11w1 -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140</v>
      </c>
      <c r="B2" t="s">
        <v>143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18.286422619047499</v>
      </c>
      <c r="F4" s="6">
        <v>40784</v>
      </c>
      <c r="G4" s="38"/>
      <c r="H4" s="4"/>
    </row>
    <row r="5" spans="1:8" x14ac:dyDescent="0.25">
      <c r="A5" s="6">
        <v>40726</v>
      </c>
      <c r="F5" s="6">
        <v>40785</v>
      </c>
    </row>
    <row r="6" spans="1:8" x14ac:dyDescent="0.25">
      <c r="A6" s="6">
        <v>40727</v>
      </c>
      <c r="F6" s="6">
        <v>40786</v>
      </c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16.7559523809525</v>
      </c>
      <c r="F10" s="2"/>
    </row>
    <row r="11" spans="1:8" x14ac:dyDescent="0.25">
      <c r="A11" s="6">
        <v>40732</v>
      </c>
      <c r="B11" s="21">
        <v>16.9071369047616</v>
      </c>
    </row>
    <row r="12" spans="1:8" x14ac:dyDescent="0.25">
      <c r="A12" s="6">
        <v>40733</v>
      </c>
      <c r="B12" s="21">
        <v>17.193258928570899</v>
      </c>
    </row>
    <row r="13" spans="1:8" x14ac:dyDescent="0.25">
      <c r="A13" s="6">
        <v>40734</v>
      </c>
      <c r="B13" s="21">
        <v>17.185967261904398</v>
      </c>
    </row>
    <row r="14" spans="1:8" x14ac:dyDescent="0.25">
      <c r="A14" s="6">
        <v>40735</v>
      </c>
      <c r="B14" s="21">
        <v>17.187380952380401</v>
      </c>
    </row>
    <row r="15" spans="1:8" x14ac:dyDescent="0.25">
      <c r="A15" s="6">
        <v>40736</v>
      </c>
      <c r="B15" s="21">
        <v>17.1491547619042</v>
      </c>
    </row>
    <row r="16" spans="1:8" x14ac:dyDescent="0.25">
      <c r="A16" s="6">
        <v>40737</v>
      </c>
      <c r="B16" s="21">
        <v>17.073675595237699</v>
      </c>
    </row>
    <row r="17" spans="1:2" x14ac:dyDescent="0.25">
      <c r="A17" s="6">
        <v>40738</v>
      </c>
      <c r="B17" s="21">
        <v>17.017047619047201</v>
      </c>
    </row>
    <row r="18" spans="1:2" x14ac:dyDescent="0.25">
      <c r="A18" s="6">
        <v>40739</v>
      </c>
      <c r="B18" s="21">
        <v>17.007574404761701</v>
      </c>
    </row>
    <row r="19" spans="1:2" x14ac:dyDescent="0.25">
      <c r="A19" s="6">
        <v>40740</v>
      </c>
      <c r="B19" s="21">
        <v>17.013375</v>
      </c>
    </row>
    <row r="20" spans="1:2" x14ac:dyDescent="0.25">
      <c r="A20" s="6">
        <v>40741</v>
      </c>
      <c r="B20" s="21">
        <v>16.8610535714284</v>
      </c>
    </row>
    <row r="21" spans="1:2" x14ac:dyDescent="0.25">
      <c r="A21" s="6">
        <v>40742</v>
      </c>
      <c r="B21" s="21">
        <v>16.672196428571301</v>
      </c>
    </row>
    <row r="22" spans="1:2" x14ac:dyDescent="0.25">
      <c r="A22" s="6">
        <v>40743</v>
      </c>
      <c r="B22" s="21">
        <v>16.6263184523809</v>
      </c>
    </row>
    <row r="23" spans="1:2" x14ac:dyDescent="0.25">
      <c r="A23" s="6">
        <v>40744</v>
      </c>
      <c r="B23" s="21">
        <v>16.657059523809401</v>
      </c>
    </row>
    <row r="24" spans="1:2" x14ac:dyDescent="0.25">
      <c r="A24" s="6">
        <v>40745</v>
      </c>
      <c r="B24" s="21">
        <v>16.7177202380952</v>
      </c>
    </row>
    <row r="25" spans="1:2" x14ac:dyDescent="0.25">
      <c r="A25" s="6">
        <v>40746</v>
      </c>
      <c r="B25" s="21">
        <v>16.870529761904699</v>
      </c>
    </row>
    <row r="26" spans="1:2" x14ac:dyDescent="0.25">
      <c r="A26" s="6">
        <v>40747</v>
      </c>
      <c r="B26" s="21">
        <v>17.011568452380899</v>
      </c>
    </row>
    <row r="27" spans="1:2" x14ac:dyDescent="0.25">
      <c r="A27" s="6">
        <v>40748</v>
      </c>
      <c r="B27" s="21">
        <v>17.271226190476199</v>
      </c>
    </row>
    <row r="28" spans="1:2" x14ac:dyDescent="0.25">
      <c r="A28" s="6">
        <v>40749</v>
      </c>
      <c r="B28" s="21">
        <v>17.441726190476199</v>
      </c>
    </row>
    <row r="29" spans="1:2" x14ac:dyDescent="0.25">
      <c r="A29" s="6">
        <v>40750</v>
      </c>
      <c r="B29" s="21">
        <v>17.538970238095299</v>
      </c>
    </row>
    <row r="30" spans="1:2" x14ac:dyDescent="0.25">
      <c r="A30" s="6">
        <v>40751</v>
      </c>
      <c r="B30" s="21">
        <v>17.553937499999702</v>
      </c>
    </row>
    <row r="31" spans="1:2" x14ac:dyDescent="0.25">
      <c r="A31" s="6">
        <v>40752</v>
      </c>
      <c r="B31" s="21">
        <v>17.534541666666399</v>
      </c>
    </row>
    <row r="32" spans="1:2" x14ac:dyDescent="0.25">
      <c r="A32" s="6">
        <v>40753</v>
      </c>
      <c r="B32" s="21">
        <v>17.505267857142702</v>
      </c>
    </row>
    <row r="33" spans="1:2" x14ac:dyDescent="0.25">
      <c r="A33" s="6">
        <v>40754</v>
      </c>
      <c r="B33" s="21">
        <v>17.482758928571101</v>
      </c>
    </row>
    <row r="34" spans="1:2" x14ac:dyDescent="0.25">
      <c r="A34" s="6">
        <v>40755</v>
      </c>
      <c r="B34" s="21">
        <v>17.476455357142399</v>
      </c>
    </row>
    <row r="35" spans="1:2" x14ac:dyDescent="0.25">
      <c r="A35" s="6">
        <v>40756</v>
      </c>
      <c r="B35" s="21">
        <v>17.6149255952377</v>
      </c>
    </row>
    <row r="36" spans="1:2" x14ac:dyDescent="0.25">
      <c r="A36" s="6">
        <v>40757</v>
      </c>
      <c r="B36" s="21">
        <v>17.655309523809098</v>
      </c>
    </row>
    <row r="37" spans="1:2" x14ac:dyDescent="0.25">
      <c r="A37" s="6">
        <v>40758</v>
      </c>
      <c r="B37" s="21">
        <v>17.698357142856999</v>
      </c>
    </row>
    <row r="38" spans="1:2" x14ac:dyDescent="0.25">
      <c r="A38" s="6">
        <v>40759</v>
      </c>
      <c r="B38" s="21">
        <v>17.7149166666665</v>
      </c>
    </row>
    <row r="39" spans="1:2" x14ac:dyDescent="0.25">
      <c r="A39" s="6">
        <v>40760</v>
      </c>
      <c r="B39" s="21">
        <v>17.703226190475799</v>
      </c>
    </row>
    <row r="40" spans="1:2" x14ac:dyDescent="0.25">
      <c r="A40" s="6">
        <v>40761</v>
      </c>
      <c r="B40" s="21">
        <v>17.628285714285401</v>
      </c>
    </row>
    <row r="41" spans="1:2" x14ac:dyDescent="0.25">
      <c r="A41" s="6">
        <v>40762</v>
      </c>
      <c r="B41" s="21">
        <v>17.539098214285598</v>
      </c>
    </row>
    <row r="42" spans="1:2" x14ac:dyDescent="0.25">
      <c r="A42" s="6">
        <v>40763</v>
      </c>
      <c r="B42" s="21">
        <v>17.369598214285599</v>
      </c>
    </row>
    <row r="43" spans="1:2" x14ac:dyDescent="0.25">
      <c r="A43" s="6">
        <v>40764</v>
      </c>
      <c r="B43" s="21">
        <v>17.228479166666599</v>
      </c>
    </row>
    <row r="44" spans="1:2" x14ac:dyDescent="0.25">
      <c r="A44" s="6">
        <v>40765</v>
      </c>
      <c r="B44" s="21">
        <v>17.143497023809601</v>
      </c>
    </row>
    <row r="45" spans="1:2" x14ac:dyDescent="0.25">
      <c r="A45" s="6">
        <v>40766</v>
      </c>
      <c r="B45" s="21">
        <v>17.162190476190499</v>
      </c>
    </row>
    <row r="46" spans="1:2" x14ac:dyDescent="0.25">
      <c r="A46" s="6">
        <v>40767</v>
      </c>
      <c r="B46" s="21">
        <v>17.179476190476201</v>
      </c>
    </row>
    <row r="47" spans="1:2" x14ac:dyDescent="0.25">
      <c r="A47" s="6">
        <v>40768</v>
      </c>
      <c r="B47" s="21">
        <v>17.121747023809601</v>
      </c>
    </row>
    <row r="48" spans="1:2" x14ac:dyDescent="0.25">
      <c r="A48" s="6">
        <v>40769</v>
      </c>
      <c r="B48" s="21">
        <v>17.149916666666702</v>
      </c>
    </row>
    <row r="49" spans="1:2" x14ac:dyDescent="0.25">
      <c r="A49" s="6">
        <v>40770</v>
      </c>
      <c r="B49" s="21">
        <v>17.2834017857143</v>
      </c>
    </row>
    <row r="50" spans="1:2" x14ac:dyDescent="0.25">
      <c r="A50" s="6">
        <v>40771</v>
      </c>
      <c r="B50" s="21">
        <v>17.508044642857101</v>
      </c>
    </row>
    <row r="51" spans="1:2" x14ac:dyDescent="0.25">
      <c r="A51" s="6">
        <v>40772</v>
      </c>
      <c r="B51" s="21">
        <v>17.637827380952299</v>
      </c>
    </row>
    <row r="52" spans="1:2" x14ac:dyDescent="0.25">
      <c r="A52" s="6">
        <v>40773</v>
      </c>
      <c r="B52" s="21">
        <v>17.596339285714201</v>
      </c>
    </row>
    <row r="53" spans="1:2" x14ac:dyDescent="0.25">
      <c r="A53" s="6">
        <v>40774</v>
      </c>
      <c r="B53" s="21">
        <v>17.628473214285599</v>
      </c>
    </row>
    <row r="54" spans="1:2" x14ac:dyDescent="0.25">
      <c r="A54" s="6">
        <v>40775</v>
      </c>
      <c r="B54" s="21">
        <v>17.697395833333299</v>
      </c>
    </row>
    <row r="55" spans="1:2" x14ac:dyDescent="0.25">
      <c r="A55" s="6">
        <v>40776</v>
      </c>
      <c r="B55" s="21">
        <v>17.668580357142801</v>
      </c>
    </row>
    <row r="56" spans="1:2" x14ac:dyDescent="0.25">
      <c r="A56" s="6">
        <v>40777</v>
      </c>
      <c r="B56" s="21">
        <v>17.655035714285699</v>
      </c>
    </row>
    <row r="57" spans="1:2" x14ac:dyDescent="0.25">
      <c r="A57" s="6">
        <v>40778</v>
      </c>
      <c r="B57" s="21">
        <v>17.665071428571402</v>
      </c>
    </row>
    <row r="58" spans="1:2" x14ac:dyDescent="0.25">
      <c r="A58" s="6">
        <v>40779</v>
      </c>
      <c r="B58" s="21">
        <v>17.729252976190502</v>
      </c>
    </row>
    <row r="59" spans="1:2" x14ac:dyDescent="0.25">
      <c r="A59" s="6">
        <v>40780</v>
      </c>
      <c r="B59" s="21">
        <v>17.975482142857199</v>
      </c>
    </row>
    <row r="60" spans="1:2" x14ac:dyDescent="0.25">
      <c r="A60" s="6">
        <v>40781</v>
      </c>
      <c r="B60" s="21">
        <v>18.059696428571499</v>
      </c>
    </row>
    <row r="61" spans="1:2" x14ac:dyDescent="0.25">
      <c r="A61" s="6">
        <v>40782</v>
      </c>
      <c r="B61" s="21">
        <v>18.1186458333333</v>
      </c>
    </row>
    <row r="62" spans="1:2" x14ac:dyDescent="0.25">
      <c r="A62" s="6">
        <v>40783</v>
      </c>
      <c r="B62" s="21">
        <v>18.214366071428401</v>
      </c>
    </row>
    <row r="63" spans="1:2" x14ac:dyDescent="0.25">
      <c r="A63" s="6">
        <v>40784</v>
      </c>
      <c r="B63" s="21">
        <v>18.275458333333201</v>
      </c>
    </row>
    <row r="64" spans="1:2" x14ac:dyDescent="0.25">
      <c r="A64" s="6">
        <v>40785</v>
      </c>
      <c r="B64" s="21">
        <v>18.286422619047499</v>
      </c>
    </row>
    <row r="65" spans="1:2" x14ac:dyDescent="0.25">
      <c r="A65" s="6">
        <v>40786</v>
      </c>
      <c r="B65" s="21">
        <v>18.253478778468001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140</v>
      </c>
      <c r="B2" t="s">
        <v>144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19.079714285714299</v>
      </c>
      <c r="F4" s="6">
        <v>40731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19.079714285714299</v>
      </c>
      <c r="F10" s="2"/>
    </row>
    <row r="11" spans="1:7" x14ac:dyDescent="0.25">
      <c r="A11" s="6">
        <v>40732</v>
      </c>
      <c r="B11" s="21">
        <v>18.981142857142899</v>
      </c>
    </row>
    <row r="12" spans="1:7" x14ac:dyDescent="0.25">
      <c r="A12" s="6">
        <v>40733</v>
      </c>
      <c r="B12" s="21">
        <v>19.011714285714302</v>
      </c>
    </row>
    <row r="13" spans="1:7" x14ac:dyDescent="0.25">
      <c r="A13" s="6">
        <v>40734</v>
      </c>
      <c r="B13" s="21">
        <v>18.7568571428571</v>
      </c>
    </row>
    <row r="14" spans="1:7" x14ac:dyDescent="0.25">
      <c r="A14" s="6">
        <v>40735</v>
      </c>
      <c r="B14" s="21">
        <v>18.695714285714299</v>
      </c>
    </row>
    <row r="15" spans="1:7" x14ac:dyDescent="0.25">
      <c r="A15" s="6">
        <v>40736</v>
      </c>
      <c r="B15" s="21">
        <v>18.526</v>
      </c>
    </row>
    <row r="16" spans="1:7" x14ac:dyDescent="0.25">
      <c r="A16" s="6">
        <v>40737</v>
      </c>
      <c r="B16" s="21">
        <v>18.2678571428571</v>
      </c>
    </row>
    <row r="17" spans="1:2" x14ac:dyDescent="0.25">
      <c r="A17" s="6">
        <v>40738</v>
      </c>
      <c r="B17" s="21">
        <v>18.203428571428599</v>
      </c>
    </row>
    <row r="18" spans="1:2" x14ac:dyDescent="0.25">
      <c r="A18" s="6">
        <v>40739</v>
      </c>
      <c r="B18" s="21">
        <v>18.040428571428599</v>
      </c>
    </row>
    <row r="19" spans="1:2" x14ac:dyDescent="0.25">
      <c r="A19" s="6">
        <v>40740</v>
      </c>
      <c r="B19" s="21">
        <v>18.047142857142902</v>
      </c>
    </row>
    <row r="20" spans="1:2" x14ac:dyDescent="0.25">
      <c r="A20" s="6">
        <v>40741</v>
      </c>
      <c r="B20" s="21">
        <v>17.955428571428602</v>
      </c>
    </row>
    <row r="21" spans="1:2" x14ac:dyDescent="0.25">
      <c r="A21" s="6">
        <v>40742</v>
      </c>
      <c r="B21" s="21">
        <v>17.622285714285699</v>
      </c>
    </row>
    <row r="22" spans="1:2" x14ac:dyDescent="0.25">
      <c r="A22" s="6">
        <v>40743</v>
      </c>
      <c r="B22" s="21">
        <v>17.625571428571401</v>
      </c>
    </row>
    <row r="23" spans="1:2" x14ac:dyDescent="0.25">
      <c r="A23" s="6">
        <v>40744</v>
      </c>
      <c r="B23" s="21">
        <v>17.707000000000001</v>
      </c>
    </row>
    <row r="24" spans="1:2" x14ac:dyDescent="0.25">
      <c r="A24" s="6">
        <v>40745</v>
      </c>
      <c r="B24" s="21">
        <v>17.611857142857101</v>
      </c>
    </row>
    <row r="25" spans="1:2" x14ac:dyDescent="0.25">
      <c r="A25" s="6">
        <v>40746</v>
      </c>
      <c r="B25" s="21">
        <v>17.740857142857099</v>
      </c>
    </row>
    <row r="26" spans="1:2" x14ac:dyDescent="0.25">
      <c r="A26" s="6">
        <v>40747</v>
      </c>
      <c r="B26" s="21">
        <v>17.8904285714286</v>
      </c>
    </row>
    <row r="27" spans="1:2" x14ac:dyDescent="0.25">
      <c r="A27" s="6">
        <v>40748</v>
      </c>
      <c r="B27" s="21">
        <v>18.104428571428599</v>
      </c>
    </row>
    <row r="28" spans="1:2" x14ac:dyDescent="0.25">
      <c r="A28" s="6">
        <v>40749</v>
      </c>
      <c r="B28" s="21">
        <v>18.226857142857099</v>
      </c>
    </row>
    <row r="29" spans="1:2" x14ac:dyDescent="0.25">
      <c r="A29" s="6">
        <v>40750</v>
      </c>
      <c r="B29" s="21">
        <v>18.206571428571401</v>
      </c>
    </row>
    <row r="30" spans="1:2" x14ac:dyDescent="0.25">
      <c r="A30" s="6">
        <v>40751</v>
      </c>
      <c r="B30" s="21">
        <v>18.1387142857143</v>
      </c>
    </row>
    <row r="31" spans="1:2" x14ac:dyDescent="0.25">
      <c r="A31" s="6">
        <v>40752</v>
      </c>
      <c r="B31" s="21">
        <v>18.237142857142899</v>
      </c>
    </row>
    <row r="32" spans="1:2" x14ac:dyDescent="0.25">
      <c r="A32" s="6">
        <v>40753</v>
      </c>
      <c r="B32" s="21">
        <v>18.288142857142901</v>
      </c>
    </row>
    <row r="33" spans="1:2" x14ac:dyDescent="0.25">
      <c r="A33" s="6">
        <v>40754</v>
      </c>
      <c r="B33" s="21">
        <v>18.3118571428571</v>
      </c>
    </row>
    <row r="34" spans="1:2" x14ac:dyDescent="0.25">
      <c r="A34" s="6">
        <v>40755</v>
      </c>
      <c r="B34" s="21">
        <v>18.250714285714299</v>
      </c>
    </row>
    <row r="35" spans="1:2" x14ac:dyDescent="0.25">
      <c r="A35" s="6">
        <v>40756</v>
      </c>
      <c r="B35" s="21">
        <v>18.4205714285714</v>
      </c>
    </row>
    <row r="36" spans="1:2" x14ac:dyDescent="0.25">
      <c r="A36" s="6">
        <v>40757</v>
      </c>
      <c r="B36" s="21">
        <v>18.505428571428599</v>
      </c>
    </row>
    <row r="37" spans="1:2" x14ac:dyDescent="0.25">
      <c r="A37" s="6">
        <v>40758</v>
      </c>
      <c r="B37" s="21">
        <v>18.5597142857143</v>
      </c>
    </row>
    <row r="38" spans="1:2" x14ac:dyDescent="0.25">
      <c r="A38" s="6">
        <v>40759</v>
      </c>
      <c r="B38" s="21">
        <v>18.4918571428571</v>
      </c>
    </row>
    <row r="39" spans="1:2" x14ac:dyDescent="0.25">
      <c r="A39" s="6">
        <v>40760</v>
      </c>
      <c r="B39" s="21">
        <v>18.3797142857143</v>
      </c>
    </row>
    <row r="40" spans="1:2" x14ac:dyDescent="0.25">
      <c r="A40" s="6">
        <v>40761</v>
      </c>
      <c r="B40" s="21">
        <v>18.2098571428571</v>
      </c>
    </row>
    <row r="41" spans="1:2" x14ac:dyDescent="0.25">
      <c r="A41" s="6">
        <v>40762</v>
      </c>
      <c r="B41" s="21">
        <v>18.063857142857099</v>
      </c>
    </row>
    <row r="42" spans="1:2" x14ac:dyDescent="0.25">
      <c r="A42" s="6">
        <v>40763</v>
      </c>
      <c r="B42" s="21">
        <v>17.8668571428571</v>
      </c>
    </row>
    <row r="43" spans="1:2" x14ac:dyDescent="0.25">
      <c r="A43" s="6">
        <v>40764</v>
      </c>
      <c r="B43" s="21">
        <v>17.710571428571399</v>
      </c>
    </row>
    <row r="44" spans="1:2" x14ac:dyDescent="0.25">
      <c r="A44" s="6">
        <v>40765</v>
      </c>
      <c r="B44" s="21">
        <v>17.6664285714286</v>
      </c>
    </row>
    <row r="45" spans="1:2" x14ac:dyDescent="0.25">
      <c r="A45" s="6">
        <v>40766</v>
      </c>
      <c r="B45" s="21">
        <v>17.68</v>
      </c>
    </row>
    <row r="46" spans="1:2" x14ac:dyDescent="0.25">
      <c r="A46" s="6">
        <v>40767</v>
      </c>
      <c r="B46" s="21">
        <v>17.6902857142857</v>
      </c>
    </row>
    <row r="47" spans="1:2" x14ac:dyDescent="0.25">
      <c r="A47" s="6">
        <v>40768</v>
      </c>
      <c r="B47" s="21">
        <v>17.632571428571399</v>
      </c>
    </row>
    <row r="48" spans="1:2" x14ac:dyDescent="0.25">
      <c r="A48" s="6">
        <v>40769</v>
      </c>
      <c r="B48" s="21">
        <v>17.7107142857143</v>
      </c>
    </row>
    <row r="49" spans="1:2" x14ac:dyDescent="0.25">
      <c r="A49" s="6">
        <v>40770</v>
      </c>
      <c r="B49" s="21">
        <v>17.8805714285714</v>
      </c>
    </row>
    <row r="50" spans="1:2" x14ac:dyDescent="0.25">
      <c r="A50" s="6">
        <v>40771</v>
      </c>
      <c r="B50" s="21">
        <v>18.104857142857099</v>
      </c>
    </row>
    <row r="51" spans="1:2" x14ac:dyDescent="0.25">
      <c r="A51" s="6">
        <v>40772</v>
      </c>
      <c r="B51" s="21">
        <v>18.1898571428571</v>
      </c>
    </row>
    <row r="52" spans="1:2" x14ac:dyDescent="0.25">
      <c r="A52" s="6">
        <v>40773</v>
      </c>
      <c r="B52" s="21">
        <v>18.155857142857101</v>
      </c>
    </row>
    <row r="53" spans="1:2" x14ac:dyDescent="0.25">
      <c r="A53" s="6">
        <v>40774</v>
      </c>
      <c r="B53" s="21">
        <v>18.128571428571401</v>
      </c>
    </row>
    <row r="54" spans="1:2" x14ac:dyDescent="0.25">
      <c r="A54" s="6">
        <v>40775</v>
      </c>
      <c r="B54" s="21">
        <v>18.1591428571429</v>
      </c>
    </row>
    <row r="55" spans="1:2" x14ac:dyDescent="0.25">
      <c r="A55" s="6">
        <v>40776</v>
      </c>
      <c r="B55" s="21">
        <v>18.0775714285714</v>
      </c>
    </row>
    <row r="56" spans="1:2" x14ac:dyDescent="0.25">
      <c r="A56" s="6">
        <v>40777</v>
      </c>
      <c r="B56" s="21">
        <v>18.064</v>
      </c>
    </row>
    <row r="57" spans="1:2" x14ac:dyDescent="0.25">
      <c r="A57" s="6">
        <v>40778</v>
      </c>
      <c r="B57" s="21">
        <v>18.101285714285702</v>
      </c>
    </row>
    <row r="58" spans="1:2" x14ac:dyDescent="0.25">
      <c r="A58" s="6">
        <v>40779</v>
      </c>
      <c r="B58" s="21">
        <v>18.193000000000001</v>
      </c>
    </row>
    <row r="59" spans="1:2" x14ac:dyDescent="0.25">
      <c r="A59" s="6">
        <v>40780</v>
      </c>
      <c r="B59" s="21">
        <v>18.4035714285714</v>
      </c>
    </row>
    <row r="60" spans="1:2" x14ac:dyDescent="0.25">
      <c r="A60" s="6">
        <v>40781</v>
      </c>
      <c r="B60" s="21">
        <v>18.512285714285699</v>
      </c>
    </row>
    <row r="61" spans="1:2" x14ac:dyDescent="0.25">
      <c r="A61" s="6">
        <v>40782</v>
      </c>
      <c r="B61" s="21">
        <v>18.627714285714301</v>
      </c>
    </row>
    <row r="62" spans="1:2" x14ac:dyDescent="0.25">
      <c r="A62" s="6">
        <v>40783</v>
      </c>
      <c r="B62" s="21">
        <v>18.75</v>
      </c>
    </row>
    <row r="63" spans="1:2" x14ac:dyDescent="0.25">
      <c r="A63" s="6">
        <v>40784</v>
      </c>
      <c r="B63" s="21">
        <v>18.797571428571398</v>
      </c>
    </row>
    <row r="64" spans="1:2" x14ac:dyDescent="0.25">
      <c r="A64" s="6">
        <v>40785</v>
      </c>
      <c r="B64" s="21">
        <v>18.7602857142857</v>
      </c>
    </row>
    <row r="65" spans="1:2" x14ac:dyDescent="0.25">
      <c r="A65" s="6">
        <v>40786</v>
      </c>
      <c r="B65" s="21">
        <v>18.699142857142899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45</v>
      </c>
      <c r="B1" s="41" t="s">
        <v>46</v>
      </c>
      <c r="C1" s="41" t="s">
        <v>47</v>
      </c>
      <c r="D1" s="41" t="s">
        <v>48</v>
      </c>
      <c r="E1" s="41" t="s">
        <v>49</v>
      </c>
      <c r="F1" s="41" t="s">
        <v>50</v>
      </c>
      <c r="G1" s="41" t="s">
        <v>51</v>
      </c>
      <c r="H1" s="41" t="s">
        <v>52</v>
      </c>
      <c r="I1" s="41" t="s">
        <v>53</v>
      </c>
      <c r="J1" s="41" t="s">
        <v>54</v>
      </c>
      <c r="K1" s="41" t="s">
        <v>55</v>
      </c>
      <c r="L1" s="41" t="s">
        <v>56</v>
      </c>
      <c r="M1" s="41" t="s">
        <v>57</v>
      </c>
      <c r="N1" s="41" t="s">
        <v>58</v>
      </c>
      <c r="O1" s="41" t="s">
        <v>59</v>
      </c>
      <c r="P1" s="41" t="s">
        <v>60</v>
      </c>
      <c r="Q1" s="41" t="s">
        <v>61</v>
      </c>
      <c r="R1" s="41" t="s">
        <v>62</v>
      </c>
      <c r="S1" s="41" t="s">
        <v>63</v>
      </c>
      <c r="T1" s="41" t="s">
        <v>64</v>
      </c>
      <c r="U1" s="41" t="s">
        <v>65</v>
      </c>
      <c r="V1" s="41" t="s">
        <v>66</v>
      </c>
      <c r="W1" s="41" t="s">
        <v>67</v>
      </c>
      <c r="X1" s="41" t="s">
        <v>68</v>
      </c>
      <c r="Y1" s="41" t="s">
        <v>69</v>
      </c>
      <c r="Z1" s="41" t="s">
        <v>70</v>
      </c>
      <c r="AA1" s="41" t="s">
        <v>71</v>
      </c>
      <c r="AB1" s="41" t="s">
        <v>72</v>
      </c>
      <c r="AC1" s="41" t="s">
        <v>73</v>
      </c>
      <c r="AD1" s="41" t="s">
        <v>74</v>
      </c>
      <c r="AE1" s="41" t="s">
        <v>75</v>
      </c>
      <c r="AF1" s="41" t="s">
        <v>76</v>
      </c>
      <c r="AG1" s="41" t="s">
        <v>77</v>
      </c>
      <c r="AH1" s="41" t="s">
        <v>78</v>
      </c>
      <c r="AI1" s="41" t="s">
        <v>79</v>
      </c>
      <c r="AJ1" s="41" t="s">
        <v>80</v>
      </c>
      <c r="AK1" s="41" t="s">
        <v>81</v>
      </c>
      <c r="AL1" s="41" t="s">
        <v>82</v>
      </c>
      <c r="AM1" s="41" t="s">
        <v>83</v>
      </c>
      <c r="AN1" s="41" t="s">
        <v>84</v>
      </c>
      <c r="AO1" s="41" t="s">
        <v>85</v>
      </c>
      <c r="AP1" s="41" t="s">
        <v>86</v>
      </c>
      <c r="AQ1" s="41" t="s">
        <v>87</v>
      </c>
      <c r="AR1" s="41" t="s">
        <v>88</v>
      </c>
      <c r="AS1" s="41" t="s">
        <v>89</v>
      </c>
      <c r="AT1" s="41" t="s">
        <v>90</v>
      </c>
      <c r="AU1" s="41" t="s">
        <v>91</v>
      </c>
      <c r="AV1" s="41" t="s">
        <v>92</v>
      </c>
      <c r="AW1" s="41" t="s">
        <v>93</v>
      </c>
      <c r="AX1" s="41" t="s">
        <v>94</v>
      </c>
      <c r="AY1" s="41" t="s">
        <v>95</v>
      </c>
      <c r="AZ1" s="41" t="s">
        <v>96</v>
      </c>
      <c r="BA1" s="41" t="s">
        <v>97</v>
      </c>
      <c r="BB1" s="41" t="s">
        <v>98</v>
      </c>
      <c r="BC1" s="41" t="s">
        <v>99</v>
      </c>
      <c r="BD1" s="41" t="s">
        <v>100</v>
      </c>
      <c r="BE1" s="41" t="s">
        <v>101</v>
      </c>
      <c r="BF1" s="41" t="s">
        <v>102</v>
      </c>
      <c r="BG1" s="41" t="s">
        <v>103</v>
      </c>
      <c r="BH1" s="41" t="s">
        <v>104</v>
      </c>
      <c r="BI1" s="41" t="s">
        <v>105</v>
      </c>
      <c r="BJ1" s="41" t="s">
        <v>106</v>
      </c>
      <c r="BK1" s="41" t="s">
        <v>107</v>
      </c>
      <c r="BL1" s="41" t="s">
        <v>108</v>
      </c>
    </row>
    <row r="2" spans="1:64" s="56" customFormat="1" x14ac:dyDescent="0.25">
      <c r="A2" s="43" t="str">
        <f>StatSummary!$B$3</f>
        <v>rest</v>
      </c>
      <c r="B2" s="43" t="str">
        <f>StatSummary!$B$8</f>
        <v>rest11w1_1154748_Summary</v>
      </c>
      <c r="C2" s="43" t="str">
        <f>StatSummary!$B$2</f>
        <v>Redwood Creek Estuary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17.387129032258066</v>
      </c>
      <c r="I2" s="48">
        <f>DailyStats!$B$70</f>
        <v>19.817</v>
      </c>
      <c r="J2" s="49">
        <f>DailyStats!$D$70</f>
        <v>40727.875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12.750999999999999</v>
      </c>
      <c r="O2" s="53">
        <f>DailyStats!$D$69</f>
        <v>40725</v>
      </c>
      <c r="P2" s="50">
        <f>StatSummary!$E$15</f>
        <v>2</v>
      </c>
      <c r="Q2" s="54">
        <f>DailyStats!$E$69</f>
        <v>40726</v>
      </c>
      <c r="R2" s="48">
        <f>DailyStats!$B$72</f>
        <v>6.7569999999999997</v>
      </c>
      <c r="S2" s="45">
        <f>DailyStats!$D$72</f>
        <v>40725</v>
      </c>
      <c r="T2" s="50">
        <f>StatSummary!$E$18</f>
        <v>1</v>
      </c>
      <c r="U2" s="48">
        <f>DailyStats!$B$73</f>
        <v>0.38</v>
      </c>
      <c r="V2" s="23">
        <f>DailyStats!$D$73</f>
        <v>40775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18.286422619047499</v>
      </c>
      <c r="AB2" s="57">
        <f>MWAT!$F$4</f>
        <v>40784</v>
      </c>
      <c r="AC2" s="50">
        <f>StatSummary!$E$22</f>
        <v>3</v>
      </c>
      <c r="AD2" s="46">
        <f>MWAT!$F$5</f>
        <v>40785</v>
      </c>
      <c r="AE2" s="48">
        <f>StatSummary!$B$23</f>
        <v>19.079714285714299</v>
      </c>
      <c r="AF2" s="46"/>
      <c r="AG2" s="46">
        <f>MWMT!$F$4</f>
        <v>40731</v>
      </c>
      <c r="AH2" s="50">
        <f>StatSummary!$E$23</f>
        <v>1</v>
      </c>
      <c r="AI2" s="46">
        <f>MWMT!$F$5</f>
        <v>0</v>
      </c>
      <c r="AJ2" s="58">
        <f>DailyStats!$B$75</f>
        <v>1.147</v>
      </c>
      <c r="AK2" s="58">
        <f>DailyStats!$B$74</f>
        <v>15.666</v>
      </c>
      <c r="AL2" s="43" t="s">
        <v>109</v>
      </c>
      <c r="AM2" s="58"/>
      <c r="AN2" s="43" t="s">
        <v>109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109</v>
      </c>
      <c r="BI2" s="43" t="s">
        <v>109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45</v>
      </c>
      <c r="B1" s="41" t="s">
        <v>46</v>
      </c>
      <c r="C1" s="41" t="s">
        <v>47</v>
      </c>
      <c r="D1" s="41" t="s">
        <v>48</v>
      </c>
      <c r="E1" s="41" t="s">
        <v>49</v>
      </c>
      <c r="F1" s="41" t="s">
        <v>50</v>
      </c>
      <c r="G1" s="41" t="s">
        <v>51</v>
      </c>
      <c r="H1" s="42" t="s">
        <v>110</v>
      </c>
      <c r="I1" s="42" t="s">
        <v>111</v>
      </c>
      <c r="J1" s="42" t="s">
        <v>112</v>
      </c>
      <c r="K1" s="42" t="s">
        <v>134</v>
      </c>
      <c r="L1" s="42" t="s">
        <v>135</v>
      </c>
      <c r="M1" s="42" t="s">
        <v>136</v>
      </c>
      <c r="N1" s="42" t="s">
        <v>137</v>
      </c>
      <c r="O1" s="42" t="s">
        <v>138</v>
      </c>
      <c r="P1" s="42" t="s">
        <v>139</v>
      </c>
      <c r="Q1" s="42" t="s">
        <v>113</v>
      </c>
      <c r="R1" s="42" t="s">
        <v>114</v>
      </c>
      <c r="S1" s="42" t="s">
        <v>115</v>
      </c>
      <c r="T1" s="42" t="s">
        <v>119</v>
      </c>
      <c r="U1" s="42" t="s">
        <v>116</v>
      </c>
      <c r="V1" s="42" t="s">
        <v>117</v>
      </c>
      <c r="W1" s="42" t="s">
        <v>118</v>
      </c>
      <c r="X1" s="42" t="s">
        <v>120</v>
      </c>
    </row>
    <row r="2" spans="1:24" x14ac:dyDescent="0.25">
      <c r="A2" s="43" t="str">
        <f>StatSummary!$B$3</f>
        <v>rest</v>
      </c>
      <c r="B2" s="43" t="str">
        <f>StatSummary!$B$8</f>
        <v>rest11w1_1154748_Summary</v>
      </c>
      <c r="C2" s="43" t="str">
        <f>StatSummary!$B$2</f>
        <v>Redwood Creek Estuary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40786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2017-04-19T19:23:04Z</dcterms:modified>
</cp:coreProperties>
</file>