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5600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S2" i="6"/>
  <c r="AR2" i="6"/>
  <c r="AB2" i="6"/>
  <c r="AA2" i="6"/>
  <c r="Y2" i="6"/>
  <c r="X2" i="6"/>
  <c r="W2" i="6"/>
  <c r="V2" i="6"/>
  <c r="T2" i="6"/>
  <c r="S2" i="6"/>
  <c r="R2" i="6"/>
  <c r="Q2" i="6"/>
  <c r="O2" i="6"/>
  <c r="N2" i="6"/>
  <c r="M2" i="6"/>
  <c r="L2" i="6"/>
  <c r="J2" i="6"/>
  <c r="I2" i="6"/>
  <c r="AN2" i="6"/>
  <c r="AK2" i="6"/>
  <c r="AF2" i="6"/>
  <c r="AC2" i="6"/>
  <c r="Z2" i="6"/>
  <c r="U2" i="6"/>
  <c r="P2" i="6"/>
  <c r="K2" i="6"/>
  <c r="H2" i="6"/>
  <c r="G2" i="6"/>
  <c r="F2" i="6"/>
  <c r="E2" i="6"/>
  <c r="D2" i="6"/>
  <c r="C2" i="6"/>
  <c r="B2" i="6"/>
  <c r="A2" i="6"/>
  <c r="E4" i="5" l="1"/>
  <c r="E4" i="4" l="1"/>
  <c r="B76" i="2" l="1"/>
  <c r="B75" i="2"/>
  <c r="B73" i="2"/>
  <c r="B74" i="2"/>
  <c r="B72" i="2"/>
  <c r="B71" i="2"/>
  <c r="B70" i="2"/>
  <c r="B22" i="1" l="1"/>
  <c r="B21" i="1"/>
  <c r="B17" i="1" l="1"/>
  <c r="B18" i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<sst xmlns="http://schemas.openxmlformats.org/spreadsheetml/2006/main" count="154" uniqueCount="136">
  <si>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</si>
  <si>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</si>
  <si>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</si>
  <si>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</si>
  <si>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</si>
  <si>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</si>
  <si>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</si>
  <si>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</si>
  <si>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</si>
  <si>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</si>
  <si>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</si>
  <si>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</si>
  <si>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</si>
  <si>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</si>
  <si>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</si>
  <si>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</si>
  <si>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</si>
  <si>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</si>
  <si>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</si>
  <si>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</si>
  <si>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</si>
  <si>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</si>
  <si>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</si>
  <si>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</si>
  <si>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</si>
  <si>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</si>
  <si>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</si>
  <si>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</si>
  <si>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</si>
  <si>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</si>
  <si>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</si>
  <si>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</si>
  <si>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</si>
  <si>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</si>
  <si>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</si>
  <si>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</si>
  <si>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</si>
  <si>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</si>
  <si>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</si>
  <si>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</si>
  <si>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</si>
  <si>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</si>
  <si>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</si>
  <si>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</si>
  <si>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</si>
  <si>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</si>
  <si>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</si>
  <si>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</si>
  <si>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</si>
  <si>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</si>
  <si>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</si>
  <si>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</si>
  <si>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</si>
  <si>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</si>
  <si>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</si>
  <si>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</si>
  <si>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Stream Temperature Data Summary</t>
  </si>
  <si>
    <t>Water Temp.min14w1_2401077.csv Datalogged</t>
  </si>
  <si>
    <t>Water Temp.min14w1_2401077.csv Datalogged - [Corrected - Daily - Mean]</t>
  </si>
  <si>
    <t>Water Temp.min14w1_2401077.csv Datalogged - [Corrected - Daily - Maximum]</t>
  </si>
  <si>
    <t xml:space="preserve">Minor Creek 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</si>
  <si>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</si>
  <si>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</si>
  <si>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</si>
  <si>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</si>
  <si>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</si>
  <si>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</si>
  <si>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</si>
  <si>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</si>
  <si>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</si>
  <si>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</si>
  <si>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</si>
  <si>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</si>
  <si>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</si>
  <si>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</si>
  <si>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</si>
  <si>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</si>
  <si>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</si>
  <si>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</si>
  <si>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</si>
  <si>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</si>
  <si>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</si>
  <si>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</si>
  <si>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</si>
  <si>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</si>
  <si>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</si>
  <si>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</si>
  <si>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</si>
  <si>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</si>
  <si>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</si>
  <si>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</si>
  <si>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</si>
  <si>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</si>
  <si>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</si>
  <si>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</si>
  <si>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</si>
  <si>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</si>
  <si>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</si>
  <si>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</si>
  <si>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</si>
  <si>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</si>
  <si>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</si>
  <si>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</si>
  <si>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</si>
  <si>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</si>
  <si>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</si>
  <si>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</si>
  <si>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</si>
  <si>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</si>
  <si>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</si>
  <si>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</si>
  <si>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</si>
  <si>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</si>
  <si>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</si>
  <si>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</si>
  <si>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</si>
  <si>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</si>
  <si>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</si>
  <si>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</si>
  <si>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</si>
  <si>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</si>
  <si>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</si>
  <si>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</si>
  <si>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</si>
  <si>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</si>
  <si>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</si>
  <si>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</si>
  <si>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</si>
  <si>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</si>
  <si>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</si>
  <si>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</si>
  <si>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</si>
  <si>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</si>
  <si>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</si>
  <si>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MIN</t>
  </si>
  <si>
    <t>MIN14w1_2401077_Temp_Summary_2014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</si>
</sst>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22" fontId="0" fillId="0" borderId="0" xfId="0" applyNumberFormat="1" applyAlignment="1">
      <alignment horizontal="left"/>
    </xf>
    <xf numFmtId="1" fontId="3" fillId="0" borderId="0" xfId="0" applyNumberFormat="1" applyFont="1" applyAlignment="1">
      <alignment horizontal="left" vertical="center"/>
    </xf>
    <xf numFmtId="165" fontId="3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4" fontId="13" fillId="0" borderId="0" xfId="0" applyNumberFormat="1" applyFont="1" applyBorder="1" applyAlignment="1">
      <alignment horizontal="left"/>
    </xf>
    <xf numFmtId="22" fontId="8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horizontal="left"/>
    </xf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right"/>
    </xf>
    <xf numFmtId="164" fontId="0" fillId="0" borderId="0" xfId="0" applyNumberFormat="1" applyAlignment="1">
      <alignment horizontal="left"/>
    </xf>
    <xf numFmtId="164" fontId="8" fillId="0" borderId="0" xfId="0" applyNumberFormat="1" applyFon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MIN14w1-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17.890999999999998</c:v>
                </c:pt>
                <c:pt idx="1">
                  <c:v>17.701000000000001</c:v>
                </c:pt>
                <c:pt idx="2">
                  <c:v>17.344000000000001</c:v>
                </c:pt>
                <c:pt idx="3">
                  <c:v>16.986999999999998</c:v>
                </c:pt>
                <c:pt idx="4">
                  <c:v>17.32</c:v>
                </c:pt>
                <c:pt idx="5">
                  <c:v>17.582000000000001</c:v>
                </c:pt>
                <c:pt idx="6">
                  <c:v>18.39</c:v>
                </c:pt>
                <c:pt idx="7">
                  <c:v>17.962</c:v>
                </c:pt>
                <c:pt idx="8">
                  <c:v>19.507999999999999</c:v>
                </c:pt>
                <c:pt idx="9">
                  <c:v>19.698</c:v>
                </c:pt>
                <c:pt idx="10">
                  <c:v>18.722999999999999</c:v>
                </c:pt>
                <c:pt idx="11">
                  <c:v>18.866</c:v>
                </c:pt>
                <c:pt idx="12">
                  <c:v>18.699000000000002</c:v>
                </c:pt>
                <c:pt idx="13">
                  <c:v>19.507999999999999</c:v>
                </c:pt>
                <c:pt idx="14">
                  <c:v>19.318000000000001</c:v>
                </c:pt>
                <c:pt idx="15">
                  <c:v>18.603999999999999</c:v>
                </c:pt>
                <c:pt idx="16">
                  <c:v>19.792999999999999</c:v>
                </c:pt>
                <c:pt idx="17">
                  <c:v>19.936</c:v>
                </c:pt>
                <c:pt idx="18">
                  <c:v>20.341000000000001</c:v>
                </c:pt>
                <c:pt idx="19">
                  <c:v>20.364999999999998</c:v>
                </c:pt>
                <c:pt idx="20">
                  <c:v>19.126999999999999</c:v>
                </c:pt>
                <c:pt idx="21">
                  <c:v>19.007999999999999</c:v>
                </c:pt>
                <c:pt idx="22">
                  <c:v>17.106000000000002</c:v>
                </c:pt>
                <c:pt idx="23">
                  <c:v>18.366</c:v>
                </c:pt>
                <c:pt idx="24">
                  <c:v>18.841999999999999</c:v>
                </c:pt>
                <c:pt idx="25">
                  <c:v>19.341000000000001</c:v>
                </c:pt>
                <c:pt idx="26">
                  <c:v>19.864999999999998</c:v>
                </c:pt>
                <c:pt idx="27">
                  <c:v>20.268999999999998</c:v>
                </c:pt>
                <c:pt idx="28">
                  <c:v>20.364999999999998</c:v>
                </c:pt>
                <c:pt idx="29">
                  <c:v>20.436</c:v>
                </c:pt>
                <c:pt idx="30">
                  <c:v>20.579000000000001</c:v>
                </c:pt>
                <c:pt idx="31">
                  <c:v>20.411999999999999</c:v>
                </c:pt>
                <c:pt idx="32">
                  <c:v>20.507000000000001</c:v>
                </c:pt>
                <c:pt idx="33">
                  <c:v>20.530999999999999</c:v>
                </c:pt>
                <c:pt idx="34">
                  <c:v>19.651</c:v>
                </c:pt>
                <c:pt idx="35">
                  <c:v>19.245999999999999</c:v>
                </c:pt>
                <c:pt idx="36">
                  <c:v>19.792999999999999</c:v>
                </c:pt>
                <c:pt idx="37">
                  <c:v>19.294</c:v>
                </c:pt>
                <c:pt idx="38">
                  <c:v>18.841999999999999</c:v>
                </c:pt>
                <c:pt idx="39">
                  <c:v>18.913</c:v>
                </c:pt>
                <c:pt idx="40">
                  <c:v>19.507999999999999</c:v>
                </c:pt>
                <c:pt idx="41">
                  <c:v>19.507999999999999</c:v>
                </c:pt>
                <c:pt idx="42">
                  <c:v>18.414000000000001</c:v>
                </c:pt>
                <c:pt idx="43">
                  <c:v>18.652000000000001</c:v>
                </c:pt>
                <c:pt idx="44">
                  <c:v>18.414000000000001</c:v>
                </c:pt>
                <c:pt idx="45">
                  <c:v>18.818000000000001</c:v>
                </c:pt>
                <c:pt idx="46">
                  <c:v>18.866</c:v>
                </c:pt>
                <c:pt idx="47">
                  <c:v>19.199000000000002</c:v>
                </c:pt>
                <c:pt idx="48">
                  <c:v>19.341000000000001</c:v>
                </c:pt>
                <c:pt idx="49">
                  <c:v>19.46</c:v>
                </c:pt>
                <c:pt idx="50">
                  <c:v>19.056000000000001</c:v>
                </c:pt>
                <c:pt idx="51">
                  <c:v>18.747</c:v>
                </c:pt>
                <c:pt idx="52">
                  <c:v>18.081</c:v>
                </c:pt>
                <c:pt idx="53">
                  <c:v>18.414000000000001</c:v>
                </c:pt>
                <c:pt idx="54">
                  <c:v>18.318999999999999</c:v>
                </c:pt>
                <c:pt idx="55">
                  <c:v>17.748000000000001</c:v>
                </c:pt>
                <c:pt idx="56">
                  <c:v>19.245999999999999</c:v>
                </c:pt>
                <c:pt idx="57">
                  <c:v>19.651</c:v>
                </c:pt>
                <c:pt idx="58">
                  <c:v>19.698</c:v>
                </c:pt>
                <c:pt idx="59">
                  <c:v>19.032</c:v>
                </c:pt>
                <c:pt idx="60">
                  <c:v>18.295000000000002</c:v>
                </c:pt>
                <c:pt idx="61">
                  <c:v>18.271000000000001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16.196999999999999</c:v>
                </c:pt>
                <c:pt idx="1">
                  <c:v>16.244</c:v>
                </c:pt>
                <c:pt idx="2">
                  <c:v>15.805999999999999</c:v>
                </c:pt>
                <c:pt idx="3">
                  <c:v>15.311</c:v>
                </c:pt>
                <c:pt idx="4">
                  <c:v>15.555999999999999</c:v>
                </c:pt>
                <c:pt idx="5">
                  <c:v>15.694000000000001</c:v>
                </c:pt>
                <c:pt idx="6">
                  <c:v>16.425000000000001</c:v>
                </c:pt>
                <c:pt idx="7">
                  <c:v>16.919</c:v>
                </c:pt>
                <c:pt idx="8">
                  <c:v>17.7</c:v>
                </c:pt>
                <c:pt idx="9">
                  <c:v>18</c:v>
                </c:pt>
                <c:pt idx="10">
                  <c:v>17.175000000000001</c:v>
                </c:pt>
                <c:pt idx="11">
                  <c:v>16.995999999999999</c:v>
                </c:pt>
                <c:pt idx="12">
                  <c:v>16.971</c:v>
                </c:pt>
                <c:pt idx="13">
                  <c:v>17.515000000000001</c:v>
                </c:pt>
                <c:pt idx="14">
                  <c:v>17.901</c:v>
                </c:pt>
                <c:pt idx="15">
                  <c:v>17.503</c:v>
                </c:pt>
                <c:pt idx="16">
                  <c:v>17.882999999999999</c:v>
                </c:pt>
                <c:pt idx="17">
                  <c:v>17.995000000000001</c:v>
                </c:pt>
                <c:pt idx="18">
                  <c:v>18.224</c:v>
                </c:pt>
                <c:pt idx="19">
                  <c:v>18.329999999999998</c:v>
                </c:pt>
                <c:pt idx="20">
                  <c:v>17.626000000000001</c:v>
                </c:pt>
                <c:pt idx="21">
                  <c:v>17.327000000000002</c:v>
                </c:pt>
                <c:pt idx="22">
                  <c:v>16.64</c:v>
                </c:pt>
                <c:pt idx="23">
                  <c:v>16.45</c:v>
                </c:pt>
                <c:pt idx="24">
                  <c:v>16.545000000000002</c:v>
                </c:pt>
                <c:pt idx="25">
                  <c:v>16.779</c:v>
                </c:pt>
                <c:pt idx="26">
                  <c:v>17.623999999999999</c:v>
                </c:pt>
                <c:pt idx="27">
                  <c:v>17.925999999999998</c:v>
                </c:pt>
                <c:pt idx="28">
                  <c:v>18.111999999999998</c:v>
                </c:pt>
                <c:pt idx="29">
                  <c:v>18.146000000000001</c:v>
                </c:pt>
                <c:pt idx="30">
                  <c:v>18.369</c:v>
                </c:pt>
                <c:pt idx="31">
                  <c:v>18.058</c:v>
                </c:pt>
                <c:pt idx="32">
                  <c:v>18.149000000000001</c:v>
                </c:pt>
                <c:pt idx="33">
                  <c:v>18.210999999999999</c:v>
                </c:pt>
                <c:pt idx="34">
                  <c:v>18.375</c:v>
                </c:pt>
                <c:pt idx="35">
                  <c:v>18.204000000000001</c:v>
                </c:pt>
                <c:pt idx="36">
                  <c:v>18.012</c:v>
                </c:pt>
                <c:pt idx="37">
                  <c:v>17.164999999999999</c:v>
                </c:pt>
                <c:pt idx="38">
                  <c:v>16.957999999999998</c:v>
                </c:pt>
                <c:pt idx="39">
                  <c:v>16.831</c:v>
                </c:pt>
                <c:pt idx="40">
                  <c:v>17.312000000000001</c:v>
                </c:pt>
                <c:pt idx="41">
                  <c:v>17.579000000000001</c:v>
                </c:pt>
                <c:pt idx="42">
                  <c:v>16.931000000000001</c:v>
                </c:pt>
                <c:pt idx="43">
                  <c:v>17.010000000000002</c:v>
                </c:pt>
                <c:pt idx="44">
                  <c:v>16.533000000000001</c:v>
                </c:pt>
                <c:pt idx="45">
                  <c:v>16.922999999999998</c:v>
                </c:pt>
                <c:pt idx="46">
                  <c:v>16.954000000000001</c:v>
                </c:pt>
                <c:pt idx="47">
                  <c:v>17.131</c:v>
                </c:pt>
                <c:pt idx="48">
                  <c:v>17.542999999999999</c:v>
                </c:pt>
                <c:pt idx="49">
                  <c:v>17.593</c:v>
                </c:pt>
                <c:pt idx="50">
                  <c:v>17.401</c:v>
                </c:pt>
                <c:pt idx="51">
                  <c:v>17.103999999999999</c:v>
                </c:pt>
                <c:pt idx="52">
                  <c:v>16.27</c:v>
                </c:pt>
                <c:pt idx="53">
                  <c:v>16.347000000000001</c:v>
                </c:pt>
                <c:pt idx="54">
                  <c:v>16.582000000000001</c:v>
                </c:pt>
                <c:pt idx="55">
                  <c:v>15.845000000000001</c:v>
                </c:pt>
                <c:pt idx="56">
                  <c:v>16.931000000000001</c:v>
                </c:pt>
                <c:pt idx="57">
                  <c:v>17.236999999999998</c:v>
                </c:pt>
                <c:pt idx="58">
                  <c:v>17.445</c:v>
                </c:pt>
                <c:pt idx="59">
                  <c:v>17.196000000000002</c:v>
                </c:pt>
                <c:pt idx="60">
                  <c:v>16.440999999999999</c:v>
                </c:pt>
                <c:pt idx="61">
                  <c:v>16.478000000000002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14.721</c:v>
                </c:pt>
                <c:pt idx="1">
                  <c:v>15.27</c:v>
                </c:pt>
                <c:pt idx="2">
                  <c:v>14.648999999999999</c:v>
                </c:pt>
                <c:pt idx="3">
                  <c:v>13.641999999999999</c:v>
                </c:pt>
                <c:pt idx="4">
                  <c:v>14.026</c:v>
                </c:pt>
                <c:pt idx="5">
                  <c:v>14.026</c:v>
                </c:pt>
                <c:pt idx="6">
                  <c:v>14.625</c:v>
                </c:pt>
                <c:pt idx="7">
                  <c:v>16.058</c:v>
                </c:pt>
                <c:pt idx="8">
                  <c:v>16.177</c:v>
                </c:pt>
                <c:pt idx="9">
                  <c:v>16.558</c:v>
                </c:pt>
                <c:pt idx="10">
                  <c:v>16.010000000000002</c:v>
                </c:pt>
                <c:pt idx="11">
                  <c:v>15.605</c:v>
                </c:pt>
                <c:pt idx="12">
                  <c:v>15.651999999999999</c:v>
                </c:pt>
                <c:pt idx="13">
                  <c:v>15.891</c:v>
                </c:pt>
                <c:pt idx="14">
                  <c:v>16.533999999999999</c:v>
                </c:pt>
                <c:pt idx="15">
                  <c:v>16.558</c:v>
                </c:pt>
                <c:pt idx="16">
                  <c:v>16.558</c:v>
                </c:pt>
                <c:pt idx="17">
                  <c:v>16.510999999999999</c:v>
                </c:pt>
                <c:pt idx="18">
                  <c:v>16.486999999999998</c:v>
                </c:pt>
                <c:pt idx="19">
                  <c:v>16.82</c:v>
                </c:pt>
                <c:pt idx="20">
                  <c:v>16.391999999999999</c:v>
                </c:pt>
                <c:pt idx="21">
                  <c:v>16.106000000000002</c:v>
                </c:pt>
                <c:pt idx="22">
                  <c:v>16.295999999999999</c:v>
                </c:pt>
                <c:pt idx="23">
                  <c:v>15.055</c:v>
                </c:pt>
                <c:pt idx="24">
                  <c:v>14.625</c:v>
                </c:pt>
                <c:pt idx="25">
                  <c:v>14.768000000000001</c:v>
                </c:pt>
                <c:pt idx="26">
                  <c:v>16.010000000000002</c:v>
                </c:pt>
                <c:pt idx="27">
                  <c:v>16.058</c:v>
                </c:pt>
                <c:pt idx="28">
                  <c:v>16.391999999999999</c:v>
                </c:pt>
                <c:pt idx="29">
                  <c:v>16.486999999999998</c:v>
                </c:pt>
                <c:pt idx="30">
                  <c:v>16.795999999999999</c:v>
                </c:pt>
                <c:pt idx="31">
                  <c:v>16.344000000000001</c:v>
                </c:pt>
                <c:pt idx="32">
                  <c:v>16.582000000000001</c:v>
                </c:pt>
                <c:pt idx="33">
                  <c:v>16.63</c:v>
                </c:pt>
                <c:pt idx="34">
                  <c:v>17.271999999999998</c:v>
                </c:pt>
                <c:pt idx="35">
                  <c:v>17.295999999999999</c:v>
                </c:pt>
                <c:pt idx="36">
                  <c:v>16.82</c:v>
                </c:pt>
                <c:pt idx="37">
                  <c:v>15.651999999999999</c:v>
                </c:pt>
                <c:pt idx="38">
                  <c:v>15.557</c:v>
                </c:pt>
                <c:pt idx="39">
                  <c:v>15.461</c:v>
                </c:pt>
                <c:pt idx="40">
                  <c:v>15.795999999999999</c:v>
                </c:pt>
                <c:pt idx="41">
                  <c:v>16.177</c:v>
                </c:pt>
                <c:pt idx="42">
                  <c:v>15.747999999999999</c:v>
                </c:pt>
                <c:pt idx="43">
                  <c:v>16.082000000000001</c:v>
                </c:pt>
                <c:pt idx="44">
                  <c:v>15.223000000000001</c:v>
                </c:pt>
                <c:pt idx="45">
                  <c:v>15.676</c:v>
                </c:pt>
                <c:pt idx="46">
                  <c:v>15.557</c:v>
                </c:pt>
                <c:pt idx="47">
                  <c:v>15.747999999999999</c:v>
                </c:pt>
                <c:pt idx="48">
                  <c:v>16.271999999999998</c:v>
                </c:pt>
                <c:pt idx="49">
                  <c:v>16.367999999999999</c:v>
                </c:pt>
                <c:pt idx="50">
                  <c:v>16.129000000000001</c:v>
                </c:pt>
                <c:pt idx="51">
                  <c:v>15.891</c:v>
                </c:pt>
                <c:pt idx="52">
                  <c:v>14.984</c:v>
                </c:pt>
                <c:pt idx="53">
                  <c:v>15.007999999999999</c:v>
                </c:pt>
                <c:pt idx="54">
                  <c:v>15.366</c:v>
                </c:pt>
                <c:pt idx="55">
                  <c:v>14.505000000000001</c:v>
                </c:pt>
                <c:pt idx="56">
                  <c:v>15.223000000000001</c:v>
                </c:pt>
                <c:pt idx="57">
                  <c:v>15.461</c:v>
                </c:pt>
                <c:pt idx="58">
                  <c:v>15.651999999999999</c:v>
                </c:pt>
                <c:pt idx="59">
                  <c:v>15.581</c:v>
                </c:pt>
                <c:pt idx="60">
                  <c:v>14.792</c:v>
                </c:pt>
                <c:pt idx="61">
                  <c:v>15.079000000000001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406784"/>
        <c:axId val="162408320"/>
      </c:scatterChart>
      <c:valAx>
        <c:axId val="162406784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2408320"/>
        <c:crosses val="autoZero"/>
        <c:crossBetween val="midCat"/>
      </c:valAx>
      <c:valAx>
        <c:axId val="162408320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240678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MIN14w1-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3.17</c:v>
                </c:pt>
                <c:pt idx="1">
                  <c:v>2.431</c:v>
                </c:pt>
                <c:pt idx="2">
                  <c:v>2.6949999999999998</c:v>
                </c:pt>
                <c:pt idx="3">
                  <c:v>3.3450000000000002</c:v>
                </c:pt>
                <c:pt idx="4">
                  <c:v>3.294</c:v>
                </c:pt>
                <c:pt idx="5">
                  <c:v>3.556</c:v>
                </c:pt>
                <c:pt idx="6">
                  <c:v>3.7650000000000001</c:v>
                </c:pt>
                <c:pt idx="7">
                  <c:v>1.9039999999999999</c:v>
                </c:pt>
                <c:pt idx="8">
                  <c:v>3.331</c:v>
                </c:pt>
                <c:pt idx="9">
                  <c:v>3.14</c:v>
                </c:pt>
                <c:pt idx="10">
                  <c:v>2.7130000000000001</c:v>
                </c:pt>
                <c:pt idx="11">
                  <c:v>3.2610000000000001</c:v>
                </c:pt>
                <c:pt idx="12">
                  <c:v>3.0470000000000002</c:v>
                </c:pt>
                <c:pt idx="13">
                  <c:v>3.617</c:v>
                </c:pt>
                <c:pt idx="14">
                  <c:v>2.7839999999999998</c:v>
                </c:pt>
                <c:pt idx="15">
                  <c:v>2.0459999999999998</c:v>
                </c:pt>
                <c:pt idx="16">
                  <c:v>3.2349999999999999</c:v>
                </c:pt>
                <c:pt idx="17">
                  <c:v>3.4249999999999998</c:v>
                </c:pt>
                <c:pt idx="18">
                  <c:v>3.8540000000000001</c:v>
                </c:pt>
                <c:pt idx="19">
                  <c:v>3.5449999999999999</c:v>
                </c:pt>
                <c:pt idx="20">
                  <c:v>2.7349999999999999</c:v>
                </c:pt>
                <c:pt idx="21">
                  <c:v>2.9020000000000001</c:v>
                </c:pt>
                <c:pt idx="22">
                  <c:v>0.81</c:v>
                </c:pt>
                <c:pt idx="23">
                  <c:v>3.3109999999999999</c:v>
                </c:pt>
                <c:pt idx="24">
                  <c:v>4.2169999999999996</c:v>
                </c:pt>
                <c:pt idx="25">
                  <c:v>4.5730000000000004</c:v>
                </c:pt>
                <c:pt idx="26">
                  <c:v>3.855</c:v>
                </c:pt>
                <c:pt idx="27">
                  <c:v>4.2110000000000003</c:v>
                </c:pt>
                <c:pt idx="28">
                  <c:v>3.9729999999999999</c:v>
                </c:pt>
                <c:pt idx="29">
                  <c:v>3.9489999999999998</c:v>
                </c:pt>
                <c:pt idx="30">
                  <c:v>3.7829999999999999</c:v>
                </c:pt>
                <c:pt idx="31">
                  <c:v>4.0679999999999996</c:v>
                </c:pt>
                <c:pt idx="32">
                  <c:v>3.9249999999999998</c:v>
                </c:pt>
                <c:pt idx="33">
                  <c:v>3.9009999999999998</c:v>
                </c:pt>
                <c:pt idx="34">
                  <c:v>2.379</c:v>
                </c:pt>
                <c:pt idx="35">
                  <c:v>1.95</c:v>
                </c:pt>
                <c:pt idx="36">
                  <c:v>2.9729999999999999</c:v>
                </c:pt>
                <c:pt idx="37">
                  <c:v>3.6419999999999999</c:v>
                </c:pt>
                <c:pt idx="38">
                  <c:v>3.2850000000000001</c:v>
                </c:pt>
                <c:pt idx="39">
                  <c:v>3.452</c:v>
                </c:pt>
                <c:pt idx="40">
                  <c:v>3.7120000000000002</c:v>
                </c:pt>
                <c:pt idx="41">
                  <c:v>3.331</c:v>
                </c:pt>
                <c:pt idx="42">
                  <c:v>2.6659999999999999</c:v>
                </c:pt>
                <c:pt idx="43">
                  <c:v>2.57</c:v>
                </c:pt>
                <c:pt idx="44">
                  <c:v>3.1909999999999998</c:v>
                </c:pt>
                <c:pt idx="45">
                  <c:v>3.1419999999999999</c:v>
                </c:pt>
                <c:pt idx="46">
                  <c:v>3.3090000000000002</c:v>
                </c:pt>
                <c:pt idx="47">
                  <c:v>3.4510000000000001</c:v>
                </c:pt>
                <c:pt idx="48">
                  <c:v>3.069</c:v>
                </c:pt>
                <c:pt idx="49">
                  <c:v>3.0920000000000001</c:v>
                </c:pt>
                <c:pt idx="50">
                  <c:v>2.927</c:v>
                </c:pt>
                <c:pt idx="51">
                  <c:v>2.8559999999999999</c:v>
                </c:pt>
                <c:pt idx="52">
                  <c:v>3.097</c:v>
                </c:pt>
                <c:pt idx="53">
                  <c:v>3.4060000000000001</c:v>
                </c:pt>
                <c:pt idx="54">
                  <c:v>2.9529999999999998</c:v>
                </c:pt>
                <c:pt idx="55">
                  <c:v>3.2429999999999999</c:v>
                </c:pt>
                <c:pt idx="56">
                  <c:v>4.0229999999999997</c:v>
                </c:pt>
                <c:pt idx="57">
                  <c:v>4.1900000000000004</c:v>
                </c:pt>
                <c:pt idx="58">
                  <c:v>4.0460000000000003</c:v>
                </c:pt>
                <c:pt idx="59">
                  <c:v>3.4510000000000001</c:v>
                </c:pt>
                <c:pt idx="60">
                  <c:v>3.5030000000000001</c:v>
                </c:pt>
                <c:pt idx="61">
                  <c:v>3.1920000000000002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748352"/>
        <c:axId val="173467904"/>
      </c:scatterChart>
      <c:valAx>
        <c:axId val="167748352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3467904"/>
        <c:crosses val="autoZero"/>
        <c:crossBetween val="midCat"/>
      </c:valAx>
      <c:valAx>
        <c:axId val="1734679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74835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MIN14w1-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17.602142857142901</c:v>
                </c:pt>
                <c:pt idx="7">
                  <c:v>17.612285714285701</c:v>
                </c:pt>
                <c:pt idx="8">
                  <c:v>17.870428571428601</c:v>
                </c:pt>
                <c:pt idx="9">
                  <c:v>18.206714285714298</c:v>
                </c:pt>
                <c:pt idx="10">
                  <c:v>18.454714285714299</c:v>
                </c:pt>
                <c:pt idx="11">
                  <c:v>18.675571428571399</c:v>
                </c:pt>
                <c:pt idx="12">
                  <c:v>18.835142857142898</c:v>
                </c:pt>
                <c:pt idx="13">
                  <c:v>18.9948571428571</c:v>
                </c:pt>
                <c:pt idx="14">
                  <c:v>19.1885714285714</c:v>
                </c:pt>
                <c:pt idx="15">
                  <c:v>19.059428571428601</c:v>
                </c:pt>
                <c:pt idx="16">
                  <c:v>19.073</c:v>
                </c:pt>
                <c:pt idx="17">
                  <c:v>19.246285714285701</c:v>
                </c:pt>
                <c:pt idx="18">
                  <c:v>19.457000000000001</c:v>
                </c:pt>
                <c:pt idx="19">
                  <c:v>19.695</c:v>
                </c:pt>
                <c:pt idx="20">
                  <c:v>19.640571428571398</c:v>
                </c:pt>
                <c:pt idx="21">
                  <c:v>19.596285714285699</c:v>
                </c:pt>
                <c:pt idx="22">
                  <c:v>19.3822857142857</c:v>
                </c:pt>
                <c:pt idx="23">
                  <c:v>19.178428571428601</c:v>
                </c:pt>
                <c:pt idx="24">
                  <c:v>19.022142857142899</c:v>
                </c:pt>
                <c:pt idx="25">
                  <c:v>18.8792857142857</c:v>
                </c:pt>
                <c:pt idx="26">
                  <c:v>18.807857142857099</c:v>
                </c:pt>
                <c:pt idx="27">
                  <c:v>18.971</c:v>
                </c:pt>
                <c:pt idx="28">
                  <c:v>19.164857142857102</c:v>
                </c:pt>
                <c:pt idx="29">
                  <c:v>19.640571428571398</c:v>
                </c:pt>
                <c:pt idx="30">
                  <c:v>19.956714285714298</c:v>
                </c:pt>
                <c:pt idx="31">
                  <c:v>20.181000000000001</c:v>
                </c:pt>
                <c:pt idx="32">
                  <c:v>20.347571428571399</c:v>
                </c:pt>
                <c:pt idx="33">
                  <c:v>20.442714285714299</c:v>
                </c:pt>
                <c:pt idx="34">
                  <c:v>20.354428571428599</c:v>
                </c:pt>
                <c:pt idx="35">
                  <c:v>20.1945714285714</c:v>
                </c:pt>
                <c:pt idx="36">
                  <c:v>20.102714285714299</c:v>
                </c:pt>
                <c:pt idx="37">
                  <c:v>19.919142857142901</c:v>
                </c:pt>
                <c:pt idx="38">
                  <c:v>19.694857142857099</c:v>
                </c:pt>
                <c:pt idx="39">
                  <c:v>19.4671428571429</c:v>
                </c:pt>
                <c:pt idx="40">
                  <c:v>19.321000000000002</c:v>
                </c:pt>
                <c:pt idx="41">
                  <c:v>19.300571428571399</c:v>
                </c:pt>
                <c:pt idx="42">
                  <c:v>19.1817142857143</c:v>
                </c:pt>
                <c:pt idx="43">
                  <c:v>19.018714285714299</c:v>
                </c:pt>
                <c:pt idx="44">
                  <c:v>18.893000000000001</c:v>
                </c:pt>
                <c:pt idx="45">
                  <c:v>18.889571428571401</c:v>
                </c:pt>
                <c:pt idx="46">
                  <c:v>18.882857142857102</c:v>
                </c:pt>
                <c:pt idx="47">
                  <c:v>18.8387142857143</c:v>
                </c:pt>
                <c:pt idx="48">
                  <c:v>18.8148571428571</c:v>
                </c:pt>
                <c:pt idx="49">
                  <c:v>18.964285714285701</c:v>
                </c:pt>
                <c:pt idx="50">
                  <c:v>19.021999999999998</c:v>
                </c:pt>
                <c:pt idx="51">
                  <c:v>19.0695714285714</c:v>
                </c:pt>
                <c:pt idx="52">
                  <c:v>18.964285714285701</c:v>
                </c:pt>
                <c:pt idx="53">
                  <c:v>18.8997142857143</c:v>
                </c:pt>
                <c:pt idx="54">
                  <c:v>18.774000000000001</c:v>
                </c:pt>
                <c:pt idx="55">
                  <c:v>18.546428571428599</c:v>
                </c:pt>
                <c:pt idx="56">
                  <c:v>18.515857142857101</c:v>
                </c:pt>
                <c:pt idx="57">
                  <c:v>18.600857142857102</c:v>
                </c:pt>
                <c:pt idx="58">
                  <c:v>18.736714285714299</c:v>
                </c:pt>
                <c:pt idx="59">
                  <c:v>18.872571428571401</c:v>
                </c:pt>
                <c:pt idx="60">
                  <c:v>18.855571428571398</c:v>
                </c:pt>
                <c:pt idx="61">
                  <c:v>18.848714285714301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15.8902648809526</c:v>
                </c:pt>
                <c:pt idx="7">
                  <c:v>15.9934017857145</c:v>
                </c:pt>
                <c:pt idx="8">
                  <c:v>16.201345238095399</c:v>
                </c:pt>
                <c:pt idx="9">
                  <c:v>16.514913690476401</c:v>
                </c:pt>
                <c:pt idx="10">
                  <c:v>16.7811785714288</c:v>
                </c:pt>
                <c:pt idx="11">
                  <c:v>16.986967261905001</c:v>
                </c:pt>
                <c:pt idx="12">
                  <c:v>17.169392857143102</c:v>
                </c:pt>
                <c:pt idx="13">
                  <c:v>17.325101190476399</c:v>
                </c:pt>
                <c:pt idx="14">
                  <c:v>17.465500000000201</c:v>
                </c:pt>
                <c:pt idx="15">
                  <c:v>17.4373541666669</c:v>
                </c:pt>
                <c:pt idx="16">
                  <c:v>17.420505952381099</c:v>
                </c:pt>
                <c:pt idx="17">
                  <c:v>17.537610119047802</c:v>
                </c:pt>
                <c:pt idx="18">
                  <c:v>17.713017857143001</c:v>
                </c:pt>
                <c:pt idx="19">
                  <c:v>17.907238095238299</c:v>
                </c:pt>
                <c:pt idx="20">
                  <c:v>17.923208333333601</c:v>
                </c:pt>
                <c:pt idx="21">
                  <c:v>17.841136904762301</c:v>
                </c:pt>
                <c:pt idx="22">
                  <c:v>17.717842261905101</c:v>
                </c:pt>
                <c:pt idx="23">
                  <c:v>17.513187500000299</c:v>
                </c:pt>
                <c:pt idx="24">
                  <c:v>17.306077380952701</c:v>
                </c:pt>
                <c:pt idx="25">
                  <c:v>17.0995982142861</c:v>
                </c:pt>
                <c:pt idx="26">
                  <c:v>16.998738095238402</c:v>
                </c:pt>
                <c:pt idx="27">
                  <c:v>17.041502976190799</c:v>
                </c:pt>
                <c:pt idx="28">
                  <c:v>17.153592261905001</c:v>
                </c:pt>
                <c:pt idx="29">
                  <c:v>17.368839285714401</c:v>
                </c:pt>
                <c:pt idx="30">
                  <c:v>17.6430297619047</c:v>
                </c:pt>
                <c:pt idx="31">
                  <c:v>17.859127976190599</c:v>
                </c:pt>
                <c:pt idx="32">
                  <c:v>18.0548958333335</c:v>
                </c:pt>
                <c:pt idx="33">
                  <c:v>18.138681547619399</c:v>
                </c:pt>
                <c:pt idx="34">
                  <c:v>18.202907738095501</c:v>
                </c:pt>
                <c:pt idx="35">
                  <c:v>18.216080357143099</c:v>
                </c:pt>
                <c:pt idx="36">
                  <c:v>18.1968333333337</c:v>
                </c:pt>
                <c:pt idx="37">
                  <c:v>18.024732142857701</c:v>
                </c:pt>
                <c:pt idx="38">
                  <c:v>17.867526785714901</c:v>
                </c:pt>
                <c:pt idx="39">
                  <c:v>17.6791964285718</c:v>
                </c:pt>
                <c:pt idx="40">
                  <c:v>17.550791666666999</c:v>
                </c:pt>
                <c:pt idx="41">
                  <c:v>17.4370684523813</c:v>
                </c:pt>
                <c:pt idx="42">
                  <c:v>17.2552202380956</c:v>
                </c:pt>
                <c:pt idx="43">
                  <c:v>17.112196428571998</c:v>
                </c:pt>
                <c:pt idx="44">
                  <c:v>17.021997023809998</c:v>
                </c:pt>
                <c:pt idx="45">
                  <c:v>17.017026785714599</c:v>
                </c:pt>
                <c:pt idx="46">
                  <c:v>17.034610119047901</c:v>
                </c:pt>
                <c:pt idx="47">
                  <c:v>17.008827380952599</c:v>
                </c:pt>
                <c:pt idx="48">
                  <c:v>17.003666666666799</c:v>
                </c:pt>
                <c:pt idx="49">
                  <c:v>17.098211309523801</c:v>
                </c:pt>
                <c:pt idx="50">
                  <c:v>17.154068452380901</c:v>
                </c:pt>
                <c:pt idx="51">
                  <c:v>17.235592261904699</c:v>
                </c:pt>
                <c:pt idx="52">
                  <c:v>17.1423601190474</c:v>
                </c:pt>
                <c:pt idx="53">
                  <c:v>17.0556249999999</c:v>
                </c:pt>
                <c:pt idx="54">
                  <c:v>16.9771220238094</c:v>
                </c:pt>
                <c:pt idx="55">
                  <c:v>16.734482142857001</c:v>
                </c:pt>
                <c:pt idx="56">
                  <c:v>16.6399821428571</c:v>
                </c:pt>
                <c:pt idx="57">
                  <c:v>16.616455357142701</c:v>
                </c:pt>
                <c:pt idx="58">
                  <c:v>16.665124999999701</c:v>
                </c:pt>
                <c:pt idx="59">
                  <c:v>16.797357142856999</c:v>
                </c:pt>
                <c:pt idx="60">
                  <c:v>16.810788690475999</c:v>
                </c:pt>
                <c:pt idx="61">
                  <c:v>16.795940476190601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061440"/>
        <c:axId val="150062976"/>
      </c:scatterChart>
      <c:valAx>
        <c:axId val="150061440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0062976"/>
        <c:crosses val="autoZero"/>
        <c:crossBetween val="midCat"/>
      </c:valAx>
      <c:valAx>
        <c:axId val="150062976"/>
        <c:scaling>
          <c:orientation val="minMax"/>
          <c:max val="22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006144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352424</xdr:colOff>
      <xdr:row>42</xdr:row>
      <xdr:rowOff>171451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248399" cy="3600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9526</xdr:rowOff>
    </xdr:from>
    <xdr:to>
      <xdr:col>5</xdr:col>
      <xdr:colOff>381000</xdr:colOff>
      <xdr:row>90</xdr:row>
      <xdr:rowOff>161925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15144751"/>
          <a:ext cx="3390900" cy="26288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>
      <selection activeCell="C4" sqref="C4"/>
    </sheetView>
  </sheetViews>
  <sheetFormatPr defaultRowHeight="15" x14ac:dyDescent="0.25"/>
  <cols>
    <col min="1" max="1" width="36.7109375" customWidth="1"/>
    <col min="2" max="2" width="9.5703125" customWidth="1"/>
    <col min="3" max="3" width="14.7109375" customWidth="1"/>
    <col min="8" max="8" width="9.7109375" bestFit="1" customWidth="1"/>
  </cols>
  <sheetData>
    <row r="1" spans="1:8" ht="21" x14ac:dyDescent="0.35">
      <c r="A1" s="23">
        <v>2014</v>
      </c>
      <c r="B1" s="74" t="s">
        <v>56</v>
      </c>
      <c r="C1" s="74"/>
      <c r="D1" s="74"/>
      <c r="E1" s="74"/>
      <c r="F1" s="74"/>
      <c r="G1" s="74"/>
    </row>
    <row r="2" spans="1:8" x14ac:dyDescent="0.25">
      <c r="A2" s="1" t="s">
        <v>0</v>
      </c>
      <c r="B2" s="25" t="s">
        <v>60</v>
      </c>
    </row>
    <row r="3" spans="1:8" x14ac:dyDescent="0.25">
      <c r="A3" s="1" t="s">
        <v>1</v>
      </c>
      <c r="B3" s="25" t="s">
        <v>134</v>
      </c>
    </row>
    <row r="4" spans="1:8" x14ac:dyDescent="0.25">
      <c r="A4" s="1" t="s">
        <v>2</v>
      </c>
      <c r="B4" s="25" t="s">
        <v>9</v>
      </c>
    </row>
    <row r="5" spans="1:8" x14ac:dyDescent="0.25">
      <c r="A5" s="1" t="s">
        <v>3</v>
      </c>
      <c r="B5" s="25">
        <v>2401077</v>
      </c>
    </row>
    <row r="6" spans="1:8" x14ac:dyDescent="0.25">
      <c r="A6" s="1" t="s">
        <v>4</v>
      </c>
      <c r="B6" s="25">
        <v>9759091</v>
      </c>
    </row>
    <row r="7" spans="1:8" x14ac:dyDescent="0.25">
      <c r="A7" s="1" t="s">
        <v>5</v>
      </c>
      <c r="B7" s="25" t="s">
        <v>135</v>
      </c>
    </row>
    <row r="9" spans="1:8" x14ac:dyDescent="0.25">
      <c r="A9" s="1" t="s">
        <v>6</v>
      </c>
      <c r="B9" s="55">
        <v>41821</v>
      </c>
      <c r="C9" s="6">
        <v>41882</v>
      </c>
    </row>
    <row r="10" spans="1:8" x14ac:dyDescent="0.25">
      <c r="B10" s="24" t="s">
        <v>55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47</v>
      </c>
      <c r="B13" s="2" t="s">
        <v>41</v>
      </c>
      <c r="C13" s="28"/>
    </row>
    <row r="14" spans="1:8" x14ac:dyDescent="0.25">
      <c r="A14" s="5" t="s">
        <v>48</v>
      </c>
      <c r="B14" s="20">
        <f>DailyStats!B70</f>
        <v>13.641999999999999</v>
      </c>
      <c r="C14" s="38">
        <v>41824.333333333336</v>
      </c>
      <c r="D14" s="39"/>
      <c r="E14" s="40">
        <v>1</v>
      </c>
      <c r="F14" s="14"/>
    </row>
    <row r="15" spans="1:8" x14ac:dyDescent="0.25">
      <c r="A15" s="5" t="s">
        <v>52</v>
      </c>
      <c r="B15" s="20">
        <f>DailyStats!B71</f>
        <v>20.579000000000001</v>
      </c>
      <c r="C15" s="53">
        <v>41851.791666666664</v>
      </c>
      <c r="D15" s="39"/>
      <c r="E15" s="42">
        <v>1</v>
      </c>
      <c r="F15" s="14"/>
    </row>
    <row r="16" spans="1:8" x14ac:dyDescent="0.25">
      <c r="A16" s="5" t="s">
        <v>51</v>
      </c>
      <c r="B16" s="20">
        <f>DailyStats!B72</f>
        <v>17.171580645161288</v>
      </c>
      <c r="C16" s="41"/>
      <c r="D16" s="39"/>
      <c r="E16" s="40"/>
    </row>
    <row r="17" spans="1:6" x14ac:dyDescent="0.25">
      <c r="A17" s="5" t="s">
        <v>49</v>
      </c>
      <c r="B17" s="20">
        <f>DailyStats!B73</f>
        <v>0.81</v>
      </c>
      <c r="C17" s="43">
        <v>41843</v>
      </c>
      <c r="D17" s="39"/>
      <c r="E17" s="40">
        <v>1</v>
      </c>
      <c r="F17" s="14"/>
    </row>
    <row r="18" spans="1:6" x14ac:dyDescent="0.25">
      <c r="A18" s="5" t="s">
        <v>50</v>
      </c>
      <c r="B18" s="20">
        <f>DailyStats!B74</f>
        <v>4.5730000000000004</v>
      </c>
      <c r="C18" s="43">
        <v>41846</v>
      </c>
      <c r="D18" s="39"/>
      <c r="E18" s="40">
        <v>1</v>
      </c>
      <c r="F18" s="14"/>
    </row>
    <row r="19" spans="1:6" x14ac:dyDescent="0.25">
      <c r="A19" s="5" t="s">
        <v>10</v>
      </c>
      <c r="B19" s="2">
        <v>1488</v>
      </c>
      <c r="C19" s="44"/>
      <c r="D19" s="39"/>
      <c r="E19" s="45"/>
    </row>
    <row r="20" spans="1:6" x14ac:dyDescent="0.25">
      <c r="A20" s="5" t="s">
        <v>11</v>
      </c>
      <c r="B20" s="2" t="s">
        <v>40</v>
      </c>
      <c r="C20" s="44"/>
      <c r="D20" s="39"/>
      <c r="E20" s="45"/>
    </row>
    <row r="21" spans="1:6" x14ac:dyDescent="0.25">
      <c r="A21" s="5" t="s">
        <v>53</v>
      </c>
      <c r="B21" s="20">
        <f>MWAT!E4</f>
        <v>18.216080357143099</v>
      </c>
      <c r="C21" s="46">
        <v>41855</v>
      </c>
      <c r="D21" s="39"/>
      <c r="E21" s="47">
        <v>3</v>
      </c>
      <c r="F21" s="14"/>
    </row>
    <row r="22" spans="1:6" x14ac:dyDescent="0.25">
      <c r="A22" s="5" t="s">
        <v>54</v>
      </c>
      <c r="B22" s="20">
        <f>MWMT!E4</f>
        <v>20.442714285714299</v>
      </c>
      <c r="C22" s="46">
        <v>41854</v>
      </c>
      <c r="D22" s="39"/>
      <c r="E22" s="47">
        <v>2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2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4.85546875" customWidth="1"/>
    <col min="2" max="2" width="12.42578125" customWidth="1"/>
    <col min="3" max="3" width="12.28515625" bestFit="1" customWidth="1"/>
    <col min="4" max="4" width="10.7109375" customWidth="1"/>
    <col min="5" max="5" width="9.7109375" customWidth="1"/>
    <col min="6" max="6" width="8" customWidth="1"/>
    <col min="7" max="7" width="7.42578125" customWidth="1"/>
    <col min="8" max="8" width="10.5703125" customWidth="1"/>
    <col min="9" max="9" width="6.28515625" customWidth="1"/>
    <col min="13" max="13" width="14.85546875" bestFit="1" customWidth="1"/>
  </cols>
  <sheetData>
    <row r="1" spans="1:9" ht="21" x14ac:dyDescent="0.35">
      <c r="A1" s="75" t="s">
        <v>42</v>
      </c>
      <c r="B1" s="75"/>
      <c r="C1" s="75"/>
      <c r="D1" s="75"/>
    </row>
    <row r="2" spans="1:9" x14ac:dyDescent="0.25">
      <c r="A2" t="s">
        <v>57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45.75" thickBot="1" x14ac:dyDescent="0.3">
      <c r="A3" s="16" t="s">
        <v>15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16</v>
      </c>
      <c r="G3" s="17" t="s">
        <v>17</v>
      </c>
      <c r="H3" s="17" t="s">
        <v>18</v>
      </c>
      <c r="I3" s="17" t="s">
        <v>19</v>
      </c>
    </row>
    <row r="4" spans="1:9" x14ac:dyDescent="0.25">
      <c r="A4" s="6">
        <v>41821</v>
      </c>
      <c r="B4" s="21">
        <v>14.721</v>
      </c>
      <c r="C4" s="21">
        <v>17.890999999999998</v>
      </c>
      <c r="D4" s="21">
        <v>16.196999999999999</v>
      </c>
      <c r="E4" s="21">
        <v>3.17</v>
      </c>
      <c r="F4" s="21">
        <v>0</v>
      </c>
      <c r="G4" s="21">
        <v>0</v>
      </c>
      <c r="H4" s="21">
        <v>5</v>
      </c>
      <c r="I4" s="21">
        <v>0.189</v>
      </c>
    </row>
    <row r="5" spans="1:9" x14ac:dyDescent="0.25">
      <c r="A5" s="6">
        <v>41822</v>
      </c>
      <c r="B5" s="21">
        <v>15.27</v>
      </c>
      <c r="C5" s="21">
        <v>17.701000000000001</v>
      </c>
      <c r="D5" s="21">
        <v>16.244</v>
      </c>
      <c r="E5" s="21">
        <v>2.431</v>
      </c>
      <c r="F5" s="21">
        <v>0</v>
      </c>
      <c r="G5" s="21">
        <v>0</v>
      </c>
      <c r="H5" s="21">
        <v>0</v>
      </c>
      <c r="I5" s="21">
        <v>0</v>
      </c>
    </row>
    <row r="6" spans="1:9" x14ac:dyDescent="0.25">
      <c r="A6" s="6">
        <v>41823</v>
      </c>
      <c r="B6" s="21">
        <v>14.648999999999999</v>
      </c>
      <c r="C6" s="21">
        <v>17.344000000000001</v>
      </c>
      <c r="D6" s="21">
        <v>15.805999999999999</v>
      </c>
      <c r="E6" s="21">
        <v>2.6949999999999998</v>
      </c>
      <c r="F6" s="21">
        <v>0</v>
      </c>
      <c r="G6" s="21">
        <v>0</v>
      </c>
      <c r="H6" s="21">
        <v>7</v>
      </c>
      <c r="I6" s="21">
        <v>0.28000000000000003</v>
      </c>
    </row>
    <row r="7" spans="1:9" x14ac:dyDescent="0.25">
      <c r="A7" s="6">
        <v>41824</v>
      </c>
      <c r="B7" s="21">
        <v>13.641999999999999</v>
      </c>
      <c r="C7" s="21">
        <v>16.986999999999998</v>
      </c>
      <c r="D7" s="21">
        <v>15.311</v>
      </c>
      <c r="E7" s="21">
        <v>3.3450000000000002</v>
      </c>
      <c r="F7" s="21">
        <v>0</v>
      </c>
      <c r="G7" s="21">
        <v>0</v>
      </c>
      <c r="H7" s="21">
        <v>10</v>
      </c>
      <c r="I7" s="21">
        <v>0.42899999999999999</v>
      </c>
    </row>
    <row r="8" spans="1:9" x14ac:dyDescent="0.25">
      <c r="A8" s="6">
        <v>41825</v>
      </c>
      <c r="B8" s="21">
        <v>14.026</v>
      </c>
      <c r="C8" s="21">
        <v>17.32</v>
      </c>
      <c r="D8" s="21">
        <v>15.555999999999999</v>
      </c>
      <c r="E8" s="21">
        <v>3.294</v>
      </c>
      <c r="F8" s="21">
        <v>0</v>
      </c>
      <c r="G8" s="21">
        <v>0</v>
      </c>
      <c r="H8" s="21">
        <v>10</v>
      </c>
      <c r="I8" s="21">
        <v>0.41799999999999998</v>
      </c>
    </row>
    <row r="9" spans="1:9" x14ac:dyDescent="0.25">
      <c r="A9" s="6">
        <v>41826</v>
      </c>
      <c r="B9" s="21">
        <v>14.026</v>
      </c>
      <c r="C9" s="21">
        <v>17.582000000000001</v>
      </c>
      <c r="D9" s="21">
        <v>15.694000000000001</v>
      </c>
      <c r="E9" s="21">
        <v>3.556</v>
      </c>
      <c r="F9" s="21">
        <v>0</v>
      </c>
      <c r="G9" s="21">
        <v>0</v>
      </c>
      <c r="H9" s="21">
        <v>10</v>
      </c>
      <c r="I9" s="21">
        <v>0.39700000000000002</v>
      </c>
    </row>
    <row r="10" spans="1:9" x14ac:dyDescent="0.25">
      <c r="A10" s="6">
        <v>41827</v>
      </c>
      <c r="B10" s="21">
        <v>14.625</v>
      </c>
      <c r="C10" s="21">
        <v>18.39</v>
      </c>
      <c r="D10" s="21">
        <v>16.425000000000001</v>
      </c>
      <c r="E10" s="21">
        <v>3.7650000000000001</v>
      </c>
      <c r="F10" s="21">
        <v>5</v>
      </c>
      <c r="G10" s="21">
        <v>0.193</v>
      </c>
      <c r="H10" s="21">
        <v>5</v>
      </c>
      <c r="I10" s="21">
        <v>0.21199999999999999</v>
      </c>
    </row>
    <row r="11" spans="1:9" x14ac:dyDescent="0.25">
      <c r="A11" s="6">
        <v>41828</v>
      </c>
      <c r="B11" s="21">
        <v>16.058</v>
      </c>
      <c r="C11" s="21">
        <v>17.962</v>
      </c>
      <c r="D11" s="21">
        <v>16.919</v>
      </c>
      <c r="E11" s="21">
        <v>1.9039999999999999</v>
      </c>
      <c r="F11" s="21">
        <v>0</v>
      </c>
      <c r="G11" s="21">
        <v>0</v>
      </c>
      <c r="H11" s="21">
        <v>0</v>
      </c>
      <c r="I11" s="21">
        <v>0</v>
      </c>
    </row>
    <row r="12" spans="1:9" x14ac:dyDescent="0.25">
      <c r="A12" s="6">
        <v>41829</v>
      </c>
      <c r="B12" s="21">
        <v>16.177</v>
      </c>
      <c r="C12" s="21">
        <v>19.507999999999999</v>
      </c>
      <c r="D12" s="21">
        <v>17.7</v>
      </c>
      <c r="E12" s="21">
        <v>3.331</v>
      </c>
      <c r="F12" s="21">
        <v>10</v>
      </c>
      <c r="G12" s="21">
        <v>0.44800000000000001</v>
      </c>
      <c r="H12" s="21">
        <v>0</v>
      </c>
      <c r="I12" s="21">
        <v>0</v>
      </c>
    </row>
    <row r="13" spans="1:9" x14ac:dyDescent="0.25">
      <c r="A13" s="6">
        <v>41830</v>
      </c>
      <c r="B13" s="21">
        <v>16.558</v>
      </c>
      <c r="C13" s="21">
        <v>19.698</v>
      </c>
      <c r="D13" s="21">
        <v>18</v>
      </c>
      <c r="E13" s="21">
        <v>3.14</v>
      </c>
      <c r="F13" s="21">
        <v>12</v>
      </c>
      <c r="G13" s="21">
        <v>0.48399999999999999</v>
      </c>
      <c r="H13" s="21">
        <v>0</v>
      </c>
      <c r="I13" s="21">
        <v>0</v>
      </c>
    </row>
    <row r="14" spans="1:9" x14ac:dyDescent="0.25">
      <c r="A14" s="6">
        <v>41831</v>
      </c>
      <c r="B14" s="21">
        <v>16.010000000000002</v>
      </c>
      <c r="C14" s="21">
        <v>18.722999999999999</v>
      </c>
      <c r="D14" s="21">
        <v>17.175000000000001</v>
      </c>
      <c r="E14" s="21">
        <v>2.7130000000000001</v>
      </c>
      <c r="F14" s="21">
        <v>5</v>
      </c>
      <c r="G14" s="21">
        <v>0.21199999999999999</v>
      </c>
      <c r="H14" s="21">
        <v>0</v>
      </c>
      <c r="I14" s="21">
        <v>0</v>
      </c>
    </row>
    <row r="15" spans="1:9" x14ac:dyDescent="0.25">
      <c r="A15" s="6">
        <v>41832</v>
      </c>
      <c r="B15" s="21">
        <v>15.605</v>
      </c>
      <c r="C15" s="21">
        <v>18.866</v>
      </c>
      <c r="D15" s="21">
        <v>16.995999999999999</v>
      </c>
      <c r="E15" s="21">
        <v>3.2610000000000001</v>
      </c>
      <c r="F15" s="21">
        <v>7</v>
      </c>
      <c r="G15" s="21">
        <v>0.27600000000000002</v>
      </c>
      <c r="H15" s="21">
        <v>0</v>
      </c>
      <c r="I15" s="21">
        <v>0</v>
      </c>
    </row>
    <row r="16" spans="1:9" x14ac:dyDescent="0.25">
      <c r="A16" s="6">
        <v>41833</v>
      </c>
      <c r="B16" s="21">
        <v>15.651999999999999</v>
      </c>
      <c r="C16" s="21">
        <v>18.699000000000002</v>
      </c>
      <c r="D16" s="21">
        <v>16.971</v>
      </c>
      <c r="E16" s="21">
        <v>3.0470000000000002</v>
      </c>
      <c r="F16" s="21">
        <v>5</v>
      </c>
      <c r="G16" s="21">
        <v>0.22700000000000001</v>
      </c>
      <c r="H16" s="21">
        <v>0</v>
      </c>
      <c r="I16" s="21">
        <v>0</v>
      </c>
    </row>
    <row r="17" spans="1:9" x14ac:dyDescent="0.25">
      <c r="A17" s="6">
        <v>41834</v>
      </c>
      <c r="B17" s="21">
        <v>15.891</v>
      </c>
      <c r="C17" s="21">
        <v>19.507999999999999</v>
      </c>
      <c r="D17" s="21">
        <v>17.515000000000001</v>
      </c>
      <c r="E17" s="21">
        <v>3.617</v>
      </c>
      <c r="F17" s="21">
        <v>10</v>
      </c>
      <c r="G17" s="21">
        <v>0.42399999999999999</v>
      </c>
      <c r="H17" s="21">
        <v>0</v>
      </c>
      <c r="I17" s="21">
        <v>0</v>
      </c>
    </row>
    <row r="18" spans="1:9" x14ac:dyDescent="0.25">
      <c r="A18" s="6">
        <v>41835</v>
      </c>
      <c r="B18" s="21">
        <v>16.533999999999999</v>
      </c>
      <c r="C18" s="21">
        <v>19.318000000000001</v>
      </c>
      <c r="D18" s="21">
        <v>17.901</v>
      </c>
      <c r="E18" s="21">
        <v>2.7839999999999998</v>
      </c>
      <c r="F18" s="21">
        <v>12</v>
      </c>
      <c r="G18" s="21">
        <v>0.47899999999999998</v>
      </c>
      <c r="H18" s="21">
        <v>0</v>
      </c>
      <c r="I18" s="21">
        <v>0</v>
      </c>
    </row>
    <row r="19" spans="1:9" x14ac:dyDescent="0.25">
      <c r="A19" s="6">
        <v>41836</v>
      </c>
      <c r="B19" s="21">
        <v>16.558</v>
      </c>
      <c r="C19" s="21">
        <v>18.603999999999999</v>
      </c>
      <c r="D19" s="21">
        <v>17.503</v>
      </c>
      <c r="E19" s="21">
        <v>2.0459999999999998</v>
      </c>
      <c r="F19" s="21">
        <v>6</v>
      </c>
      <c r="G19" s="21">
        <v>0.25700000000000001</v>
      </c>
      <c r="H19" s="21">
        <v>0</v>
      </c>
      <c r="I19" s="21">
        <v>0</v>
      </c>
    </row>
    <row r="20" spans="1:9" x14ac:dyDescent="0.25">
      <c r="A20" s="6">
        <v>41837</v>
      </c>
      <c r="B20" s="21">
        <v>16.558</v>
      </c>
      <c r="C20" s="21">
        <v>19.792999999999999</v>
      </c>
      <c r="D20" s="21">
        <v>17.882999999999999</v>
      </c>
      <c r="E20" s="21">
        <v>3.2349999999999999</v>
      </c>
      <c r="F20" s="21">
        <v>10</v>
      </c>
      <c r="G20" s="21">
        <v>0.45300000000000001</v>
      </c>
      <c r="H20" s="21">
        <v>0</v>
      </c>
      <c r="I20" s="21">
        <v>0</v>
      </c>
    </row>
    <row r="21" spans="1:9" x14ac:dyDescent="0.25">
      <c r="A21" s="6">
        <v>41838</v>
      </c>
      <c r="B21" s="21">
        <v>16.510999999999999</v>
      </c>
      <c r="C21" s="21">
        <v>19.936</v>
      </c>
      <c r="D21" s="21">
        <v>17.995000000000001</v>
      </c>
      <c r="E21" s="21">
        <v>3.4249999999999998</v>
      </c>
      <c r="F21" s="21">
        <v>11</v>
      </c>
      <c r="G21" s="21">
        <v>0.46300000000000002</v>
      </c>
      <c r="H21" s="21">
        <v>0</v>
      </c>
      <c r="I21" s="21">
        <v>0</v>
      </c>
    </row>
    <row r="22" spans="1:9" x14ac:dyDescent="0.25">
      <c r="A22" s="6">
        <v>41839</v>
      </c>
      <c r="B22" s="21">
        <v>16.486999999999998</v>
      </c>
      <c r="C22" s="21">
        <v>20.341000000000001</v>
      </c>
      <c r="D22" s="21">
        <v>18.224</v>
      </c>
      <c r="E22" s="21">
        <v>3.8540000000000001</v>
      </c>
      <c r="F22" s="21">
        <v>12</v>
      </c>
      <c r="G22" s="21">
        <v>0.505</v>
      </c>
      <c r="H22" s="21">
        <v>0</v>
      </c>
      <c r="I22" s="21">
        <v>0</v>
      </c>
    </row>
    <row r="23" spans="1:9" x14ac:dyDescent="0.25">
      <c r="A23" s="6">
        <v>41840</v>
      </c>
      <c r="B23" s="21">
        <v>16.82</v>
      </c>
      <c r="C23" s="21">
        <v>20.364999999999998</v>
      </c>
      <c r="D23" s="21">
        <v>18.329999999999998</v>
      </c>
      <c r="E23" s="21">
        <v>3.5449999999999999</v>
      </c>
      <c r="F23" s="21">
        <v>14</v>
      </c>
      <c r="G23" s="21">
        <v>0.56799999999999995</v>
      </c>
      <c r="H23" s="21">
        <v>0</v>
      </c>
      <c r="I23" s="21">
        <v>0</v>
      </c>
    </row>
    <row r="24" spans="1:9" x14ac:dyDescent="0.25">
      <c r="A24" s="6">
        <v>41841</v>
      </c>
      <c r="B24" s="21">
        <v>16.391999999999999</v>
      </c>
      <c r="C24" s="21">
        <v>19.126999999999999</v>
      </c>
      <c r="D24" s="21">
        <v>17.626000000000001</v>
      </c>
      <c r="E24" s="21">
        <v>2.7349999999999999</v>
      </c>
      <c r="F24" s="21">
        <v>9</v>
      </c>
      <c r="G24" s="21">
        <v>0.34300000000000003</v>
      </c>
      <c r="H24" s="21">
        <v>0</v>
      </c>
      <c r="I24" s="21">
        <v>0</v>
      </c>
    </row>
    <row r="25" spans="1:9" x14ac:dyDescent="0.25">
      <c r="A25" s="6">
        <v>41842</v>
      </c>
      <c r="B25" s="21">
        <v>16.106000000000002</v>
      </c>
      <c r="C25" s="21">
        <v>19.007999999999999</v>
      </c>
      <c r="D25" s="21">
        <v>17.327000000000002</v>
      </c>
      <c r="E25" s="21">
        <v>2.9020000000000001</v>
      </c>
      <c r="F25" s="21">
        <v>6</v>
      </c>
      <c r="G25" s="21">
        <v>0.23899999999999999</v>
      </c>
      <c r="H25" s="21">
        <v>0</v>
      </c>
      <c r="I25" s="21">
        <v>0</v>
      </c>
    </row>
    <row r="26" spans="1:9" x14ac:dyDescent="0.25">
      <c r="A26" s="6">
        <v>41843</v>
      </c>
      <c r="B26" s="21">
        <v>16.295999999999999</v>
      </c>
      <c r="C26" s="21">
        <v>17.106000000000002</v>
      </c>
      <c r="D26" s="21">
        <v>16.64</v>
      </c>
      <c r="E26" s="21">
        <v>0.81</v>
      </c>
      <c r="F26" s="21">
        <v>0</v>
      </c>
      <c r="G26" s="21">
        <v>0</v>
      </c>
      <c r="H26" s="21">
        <v>0</v>
      </c>
      <c r="I26" s="21">
        <v>0</v>
      </c>
    </row>
    <row r="27" spans="1:9" x14ac:dyDescent="0.25">
      <c r="A27" s="6">
        <v>41844</v>
      </c>
      <c r="B27" s="21">
        <v>15.055</v>
      </c>
      <c r="C27" s="21">
        <v>18.366</v>
      </c>
      <c r="D27" s="21">
        <v>16.45</v>
      </c>
      <c r="E27" s="21">
        <v>3.3109999999999999</v>
      </c>
      <c r="F27" s="21">
        <v>3</v>
      </c>
      <c r="G27" s="21">
        <v>0.128</v>
      </c>
      <c r="H27" s="21">
        <v>0</v>
      </c>
      <c r="I27" s="21">
        <v>0</v>
      </c>
    </row>
    <row r="28" spans="1:9" x14ac:dyDescent="0.25">
      <c r="A28" s="6">
        <v>41845</v>
      </c>
      <c r="B28" s="21">
        <v>14.625</v>
      </c>
      <c r="C28" s="21">
        <v>18.841999999999999</v>
      </c>
      <c r="D28" s="21">
        <v>16.545000000000002</v>
      </c>
      <c r="E28" s="21">
        <v>4.2169999999999996</v>
      </c>
      <c r="F28" s="21">
        <v>6</v>
      </c>
      <c r="G28" s="21">
        <v>0.221</v>
      </c>
      <c r="H28" s="21">
        <v>4</v>
      </c>
      <c r="I28" s="21">
        <v>0.182</v>
      </c>
    </row>
    <row r="29" spans="1:9" x14ac:dyDescent="0.25">
      <c r="A29" s="6">
        <v>41846</v>
      </c>
      <c r="B29" s="21">
        <v>14.768000000000001</v>
      </c>
      <c r="C29" s="21">
        <v>19.341000000000001</v>
      </c>
      <c r="D29" s="21">
        <v>16.779</v>
      </c>
      <c r="E29" s="21">
        <v>4.5730000000000004</v>
      </c>
      <c r="F29" s="21">
        <v>7</v>
      </c>
      <c r="G29" s="21">
        <v>0.29099999999999998</v>
      </c>
      <c r="H29" s="21">
        <v>4</v>
      </c>
      <c r="I29" s="21">
        <v>0.14399999999999999</v>
      </c>
    </row>
    <row r="30" spans="1:9" x14ac:dyDescent="0.25">
      <c r="A30" s="6">
        <v>41847</v>
      </c>
      <c r="B30" s="21">
        <v>16.010000000000002</v>
      </c>
      <c r="C30" s="21">
        <v>19.864999999999998</v>
      </c>
      <c r="D30" s="21">
        <v>17.623999999999999</v>
      </c>
      <c r="E30" s="21">
        <v>3.855</v>
      </c>
      <c r="F30" s="21">
        <v>9</v>
      </c>
      <c r="G30" s="21">
        <v>0.40899999999999997</v>
      </c>
      <c r="H30" s="21">
        <v>0</v>
      </c>
      <c r="I30" s="21">
        <v>0</v>
      </c>
    </row>
    <row r="31" spans="1:9" x14ac:dyDescent="0.25">
      <c r="A31" s="6">
        <v>41848</v>
      </c>
      <c r="B31" s="21">
        <v>16.058</v>
      </c>
      <c r="C31" s="21">
        <v>20.268999999999998</v>
      </c>
      <c r="D31" s="21">
        <v>17.925999999999998</v>
      </c>
      <c r="E31" s="21">
        <v>4.2110000000000003</v>
      </c>
      <c r="F31" s="21">
        <v>11</v>
      </c>
      <c r="G31" s="21">
        <v>0.44</v>
      </c>
      <c r="H31" s="21">
        <v>0</v>
      </c>
      <c r="I31" s="21">
        <v>0</v>
      </c>
    </row>
    <row r="32" spans="1:9" x14ac:dyDescent="0.25">
      <c r="A32" s="6">
        <v>41849</v>
      </c>
      <c r="B32" s="21">
        <v>16.391999999999999</v>
      </c>
      <c r="C32" s="21">
        <v>20.364999999999998</v>
      </c>
      <c r="D32" s="21">
        <v>18.111999999999998</v>
      </c>
      <c r="E32" s="21">
        <v>3.9729999999999999</v>
      </c>
      <c r="F32" s="21">
        <v>12</v>
      </c>
      <c r="G32" s="21">
        <v>0.498</v>
      </c>
      <c r="H32" s="21">
        <v>0</v>
      </c>
      <c r="I32" s="21">
        <v>0</v>
      </c>
    </row>
    <row r="33" spans="1:9" x14ac:dyDescent="0.25">
      <c r="A33" s="6">
        <v>41850</v>
      </c>
      <c r="B33" s="21">
        <v>16.486999999999998</v>
      </c>
      <c r="C33" s="21">
        <v>20.436</v>
      </c>
      <c r="D33" s="21">
        <v>18.146000000000001</v>
      </c>
      <c r="E33" s="21">
        <v>3.9489999999999998</v>
      </c>
      <c r="F33" s="21">
        <v>12</v>
      </c>
      <c r="G33" s="21">
        <v>0.48799999999999999</v>
      </c>
      <c r="H33" s="21">
        <v>0</v>
      </c>
      <c r="I33" s="21">
        <v>0</v>
      </c>
    </row>
    <row r="34" spans="1:9" x14ac:dyDescent="0.25">
      <c r="A34" s="6">
        <v>41851</v>
      </c>
      <c r="B34" s="21">
        <v>16.795999999999999</v>
      </c>
      <c r="C34" s="21">
        <v>20.579000000000001</v>
      </c>
      <c r="D34" s="21">
        <v>18.369</v>
      </c>
      <c r="E34" s="21">
        <v>3.7829999999999999</v>
      </c>
      <c r="F34" s="21">
        <v>14</v>
      </c>
      <c r="G34" s="21">
        <v>0.57099999999999995</v>
      </c>
      <c r="H34" s="21">
        <v>0</v>
      </c>
      <c r="I34" s="21">
        <v>0</v>
      </c>
    </row>
    <row r="35" spans="1:9" x14ac:dyDescent="0.25">
      <c r="A35" s="6">
        <v>41852</v>
      </c>
      <c r="B35" s="21">
        <v>16.344000000000001</v>
      </c>
      <c r="C35" s="21">
        <v>20.411999999999999</v>
      </c>
      <c r="D35" s="21">
        <v>18.058</v>
      </c>
      <c r="E35" s="21">
        <v>4.0679999999999996</v>
      </c>
      <c r="F35" s="21">
        <v>11</v>
      </c>
      <c r="G35" s="21">
        <v>0.47699999999999998</v>
      </c>
      <c r="H35" s="21">
        <v>0</v>
      </c>
      <c r="I35" s="21">
        <v>0</v>
      </c>
    </row>
    <row r="36" spans="1:9" x14ac:dyDescent="0.25">
      <c r="A36" s="6">
        <v>41853</v>
      </c>
      <c r="B36" s="21">
        <v>16.582000000000001</v>
      </c>
      <c r="C36" s="21">
        <v>20.507000000000001</v>
      </c>
      <c r="D36" s="21">
        <v>18.149000000000001</v>
      </c>
      <c r="E36" s="21">
        <v>3.9249999999999998</v>
      </c>
      <c r="F36" s="21">
        <v>12</v>
      </c>
      <c r="G36" s="21">
        <v>0.48599999999999999</v>
      </c>
      <c r="H36" s="21">
        <v>0</v>
      </c>
      <c r="I36" s="21">
        <v>0</v>
      </c>
    </row>
    <row r="37" spans="1:9" x14ac:dyDescent="0.25">
      <c r="A37" s="6">
        <v>41854</v>
      </c>
      <c r="B37" s="21">
        <v>16.63</v>
      </c>
      <c r="C37" s="21">
        <v>20.530999999999999</v>
      </c>
      <c r="D37" s="21">
        <v>18.210999999999999</v>
      </c>
      <c r="E37" s="21">
        <v>3.9009999999999998</v>
      </c>
      <c r="F37" s="21">
        <v>12</v>
      </c>
      <c r="G37" s="21">
        <v>0.47899999999999998</v>
      </c>
      <c r="H37" s="21">
        <v>0</v>
      </c>
      <c r="I37" s="21">
        <v>0</v>
      </c>
    </row>
    <row r="38" spans="1:9" x14ac:dyDescent="0.25">
      <c r="A38" s="6">
        <v>41855</v>
      </c>
      <c r="B38" s="21">
        <v>17.271999999999998</v>
      </c>
      <c r="C38" s="21">
        <v>19.651</v>
      </c>
      <c r="D38" s="21">
        <v>18.375</v>
      </c>
      <c r="E38" s="21">
        <v>2.379</v>
      </c>
      <c r="F38" s="21">
        <v>15</v>
      </c>
      <c r="G38" s="21">
        <v>0.64600000000000002</v>
      </c>
      <c r="H38" s="21">
        <v>0</v>
      </c>
      <c r="I38" s="21">
        <v>0</v>
      </c>
    </row>
    <row r="39" spans="1:9" x14ac:dyDescent="0.25">
      <c r="A39" s="6">
        <v>41856</v>
      </c>
      <c r="B39" s="21">
        <v>17.295999999999999</v>
      </c>
      <c r="C39" s="21">
        <v>19.245999999999999</v>
      </c>
      <c r="D39" s="21">
        <v>18.204000000000001</v>
      </c>
      <c r="E39" s="21">
        <v>1.95</v>
      </c>
      <c r="F39" s="21">
        <v>14</v>
      </c>
      <c r="G39" s="21">
        <v>0.58799999999999997</v>
      </c>
      <c r="H39" s="21">
        <v>0</v>
      </c>
      <c r="I39" s="21">
        <v>0</v>
      </c>
    </row>
    <row r="40" spans="1:9" x14ac:dyDescent="0.25">
      <c r="A40" s="6">
        <v>41857</v>
      </c>
      <c r="B40" s="21">
        <v>16.82</v>
      </c>
      <c r="C40" s="21">
        <v>19.792999999999999</v>
      </c>
      <c r="D40" s="21">
        <v>18.012</v>
      </c>
      <c r="E40" s="21">
        <v>2.9729999999999999</v>
      </c>
      <c r="F40" s="21">
        <v>12</v>
      </c>
      <c r="G40" s="21">
        <v>0.47499999999999998</v>
      </c>
      <c r="H40" s="21">
        <v>0</v>
      </c>
      <c r="I40" s="21">
        <v>0</v>
      </c>
    </row>
    <row r="41" spans="1:9" x14ac:dyDescent="0.25">
      <c r="A41" s="6">
        <v>41858</v>
      </c>
      <c r="B41" s="21">
        <v>15.651999999999999</v>
      </c>
      <c r="C41" s="21">
        <v>19.294</v>
      </c>
      <c r="D41" s="21">
        <v>17.164999999999999</v>
      </c>
      <c r="E41" s="21">
        <v>3.6419999999999999</v>
      </c>
      <c r="F41" s="21">
        <v>7</v>
      </c>
      <c r="G41" s="21">
        <v>0.26700000000000002</v>
      </c>
      <c r="H41" s="21">
        <v>0</v>
      </c>
      <c r="I41" s="21">
        <v>0</v>
      </c>
    </row>
    <row r="42" spans="1:9" x14ac:dyDescent="0.25">
      <c r="A42" s="6">
        <v>41859</v>
      </c>
      <c r="B42" s="21">
        <v>15.557</v>
      </c>
      <c r="C42" s="21">
        <v>18.841999999999999</v>
      </c>
      <c r="D42" s="21">
        <v>16.957999999999998</v>
      </c>
      <c r="E42" s="21">
        <v>3.2850000000000001</v>
      </c>
      <c r="F42" s="21">
        <v>5</v>
      </c>
      <c r="G42" s="21">
        <v>0.17399999999999999</v>
      </c>
      <c r="H42" s="21">
        <v>0</v>
      </c>
      <c r="I42" s="21">
        <v>0</v>
      </c>
    </row>
    <row r="43" spans="1:9" x14ac:dyDescent="0.25">
      <c r="A43" s="6">
        <v>41860</v>
      </c>
      <c r="B43" s="21">
        <v>15.461</v>
      </c>
      <c r="C43" s="21">
        <v>18.913</v>
      </c>
      <c r="D43" s="21">
        <v>16.831</v>
      </c>
      <c r="E43" s="21">
        <v>3.452</v>
      </c>
      <c r="F43" s="21">
        <v>5</v>
      </c>
      <c r="G43" s="21">
        <v>0.20799999999999999</v>
      </c>
      <c r="H43" s="21">
        <v>0</v>
      </c>
      <c r="I43" s="21">
        <v>0</v>
      </c>
    </row>
    <row r="44" spans="1:9" x14ac:dyDescent="0.25">
      <c r="A44" s="6">
        <v>41861</v>
      </c>
      <c r="B44" s="21">
        <v>15.795999999999999</v>
      </c>
      <c r="C44" s="21">
        <v>19.507999999999999</v>
      </c>
      <c r="D44" s="21">
        <v>17.312000000000001</v>
      </c>
      <c r="E44" s="21">
        <v>3.7120000000000002</v>
      </c>
      <c r="F44" s="21">
        <v>7</v>
      </c>
      <c r="G44" s="21">
        <v>0.29399999999999998</v>
      </c>
      <c r="H44" s="21">
        <v>0</v>
      </c>
      <c r="I44" s="21">
        <v>0</v>
      </c>
    </row>
    <row r="45" spans="1:9" x14ac:dyDescent="0.25">
      <c r="A45" s="6">
        <v>41862</v>
      </c>
      <c r="B45" s="21">
        <v>16.177</v>
      </c>
      <c r="C45" s="21">
        <v>19.507999999999999</v>
      </c>
      <c r="D45" s="21">
        <v>17.579000000000001</v>
      </c>
      <c r="E45" s="21">
        <v>3.331</v>
      </c>
      <c r="F45" s="21">
        <v>9</v>
      </c>
      <c r="G45" s="21">
        <v>0.36</v>
      </c>
      <c r="H45" s="21">
        <v>0</v>
      </c>
      <c r="I45" s="21">
        <v>0</v>
      </c>
    </row>
    <row r="46" spans="1:9" x14ac:dyDescent="0.25">
      <c r="A46" s="6">
        <v>41863</v>
      </c>
      <c r="B46" s="21">
        <v>15.747999999999999</v>
      </c>
      <c r="C46" s="21">
        <v>18.414000000000001</v>
      </c>
      <c r="D46" s="21">
        <v>16.931000000000001</v>
      </c>
      <c r="E46" s="21">
        <v>2.6659999999999999</v>
      </c>
      <c r="F46" s="21">
        <v>3</v>
      </c>
      <c r="G46" s="21">
        <v>0.11899999999999999</v>
      </c>
      <c r="H46" s="21">
        <v>0</v>
      </c>
      <c r="I46" s="21">
        <v>0</v>
      </c>
    </row>
    <row r="47" spans="1:9" x14ac:dyDescent="0.25">
      <c r="A47" s="6">
        <v>41864</v>
      </c>
      <c r="B47" s="21">
        <v>16.082000000000001</v>
      </c>
      <c r="C47" s="21">
        <v>18.652000000000001</v>
      </c>
      <c r="D47" s="21">
        <v>17.010000000000002</v>
      </c>
      <c r="E47" s="21">
        <v>2.57</v>
      </c>
      <c r="F47" s="21">
        <v>4</v>
      </c>
      <c r="G47" s="21">
        <v>0.14399999999999999</v>
      </c>
      <c r="H47" s="21">
        <v>0</v>
      </c>
      <c r="I47" s="21">
        <v>0</v>
      </c>
    </row>
    <row r="48" spans="1:9" x14ac:dyDescent="0.25">
      <c r="A48" s="6">
        <v>41865</v>
      </c>
      <c r="B48" s="21">
        <v>15.223000000000001</v>
      </c>
      <c r="C48" s="21">
        <v>18.414000000000001</v>
      </c>
      <c r="D48" s="21">
        <v>16.533000000000001</v>
      </c>
      <c r="E48" s="21">
        <v>3.1909999999999998</v>
      </c>
      <c r="F48" s="21">
        <v>3</v>
      </c>
      <c r="G48" s="21">
        <v>0.114</v>
      </c>
      <c r="H48" s="21">
        <v>0</v>
      </c>
      <c r="I48" s="21">
        <v>0</v>
      </c>
    </row>
    <row r="49" spans="1:9" x14ac:dyDescent="0.25">
      <c r="A49" s="6">
        <v>41866</v>
      </c>
      <c r="B49" s="21">
        <v>15.676</v>
      </c>
      <c r="C49" s="21">
        <v>18.818000000000001</v>
      </c>
      <c r="D49" s="21">
        <v>16.922999999999998</v>
      </c>
      <c r="E49" s="21">
        <v>3.1419999999999999</v>
      </c>
      <c r="F49" s="21">
        <v>5</v>
      </c>
      <c r="G49" s="21">
        <v>0.215</v>
      </c>
      <c r="H49" s="21">
        <v>0</v>
      </c>
      <c r="I49" s="21">
        <v>0</v>
      </c>
    </row>
    <row r="50" spans="1:9" x14ac:dyDescent="0.25">
      <c r="A50" s="6">
        <v>41867</v>
      </c>
      <c r="B50" s="21">
        <v>15.557</v>
      </c>
      <c r="C50" s="21">
        <v>18.866</v>
      </c>
      <c r="D50" s="21">
        <v>16.954000000000001</v>
      </c>
      <c r="E50" s="21">
        <v>3.3090000000000002</v>
      </c>
      <c r="F50" s="21">
        <v>5</v>
      </c>
      <c r="G50" s="21">
        <v>0.215</v>
      </c>
      <c r="H50" s="21">
        <v>0</v>
      </c>
      <c r="I50" s="21">
        <v>0</v>
      </c>
    </row>
    <row r="51" spans="1:9" x14ac:dyDescent="0.25">
      <c r="A51" s="6">
        <v>41868</v>
      </c>
      <c r="B51" s="21">
        <v>15.747999999999999</v>
      </c>
      <c r="C51" s="21">
        <v>19.199000000000002</v>
      </c>
      <c r="D51" s="21">
        <v>17.131</v>
      </c>
      <c r="E51" s="21">
        <v>3.4510000000000001</v>
      </c>
      <c r="F51" s="21">
        <v>5</v>
      </c>
      <c r="G51" s="21">
        <v>0.248</v>
      </c>
      <c r="H51" s="21">
        <v>0</v>
      </c>
      <c r="I51" s="21">
        <v>0</v>
      </c>
    </row>
    <row r="52" spans="1:9" x14ac:dyDescent="0.25">
      <c r="A52" s="6">
        <v>41869</v>
      </c>
      <c r="B52" s="21">
        <v>16.271999999999998</v>
      </c>
      <c r="C52" s="21">
        <v>19.341000000000001</v>
      </c>
      <c r="D52" s="21">
        <v>17.542999999999999</v>
      </c>
      <c r="E52" s="21">
        <v>3.069</v>
      </c>
      <c r="F52" s="21">
        <v>8</v>
      </c>
      <c r="G52" s="21">
        <v>0.33500000000000002</v>
      </c>
      <c r="H52" s="21">
        <v>0</v>
      </c>
      <c r="I52" s="21">
        <v>0</v>
      </c>
    </row>
    <row r="53" spans="1:9" x14ac:dyDescent="0.25">
      <c r="A53" s="6">
        <v>41870</v>
      </c>
      <c r="B53" s="21">
        <v>16.367999999999999</v>
      </c>
      <c r="C53" s="21">
        <v>19.46</v>
      </c>
      <c r="D53" s="21">
        <v>17.593</v>
      </c>
      <c r="E53" s="21">
        <v>3.0920000000000001</v>
      </c>
      <c r="F53" s="21">
        <v>9</v>
      </c>
      <c r="G53" s="21">
        <v>0.34300000000000003</v>
      </c>
      <c r="H53" s="21">
        <v>0</v>
      </c>
      <c r="I53" s="21">
        <v>0</v>
      </c>
    </row>
    <row r="54" spans="1:9" x14ac:dyDescent="0.25">
      <c r="A54" s="6">
        <v>41871</v>
      </c>
      <c r="B54" s="21">
        <v>16.129000000000001</v>
      </c>
      <c r="C54" s="21">
        <v>19.056000000000001</v>
      </c>
      <c r="D54" s="21">
        <v>17.401</v>
      </c>
      <c r="E54" s="21">
        <v>2.927</v>
      </c>
      <c r="F54" s="21">
        <v>8</v>
      </c>
      <c r="G54" s="21">
        <v>0.318</v>
      </c>
      <c r="H54" s="21">
        <v>0</v>
      </c>
      <c r="I54" s="21">
        <v>0</v>
      </c>
    </row>
    <row r="55" spans="1:9" x14ac:dyDescent="0.25">
      <c r="A55" s="6">
        <v>41872</v>
      </c>
      <c r="B55" s="21">
        <v>15.891</v>
      </c>
      <c r="C55" s="21">
        <v>18.747</v>
      </c>
      <c r="D55" s="21">
        <v>17.103999999999999</v>
      </c>
      <c r="E55" s="21">
        <v>2.8559999999999999</v>
      </c>
      <c r="F55" s="21">
        <v>5</v>
      </c>
      <c r="G55" s="21">
        <v>0.19</v>
      </c>
      <c r="H55" s="21">
        <v>0</v>
      </c>
      <c r="I55" s="21">
        <v>0</v>
      </c>
    </row>
    <row r="56" spans="1:9" x14ac:dyDescent="0.25">
      <c r="A56" s="6">
        <v>41873</v>
      </c>
      <c r="B56" s="21">
        <v>14.984</v>
      </c>
      <c r="C56" s="21">
        <v>18.081</v>
      </c>
      <c r="D56" s="21">
        <v>16.27</v>
      </c>
      <c r="E56" s="21">
        <v>3.097</v>
      </c>
      <c r="F56" s="21">
        <v>1</v>
      </c>
      <c r="G56" s="21">
        <v>2.1999999999999999E-2</v>
      </c>
      <c r="H56" s="21">
        <v>1</v>
      </c>
      <c r="I56" s="21">
        <v>4.2000000000000003E-2</v>
      </c>
    </row>
    <row r="57" spans="1:9" x14ac:dyDescent="0.25">
      <c r="A57" s="6">
        <v>41874</v>
      </c>
      <c r="B57" s="21">
        <v>15.007999999999999</v>
      </c>
      <c r="C57" s="21">
        <v>18.414000000000001</v>
      </c>
      <c r="D57" s="21">
        <v>16.347000000000001</v>
      </c>
      <c r="E57" s="21">
        <v>3.4060000000000001</v>
      </c>
      <c r="F57" s="21">
        <v>3</v>
      </c>
      <c r="G57" s="21">
        <v>0.125</v>
      </c>
      <c r="H57" s="21">
        <v>0</v>
      </c>
      <c r="I57" s="21">
        <v>0</v>
      </c>
    </row>
    <row r="58" spans="1:9" x14ac:dyDescent="0.25">
      <c r="A58" s="6">
        <v>41875</v>
      </c>
      <c r="B58" s="21">
        <v>15.366</v>
      </c>
      <c r="C58" s="21">
        <v>18.318999999999999</v>
      </c>
      <c r="D58" s="21">
        <v>16.582000000000001</v>
      </c>
      <c r="E58" s="21">
        <v>2.9529999999999998</v>
      </c>
      <c r="F58" s="21">
        <v>2</v>
      </c>
      <c r="G58" s="21">
        <v>7.2999999999999995E-2</v>
      </c>
      <c r="H58" s="21">
        <v>0</v>
      </c>
      <c r="I58" s="21">
        <v>0</v>
      </c>
    </row>
    <row r="59" spans="1:9" x14ac:dyDescent="0.25">
      <c r="A59" s="6">
        <v>41876</v>
      </c>
      <c r="B59" s="21">
        <v>14.505000000000001</v>
      </c>
      <c r="C59" s="21">
        <v>17.748000000000001</v>
      </c>
      <c r="D59" s="21">
        <v>15.845000000000001</v>
      </c>
      <c r="E59" s="21">
        <v>3.2429999999999999</v>
      </c>
      <c r="F59" s="21">
        <v>0</v>
      </c>
      <c r="G59" s="21">
        <v>0</v>
      </c>
      <c r="H59" s="21">
        <v>7</v>
      </c>
      <c r="I59" s="21">
        <v>0.28999999999999998</v>
      </c>
    </row>
    <row r="60" spans="1:9" x14ac:dyDescent="0.25">
      <c r="A60" s="6">
        <v>41877</v>
      </c>
      <c r="B60" s="21">
        <v>15.223000000000001</v>
      </c>
      <c r="C60" s="21">
        <v>19.245999999999999</v>
      </c>
      <c r="D60" s="21">
        <v>16.931000000000001</v>
      </c>
      <c r="E60" s="21">
        <v>4.0229999999999997</v>
      </c>
      <c r="F60" s="21">
        <v>7</v>
      </c>
      <c r="G60" s="21">
        <v>0.27800000000000002</v>
      </c>
      <c r="H60" s="21">
        <v>0</v>
      </c>
      <c r="I60" s="21">
        <v>0</v>
      </c>
    </row>
    <row r="61" spans="1:9" x14ac:dyDescent="0.25">
      <c r="A61" s="6">
        <v>41878</v>
      </c>
      <c r="B61" s="21">
        <v>15.461</v>
      </c>
      <c r="C61" s="21">
        <v>19.651</v>
      </c>
      <c r="D61" s="21">
        <v>17.236999999999998</v>
      </c>
      <c r="E61" s="21">
        <v>4.1900000000000004</v>
      </c>
      <c r="F61" s="21">
        <v>7</v>
      </c>
      <c r="G61" s="21">
        <v>0.32800000000000001</v>
      </c>
      <c r="H61" s="21">
        <v>0</v>
      </c>
      <c r="I61" s="21">
        <v>0</v>
      </c>
    </row>
    <row r="62" spans="1:9" x14ac:dyDescent="0.25">
      <c r="A62" s="6">
        <v>41879</v>
      </c>
      <c r="B62" s="21">
        <v>15.651999999999999</v>
      </c>
      <c r="C62" s="21">
        <v>19.698</v>
      </c>
      <c r="D62" s="21">
        <v>17.445</v>
      </c>
      <c r="E62" s="21">
        <v>4.0460000000000003</v>
      </c>
      <c r="F62" s="21">
        <v>9</v>
      </c>
      <c r="G62" s="21">
        <v>0.35499999999999998</v>
      </c>
      <c r="H62" s="21">
        <v>0</v>
      </c>
      <c r="I62" s="21">
        <v>0</v>
      </c>
    </row>
    <row r="63" spans="1:9" x14ac:dyDescent="0.25">
      <c r="A63" s="6">
        <v>41880</v>
      </c>
      <c r="B63" s="21">
        <v>15.581</v>
      </c>
      <c r="C63" s="21">
        <v>19.032</v>
      </c>
      <c r="D63" s="21">
        <v>17.196000000000002</v>
      </c>
      <c r="E63" s="21">
        <v>3.4510000000000001</v>
      </c>
      <c r="F63" s="21">
        <v>8</v>
      </c>
      <c r="G63" s="21">
        <v>0.309</v>
      </c>
      <c r="H63" s="21">
        <v>0</v>
      </c>
      <c r="I63" s="21">
        <v>0</v>
      </c>
    </row>
    <row r="64" spans="1:9" x14ac:dyDescent="0.25">
      <c r="A64" s="6">
        <v>41881</v>
      </c>
      <c r="B64" s="21">
        <v>14.792</v>
      </c>
      <c r="C64" s="21">
        <v>18.295000000000002</v>
      </c>
      <c r="D64" s="21">
        <v>16.440999999999999</v>
      </c>
      <c r="E64" s="21">
        <v>3.5030000000000001</v>
      </c>
      <c r="F64" s="21">
        <v>4</v>
      </c>
      <c r="G64" s="21">
        <v>0.161</v>
      </c>
      <c r="H64" s="21">
        <v>4</v>
      </c>
      <c r="I64" s="21">
        <v>0.14899999999999999</v>
      </c>
    </row>
    <row r="65" spans="1:13" x14ac:dyDescent="0.25">
      <c r="A65" s="6">
        <v>41882</v>
      </c>
      <c r="B65" s="21">
        <v>15.079000000000001</v>
      </c>
      <c r="C65" s="21">
        <v>18.271000000000001</v>
      </c>
      <c r="D65" s="21">
        <v>16.478000000000002</v>
      </c>
      <c r="E65" s="21">
        <v>3.1920000000000002</v>
      </c>
      <c r="F65" s="21">
        <v>3</v>
      </c>
      <c r="G65" s="21">
        <v>0.126</v>
      </c>
      <c r="H65" s="21">
        <v>0</v>
      </c>
      <c r="I65" s="21">
        <v>0</v>
      </c>
    </row>
    <row r="68" spans="1:13" x14ac:dyDescent="0.25">
      <c r="F68" s="7" t="s">
        <v>20</v>
      </c>
      <c r="G68" s="8">
        <f>SUM(G4:G65)</f>
        <v>17.089000000000006</v>
      </c>
      <c r="H68" s="7" t="s">
        <v>20</v>
      </c>
      <c r="I68" s="8">
        <f>SUM(I4:I65)</f>
        <v>2.7320000000000002</v>
      </c>
    </row>
    <row r="69" spans="1:13" x14ac:dyDescent="0.25">
      <c r="D69" s="1" t="s">
        <v>21</v>
      </c>
    </row>
    <row r="70" spans="1:13" x14ac:dyDescent="0.25">
      <c r="A70" s="9" t="s">
        <v>22</v>
      </c>
      <c r="B70" s="10">
        <f>MIN(B4:B65)</f>
        <v>13.641999999999999</v>
      </c>
      <c r="C70" s="11" t="s">
        <v>23</v>
      </c>
      <c r="D70" s="48">
        <v>41824.333333333336</v>
      </c>
      <c r="E70" s="29"/>
      <c r="F70" s="31"/>
      <c r="G70" s="32"/>
      <c r="H70" s="33"/>
      <c r="I70" s="18"/>
      <c r="J70" s="3"/>
    </row>
    <row r="71" spans="1:13" x14ac:dyDescent="0.25">
      <c r="A71" s="9" t="s">
        <v>24</v>
      </c>
      <c r="B71" s="10">
        <f>MAX(C4:C65)</f>
        <v>20.579000000000001</v>
      </c>
      <c r="C71" s="11" t="s">
        <v>23</v>
      </c>
      <c r="D71" s="54">
        <v>41851.791666666664</v>
      </c>
      <c r="E71" s="34"/>
      <c r="F71" s="34"/>
      <c r="G71" s="34"/>
      <c r="H71" s="34"/>
    </row>
    <row r="72" spans="1:13" x14ac:dyDescent="0.25">
      <c r="A72" s="9" t="s">
        <v>25</v>
      </c>
      <c r="B72" s="10">
        <f>AVERAGE(D4:D65)</f>
        <v>17.171580645161288</v>
      </c>
      <c r="C72" s="11" t="s">
        <v>23</v>
      </c>
      <c r="D72" s="49"/>
      <c r="E72" s="34"/>
      <c r="F72" s="31"/>
      <c r="G72" s="32"/>
      <c r="H72" s="33"/>
      <c r="I72" s="18"/>
    </row>
    <row r="73" spans="1:13" x14ac:dyDescent="0.25">
      <c r="A73" s="9" t="s">
        <v>27</v>
      </c>
      <c r="B73" s="10">
        <f>MIN(E4:E65)</f>
        <v>0.81</v>
      </c>
      <c r="C73" s="11" t="s">
        <v>23</v>
      </c>
      <c r="D73" s="50">
        <v>41843</v>
      </c>
      <c r="E73" s="35"/>
      <c r="F73" s="35"/>
      <c r="G73" s="36"/>
      <c r="H73" s="37"/>
      <c r="I73" s="19"/>
      <c r="M73" s="27"/>
    </row>
    <row r="74" spans="1:13" x14ac:dyDescent="0.25">
      <c r="A74" s="9" t="s">
        <v>26</v>
      </c>
      <c r="B74" s="10">
        <f>MAX(E4:E65)</f>
        <v>4.5730000000000004</v>
      </c>
      <c r="C74" s="11" t="s">
        <v>23</v>
      </c>
      <c r="D74" s="50">
        <v>41846</v>
      </c>
      <c r="E74" s="35"/>
      <c r="F74" s="35"/>
      <c r="G74" s="36"/>
      <c r="H74" s="37"/>
      <c r="I74" s="19"/>
      <c r="M74" s="27"/>
    </row>
    <row r="75" spans="1:13" x14ac:dyDescent="0.25">
      <c r="A75" s="9" t="s">
        <v>28</v>
      </c>
      <c r="B75" s="10">
        <f>SUM(G4:G65)</f>
        <v>17.089000000000006</v>
      </c>
      <c r="C75" s="9" t="s">
        <v>29</v>
      </c>
      <c r="D75" s="30"/>
      <c r="E75" s="12"/>
      <c r="F75" s="12"/>
      <c r="G75" s="12"/>
      <c r="H75" s="12"/>
      <c r="I75" s="12"/>
      <c r="M75" s="27"/>
    </row>
    <row r="76" spans="1:13" x14ac:dyDescent="0.25">
      <c r="A76" s="9" t="s">
        <v>30</v>
      </c>
      <c r="B76" s="10">
        <f>SUM(I4:I65)</f>
        <v>2.7320000000000002</v>
      </c>
      <c r="C76" s="9" t="s">
        <v>29</v>
      </c>
      <c r="D76" s="30"/>
      <c r="E76" s="12"/>
      <c r="F76" s="12"/>
      <c r="G76" s="12"/>
      <c r="H76" s="12"/>
      <c r="I76" s="12"/>
      <c r="M76" s="27"/>
    </row>
    <row r="77" spans="1:13" x14ac:dyDescent="0.25">
      <c r="M77" s="27"/>
    </row>
    <row r="78" spans="1:13" x14ac:dyDescent="0.25">
      <c r="M78" s="27"/>
    </row>
    <row r="79" spans="1:13" x14ac:dyDescent="0.25">
      <c r="B79" s="3"/>
      <c r="M79" s="27"/>
    </row>
    <row r="80" spans="1:13" x14ac:dyDescent="0.25">
      <c r="M80" s="27"/>
    </row>
    <row r="81" spans="13:13" x14ac:dyDescent="0.25">
      <c r="M81" s="27"/>
    </row>
    <row r="82" spans="13:13" x14ac:dyDescent="0.25">
      <c r="M82" s="27"/>
    </row>
  </sheetData>
  <mergeCells count="1">
    <mergeCell ref="A1:D1"/>
  </mergeCells>
  <pageMargins left="0.7" right="0.7" top="0.75" bottom="0.75" header="0.3" footer="0.3"/>
  <pageSetup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S34" sqref="S34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23" sqref="F23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58</v>
      </c>
    </row>
    <row r="3" spans="1:8" x14ac:dyDescent="0.25">
      <c r="A3" t="s">
        <v>33</v>
      </c>
      <c r="B3" t="s">
        <v>35</v>
      </c>
      <c r="F3" s="13" t="s">
        <v>37</v>
      </c>
    </row>
    <row r="4" spans="1:8" x14ac:dyDescent="0.25">
      <c r="A4" s="52">
        <v>41821</v>
      </c>
      <c r="B4" s="21"/>
      <c r="D4" s="7" t="s">
        <v>38</v>
      </c>
      <c r="E4" s="20">
        <f>MAX(B4:B65)</f>
        <v>18.216080357143099</v>
      </c>
      <c r="F4" s="51">
        <v>41855</v>
      </c>
      <c r="G4" s="22"/>
      <c r="H4" s="4"/>
    </row>
    <row r="5" spans="1:8" x14ac:dyDescent="0.25">
      <c r="A5" s="52">
        <v>41822</v>
      </c>
      <c r="B5" s="21"/>
      <c r="F5" s="51">
        <v>41856</v>
      </c>
    </row>
    <row r="6" spans="1:8" x14ac:dyDescent="0.25">
      <c r="A6" s="52">
        <v>41823</v>
      </c>
      <c r="B6" s="21"/>
      <c r="F6" s="51">
        <v>41857</v>
      </c>
    </row>
    <row r="7" spans="1:8" x14ac:dyDescent="0.25">
      <c r="A7" s="52">
        <v>41824</v>
      </c>
      <c r="B7" s="21"/>
      <c r="F7" s="15"/>
    </row>
    <row r="8" spans="1:8" x14ac:dyDescent="0.25">
      <c r="A8" s="52">
        <v>41825</v>
      </c>
      <c r="B8" s="21"/>
      <c r="F8" s="2"/>
    </row>
    <row r="9" spans="1:8" x14ac:dyDescent="0.25">
      <c r="A9" s="52">
        <v>41826</v>
      </c>
      <c r="B9" s="21"/>
      <c r="F9" s="2"/>
    </row>
    <row r="10" spans="1:8" x14ac:dyDescent="0.25">
      <c r="A10" s="52">
        <v>41827</v>
      </c>
      <c r="B10" s="21">
        <v>15.8902648809526</v>
      </c>
      <c r="F10" s="2"/>
    </row>
    <row r="11" spans="1:8" x14ac:dyDescent="0.25">
      <c r="A11" s="52">
        <v>41828</v>
      </c>
      <c r="B11" s="21">
        <v>15.9934017857145</v>
      </c>
    </row>
    <row r="12" spans="1:8" x14ac:dyDescent="0.25">
      <c r="A12" s="52">
        <v>41829</v>
      </c>
      <c r="B12" s="21">
        <v>16.201345238095399</v>
      </c>
    </row>
    <row r="13" spans="1:8" x14ac:dyDescent="0.25">
      <c r="A13" s="52">
        <v>41830</v>
      </c>
      <c r="B13" s="21">
        <v>16.514913690476401</v>
      </c>
    </row>
    <row r="14" spans="1:8" x14ac:dyDescent="0.25">
      <c r="A14" s="52">
        <v>41831</v>
      </c>
      <c r="B14" s="21">
        <v>16.7811785714288</v>
      </c>
    </row>
    <row r="15" spans="1:8" x14ac:dyDescent="0.25">
      <c r="A15" s="52">
        <v>41832</v>
      </c>
      <c r="B15" s="21">
        <v>16.986967261905001</v>
      </c>
    </row>
    <row r="16" spans="1:8" x14ac:dyDescent="0.25">
      <c r="A16" s="52">
        <v>41833</v>
      </c>
      <c r="B16" s="21">
        <v>17.169392857143102</v>
      </c>
    </row>
    <row r="17" spans="1:2" x14ac:dyDescent="0.25">
      <c r="A17" s="52">
        <v>41834</v>
      </c>
      <c r="B17" s="21">
        <v>17.325101190476399</v>
      </c>
    </row>
    <row r="18" spans="1:2" x14ac:dyDescent="0.25">
      <c r="A18" s="52">
        <v>41835</v>
      </c>
      <c r="B18" s="21">
        <v>17.465500000000201</v>
      </c>
    </row>
    <row r="19" spans="1:2" x14ac:dyDescent="0.25">
      <c r="A19" s="52">
        <v>41836</v>
      </c>
      <c r="B19" s="21">
        <v>17.4373541666669</v>
      </c>
    </row>
    <row r="20" spans="1:2" x14ac:dyDescent="0.25">
      <c r="A20" s="52">
        <v>41837</v>
      </c>
      <c r="B20" s="21">
        <v>17.420505952381099</v>
      </c>
    </row>
    <row r="21" spans="1:2" x14ac:dyDescent="0.25">
      <c r="A21" s="52">
        <v>41838</v>
      </c>
      <c r="B21" s="21">
        <v>17.537610119047802</v>
      </c>
    </row>
    <row r="22" spans="1:2" x14ac:dyDescent="0.25">
      <c r="A22" s="52">
        <v>41839</v>
      </c>
      <c r="B22" s="21">
        <v>17.713017857143001</v>
      </c>
    </row>
    <row r="23" spans="1:2" x14ac:dyDescent="0.25">
      <c r="A23" s="52">
        <v>41840</v>
      </c>
      <c r="B23" s="21">
        <v>17.907238095238299</v>
      </c>
    </row>
    <row r="24" spans="1:2" x14ac:dyDescent="0.25">
      <c r="A24" s="52">
        <v>41841</v>
      </c>
      <c r="B24" s="21">
        <v>17.923208333333601</v>
      </c>
    </row>
    <row r="25" spans="1:2" x14ac:dyDescent="0.25">
      <c r="A25" s="52">
        <v>41842</v>
      </c>
      <c r="B25" s="21">
        <v>17.841136904762301</v>
      </c>
    </row>
    <row r="26" spans="1:2" x14ac:dyDescent="0.25">
      <c r="A26" s="52">
        <v>41843</v>
      </c>
      <c r="B26" s="21">
        <v>17.717842261905101</v>
      </c>
    </row>
    <row r="27" spans="1:2" x14ac:dyDescent="0.25">
      <c r="A27" s="52">
        <v>41844</v>
      </c>
      <c r="B27" s="21">
        <v>17.513187500000299</v>
      </c>
    </row>
    <row r="28" spans="1:2" x14ac:dyDescent="0.25">
      <c r="A28" s="52">
        <v>41845</v>
      </c>
      <c r="B28" s="21">
        <v>17.306077380952701</v>
      </c>
    </row>
    <row r="29" spans="1:2" x14ac:dyDescent="0.25">
      <c r="A29" s="52">
        <v>41846</v>
      </c>
      <c r="B29" s="21">
        <v>17.0995982142861</v>
      </c>
    </row>
    <row r="30" spans="1:2" x14ac:dyDescent="0.25">
      <c r="A30" s="52">
        <v>41847</v>
      </c>
      <c r="B30" s="21">
        <v>16.998738095238402</v>
      </c>
    </row>
    <row r="31" spans="1:2" x14ac:dyDescent="0.25">
      <c r="A31" s="52">
        <v>41848</v>
      </c>
      <c r="B31" s="21">
        <v>17.041502976190799</v>
      </c>
    </row>
    <row r="32" spans="1:2" x14ac:dyDescent="0.25">
      <c r="A32" s="52">
        <v>41849</v>
      </c>
      <c r="B32" s="21">
        <v>17.153592261905001</v>
      </c>
    </row>
    <row r="33" spans="1:2" x14ac:dyDescent="0.25">
      <c r="A33" s="52">
        <v>41850</v>
      </c>
      <c r="B33" s="21">
        <v>17.368839285714401</v>
      </c>
    </row>
    <row r="34" spans="1:2" x14ac:dyDescent="0.25">
      <c r="A34" s="52">
        <v>41851</v>
      </c>
      <c r="B34" s="21">
        <v>17.6430297619047</v>
      </c>
    </row>
    <row r="35" spans="1:2" x14ac:dyDescent="0.25">
      <c r="A35" s="52">
        <v>41852</v>
      </c>
      <c r="B35" s="21">
        <v>17.859127976190599</v>
      </c>
    </row>
    <row r="36" spans="1:2" x14ac:dyDescent="0.25">
      <c r="A36" s="52">
        <v>41853</v>
      </c>
      <c r="B36" s="21">
        <v>18.0548958333335</v>
      </c>
    </row>
    <row r="37" spans="1:2" x14ac:dyDescent="0.25">
      <c r="A37" s="52">
        <v>41854</v>
      </c>
      <c r="B37" s="21">
        <v>18.138681547619399</v>
      </c>
    </row>
    <row r="38" spans="1:2" x14ac:dyDescent="0.25">
      <c r="A38" s="52">
        <v>41855</v>
      </c>
      <c r="B38" s="21">
        <v>18.202907738095501</v>
      </c>
    </row>
    <row r="39" spans="1:2" x14ac:dyDescent="0.25">
      <c r="A39" s="52">
        <v>41856</v>
      </c>
      <c r="B39" s="21">
        <v>18.216080357143099</v>
      </c>
    </row>
    <row r="40" spans="1:2" x14ac:dyDescent="0.25">
      <c r="A40" s="52">
        <v>41857</v>
      </c>
      <c r="B40" s="21">
        <v>18.1968333333337</v>
      </c>
    </row>
    <row r="41" spans="1:2" x14ac:dyDescent="0.25">
      <c r="A41" s="52">
        <v>41858</v>
      </c>
      <c r="B41" s="21">
        <v>18.024732142857701</v>
      </c>
    </row>
    <row r="42" spans="1:2" x14ac:dyDescent="0.25">
      <c r="A42" s="52">
        <v>41859</v>
      </c>
      <c r="B42" s="21">
        <v>17.867526785714901</v>
      </c>
    </row>
    <row r="43" spans="1:2" x14ac:dyDescent="0.25">
      <c r="A43" s="52">
        <v>41860</v>
      </c>
      <c r="B43" s="21">
        <v>17.6791964285718</v>
      </c>
    </row>
    <row r="44" spans="1:2" x14ac:dyDescent="0.25">
      <c r="A44" s="52">
        <v>41861</v>
      </c>
      <c r="B44" s="21">
        <v>17.550791666666999</v>
      </c>
    </row>
    <row r="45" spans="1:2" x14ac:dyDescent="0.25">
      <c r="A45" s="52">
        <v>41862</v>
      </c>
      <c r="B45" s="21">
        <v>17.4370684523813</v>
      </c>
    </row>
    <row r="46" spans="1:2" x14ac:dyDescent="0.25">
      <c r="A46" s="52">
        <v>41863</v>
      </c>
      <c r="B46" s="21">
        <v>17.2552202380956</v>
      </c>
    </row>
    <row r="47" spans="1:2" x14ac:dyDescent="0.25">
      <c r="A47" s="52">
        <v>41864</v>
      </c>
      <c r="B47" s="21">
        <v>17.112196428571998</v>
      </c>
    </row>
    <row r="48" spans="1:2" x14ac:dyDescent="0.25">
      <c r="A48" s="52">
        <v>41865</v>
      </c>
      <c r="B48" s="21">
        <v>17.021997023809998</v>
      </c>
    </row>
    <row r="49" spans="1:2" x14ac:dyDescent="0.25">
      <c r="A49" s="52">
        <v>41866</v>
      </c>
      <c r="B49" s="21">
        <v>17.017026785714599</v>
      </c>
    </row>
    <row r="50" spans="1:2" x14ac:dyDescent="0.25">
      <c r="A50" s="52">
        <v>41867</v>
      </c>
      <c r="B50" s="21">
        <v>17.034610119047901</v>
      </c>
    </row>
    <row r="51" spans="1:2" x14ac:dyDescent="0.25">
      <c r="A51" s="52">
        <v>41868</v>
      </c>
      <c r="B51" s="21">
        <v>17.008827380952599</v>
      </c>
    </row>
    <row r="52" spans="1:2" x14ac:dyDescent="0.25">
      <c r="A52" s="52">
        <v>41869</v>
      </c>
      <c r="B52" s="21">
        <v>17.003666666666799</v>
      </c>
    </row>
    <row r="53" spans="1:2" x14ac:dyDescent="0.25">
      <c r="A53" s="52">
        <v>41870</v>
      </c>
      <c r="B53" s="21">
        <v>17.098211309523801</v>
      </c>
    </row>
    <row r="54" spans="1:2" x14ac:dyDescent="0.25">
      <c r="A54" s="52">
        <v>41871</v>
      </c>
      <c r="B54" s="21">
        <v>17.154068452380901</v>
      </c>
    </row>
    <row r="55" spans="1:2" x14ac:dyDescent="0.25">
      <c r="A55" s="52">
        <v>41872</v>
      </c>
      <c r="B55" s="21">
        <v>17.235592261904699</v>
      </c>
    </row>
    <row r="56" spans="1:2" x14ac:dyDescent="0.25">
      <c r="A56" s="52">
        <v>41873</v>
      </c>
      <c r="B56" s="21">
        <v>17.1423601190474</v>
      </c>
    </row>
    <row r="57" spans="1:2" x14ac:dyDescent="0.25">
      <c r="A57" s="52">
        <v>41874</v>
      </c>
      <c r="B57" s="21">
        <v>17.0556249999999</v>
      </c>
    </row>
    <row r="58" spans="1:2" x14ac:dyDescent="0.25">
      <c r="A58" s="52">
        <v>41875</v>
      </c>
      <c r="B58" s="21">
        <v>16.9771220238094</v>
      </c>
    </row>
    <row r="59" spans="1:2" x14ac:dyDescent="0.25">
      <c r="A59" s="52">
        <v>41876</v>
      </c>
      <c r="B59" s="21">
        <v>16.734482142857001</v>
      </c>
    </row>
    <row r="60" spans="1:2" x14ac:dyDescent="0.25">
      <c r="A60" s="52">
        <v>41877</v>
      </c>
      <c r="B60" s="21">
        <v>16.6399821428571</v>
      </c>
    </row>
    <row r="61" spans="1:2" x14ac:dyDescent="0.25">
      <c r="A61" s="52">
        <v>41878</v>
      </c>
      <c r="B61" s="21">
        <v>16.616455357142701</v>
      </c>
    </row>
    <row r="62" spans="1:2" x14ac:dyDescent="0.25">
      <c r="A62" s="52">
        <v>41879</v>
      </c>
      <c r="B62" s="21">
        <v>16.665124999999701</v>
      </c>
    </row>
    <row r="63" spans="1:2" x14ac:dyDescent="0.25">
      <c r="A63" s="52">
        <v>41880</v>
      </c>
      <c r="B63" s="21">
        <v>16.797357142856999</v>
      </c>
    </row>
    <row r="64" spans="1:2" x14ac:dyDescent="0.25">
      <c r="A64" s="52">
        <v>41881</v>
      </c>
      <c r="B64" s="21">
        <v>16.810788690475999</v>
      </c>
    </row>
    <row r="65" spans="1:2" x14ac:dyDescent="0.25">
      <c r="A65" s="52">
        <v>41882</v>
      </c>
      <c r="B65" s="21">
        <v>16.795940476190601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E19" sqref="E19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59</v>
      </c>
    </row>
    <row r="3" spans="1:7" x14ac:dyDescent="0.25">
      <c r="A3" t="s">
        <v>33</v>
      </c>
      <c r="B3" t="s">
        <v>35</v>
      </c>
      <c r="F3" s="13" t="s">
        <v>37</v>
      </c>
    </row>
    <row r="4" spans="1:7" x14ac:dyDescent="0.25">
      <c r="A4" s="6">
        <v>41821</v>
      </c>
      <c r="B4" s="21"/>
      <c r="D4" s="7" t="s">
        <v>38</v>
      </c>
      <c r="E4" s="20">
        <f>MAX(B4:B65)</f>
        <v>20.442714285714299</v>
      </c>
      <c r="F4" s="51">
        <v>41854</v>
      </c>
      <c r="G4" s="22"/>
    </row>
    <row r="5" spans="1:7" x14ac:dyDescent="0.25">
      <c r="A5" s="6">
        <v>41822</v>
      </c>
      <c r="B5" s="21"/>
      <c r="F5" s="51">
        <v>41855</v>
      </c>
    </row>
    <row r="6" spans="1:7" x14ac:dyDescent="0.25">
      <c r="A6" s="6">
        <v>41823</v>
      </c>
      <c r="B6" s="21"/>
      <c r="F6" s="15"/>
    </row>
    <row r="7" spans="1:7" x14ac:dyDescent="0.25">
      <c r="A7" s="6">
        <v>41824</v>
      </c>
      <c r="B7" s="21"/>
      <c r="F7" s="15"/>
    </row>
    <row r="8" spans="1:7" x14ac:dyDescent="0.25">
      <c r="A8" s="6">
        <v>41825</v>
      </c>
      <c r="B8" s="21"/>
      <c r="F8" s="15"/>
    </row>
    <row r="9" spans="1:7" x14ac:dyDescent="0.25">
      <c r="A9" s="6">
        <v>41826</v>
      </c>
      <c r="B9" s="21"/>
      <c r="F9" s="15"/>
    </row>
    <row r="10" spans="1:7" x14ac:dyDescent="0.25">
      <c r="A10" s="6">
        <v>41827</v>
      </c>
      <c r="B10" s="21">
        <v>17.602142857142901</v>
      </c>
      <c r="F10" s="2"/>
    </row>
    <row r="11" spans="1:7" x14ac:dyDescent="0.25">
      <c r="A11" s="6">
        <v>41828</v>
      </c>
      <c r="B11" s="21">
        <v>17.612285714285701</v>
      </c>
    </row>
    <row r="12" spans="1:7" x14ac:dyDescent="0.25">
      <c r="A12" s="6">
        <v>41829</v>
      </c>
      <c r="B12" s="21">
        <v>17.870428571428601</v>
      </c>
    </row>
    <row r="13" spans="1:7" x14ac:dyDescent="0.25">
      <c r="A13" s="6">
        <v>41830</v>
      </c>
      <c r="B13" s="21">
        <v>18.206714285714298</v>
      </c>
    </row>
    <row r="14" spans="1:7" x14ac:dyDescent="0.25">
      <c r="A14" s="6">
        <v>41831</v>
      </c>
      <c r="B14" s="21">
        <v>18.454714285714299</v>
      </c>
    </row>
    <row r="15" spans="1:7" x14ac:dyDescent="0.25">
      <c r="A15" s="6">
        <v>41832</v>
      </c>
      <c r="B15" s="21">
        <v>18.675571428571399</v>
      </c>
    </row>
    <row r="16" spans="1:7" x14ac:dyDescent="0.25">
      <c r="A16" s="6">
        <v>41833</v>
      </c>
      <c r="B16" s="21">
        <v>18.835142857142898</v>
      </c>
    </row>
    <row r="17" spans="1:2" x14ac:dyDescent="0.25">
      <c r="A17" s="6">
        <v>41834</v>
      </c>
      <c r="B17" s="21">
        <v>18.9948571428571</v>
      </c>
    </row>
    <row r="18" spans="1:2" x14ac:dyDescent="0.25">
      <c r="A18" s="6">
        <v>41835</v>
      </c>
      <c r="B18" s="21">
        <v>19.1885714285714</v>
      </c>
    </row>
    <row r="19" spans="1:2" x14ac:dyDescent="0.25">
      <c r="A19" s="6">
        <v>41836</v>
      </c>
      <c r="B19" s="21">
        <v>19.059428571428601</v>
      </c>
    </row>
    <row r="20" spans="1:2" x14ac:dyDescent="0.25">
      <c r="A20" s="6">
        <v>41837</v>
      </c>
      <c r="B20" s="21">
        <v>19.073</v>
      </c>
    </row>
    <row r="21" spans="1:2" x14ac:dyDescent="0.25">
      <c r="A21" s="6">
        <v>41838</v>
      </c>
      <c r="B21" s="21">
        <v>19.246285714285701</v>
      </c>
    </row>
    <row r="22" spans="1:2" x14ac:dyDescent="0.25">
      <c r="A22" s="6">
        <v>41839</v>
      </c>
      <c r="B22" s="21">
        <v>19.457000000000001</v>
      </c>
    </row>
    <row r="23" spans="1:2" x14ac:dyDescent="0.25">
      <c r="A23" s="6">
        <v>41840</v>
      </c>
      <c r="B23" s="21">
        <v>19.695</v>
      </c>
    </row>
    <row r="24" spans="1:2" x14ac:dyDescent="0.25">
      <c r="A24" s="6">
        <v>41841</v>
      </c>
      <c r="B24" s="21">
        <v>19.640571428571398</v>
      </c>
    </row>
    <row r="25" spans="1:2" x14ac:dyDescent="0.25">
      <c r="A25" s="6">
        <v>41842</v>
      </c>
      <c r="B25" s="21">
        <v>19.596285714285699</v>
      </c>
    </row>
    <row r="26" spans="1:2" x14ac:dyDescent="0.25">
      <c r="A26" s="6">
        <v>41843</v>
      </c>
      <c r="B26" s="21">
        <v>19.3822857142857</v>
      </c>
    </row>
    <row r="27" spans="1:2" x14ac:dyDescent="0.25">
      <c r="A27" s="6">
        <v>41844</v>
      </c>
      <c r="B27" s="21">
        <v>19.178428571428601</v>
      </c>
    </row>
    <row r="28" spans="1:2" x14ac:dyDescent="0.25">
      <c r="A28" s="6">
        <v>41845</v>
      </c>
      <c r="B28" s="21">
        <v>19.022142857142899</v>
      </c>
    </row>
    <row r="29" spans="1:2" x14ac:dyDescent="0.25">
      <c r="A29" s="6">
        <v>41846</v>
      </c>
      <c r="B29" s="21">
        <v>18.8792857142857</v>
      </c>
    </row>
    <row r="30" spans="1:2" x14ac:dyDescent="0.25">
      <c r="A30" s="6">
        <v>41847</v>
      </c>
      <c r="B30" s="21">
        <v>18.807857142857099</v>
      </c>
    </row>
    <row r="31" spans="1:2" x14ac:dyDescent="0.25">
      <c r="A31" s="6">
        <v>41848</v>
      </c>
      <c r="B31" s="21">
        <v>18.971</v>
      </c>
    </row>
    <row r="32" spans="1:2" x14ac:dyDescent="0.25">
      <c r="A32" s="6">
        <v>41849</v>
      </c>
      <c r="B32" s="21">
        <v>19.164857142857102</v>
      </c>
    </row>
    <row r="33" spans="1:2" x14ac:dyDescent="0.25">
      <c r="A33" s="6">
        <v>41850</v>
      </c>
      <c r="B33" s="21">
        <v>19.640571428571398</v>
      </c>
    </row>
    <row r="34" spans="1:2" x14ac:dyDescent="0.25">
      <c r="A34" s="6">
        <v>41851</v>
      </c>
      <c r="B34" s="21">
        <v>19.956714285714298</v>
      </c>
    </row>
    <row r="35" spans="1:2" x14ac:dyDescent="0.25">
      <c r="A35" s="6">
        <v>41852</v>
      </c>
      <c r="B35" s="21">
        <v>20.181000000000001</v>
      </c>
    </row>
    <row r="36" spans="1:2" x14ac:dyDescent="0.25">
      <c r="A36" s="6">
        <v>41853</v>
      </c>
      <c r="B36" s="21">
        <v>20.347571428571399</v>
      </c>
    </row>
    <row r="37" spans="1:2" x14ac:dyDescent="0.25">
      <c r="A37" s="6">
        <v>41854</v>
      </c>
      <c r="B37" s="21">
        <v>20.442714285714299</v>
      </c>
    </row>
    <row r="38" spans="1:2" x14ac:dyDescent="0.25">
      <c r="A38" s="6">
        <v>41855</v>
      </c>
      <c r="B38" s="21">
        <v>20.354428571428599</v>
      </c>
    </row>
    <row r="39" spans="1:2" x14ac:dyDescent="0.25">
      <c r="A39" s="6">
        <v>41856</v>
      </c>
      <c r="B39" s="21">
        <v>20.1945714285714</v>
      </c>
    </row>
    <row r="40" spans="1:2" x14ac:dyDescent="0.25">
      <c r="A40" s="6">
        <v>41857</v>
      </c>
      <c r="B40" s="21">
        <v>20.102714285714299</v>
      </c>
    </row>
    <row r="41" spans="1:2" x14ac:dyDescent="0.25">
      <c r="A41" s="6">
        <v>41858</v>
      </c>
      <c r="B41" s="21">
        <v>19.919142857142901</v>
      </c>
    </row>
    <row r="42" spans="1:2" x14ac:dyDescent="0.25">
      <c r="A42" s="6">
        <v>41859</v>
      </c>
      <c r="B42" s="21">
        <v>19.694857142857099</v>
      </c>
    </row>
    <row r="43" spans="1:2" x14ac:dyDescent="0.25">
      <c r="A43" s="6">
        <v>41860</v>
      </c>
      <c r="B43" s="21">
        <v>19.4671428571429</v>
      </c>
    </row>
    <row r="44" spans="1:2" x14ac:dyDescent="0.25">
      <c r="A44" s="6">
        <v>41861</v>
      </c>
      <c r="B44" s="21">
        <v>19.321000000000002</v>
      </c>
    </row>
    <row r="45" spans="1:2" x14ac:dyDescent="0.25">
      <c r="A45" s="6">
        <v>41862</v>
      </c>
      <c r="B45" s="21">
        <v>19.300571428571399</v>
      </c>
    </row>
    <row r="46" spans="1:2" x14ac:dyDescent="0.25">
      <c r="A46" s="6">
        <v>41863</v>
      </c>
      <c r="B46" s="21">
        <v>19.1817142857143</v>
      </c>
    </row>
    <row r="47" spans="1:2" x14ac:dyDescent="0.25">
      <c r="A47" s="6">
        <v>41864</v>
      </c>
      <c r="B47" s="21">
        <v>19.018714285714299</v>
      </c>
    </row>
    <row r="48" spans="1:2" x14ac:dyDescent="0.25">
      <c r="A48" s="6">
        <v>41865</v>
      </c>
      <c r="B48" s="21">
        <v>18.893000000000001</v>
      </c>
    </row>
    <row r="49" spans="1:2" x14ac:dyDescent="0.25">
      <c r="A49" s="6">
        <v>41866</v>
      </c>
      <c r="B49" s="21">
        <v>18.889571428571401</v>
      </c>
    </row>
    <row r="50" spans="1:2" x14ac:dyDescent="0.25">
      <c r="A50" s="6">
        <v>41867</v>
      </c>
      <c r="B50" s="21">
        <v>18.882857142857102</v>
      </c>
    </row>
    <row r="51" spans="1:2" x14ac:dyDescent="0.25">
      <c r="A51" s="6">
        <v>41868</v>
      </c>
      <c r="B51" s="21">
        <v>18.8387142857143</v>
      </c>
    </row>
    <row r="52" spans="1:2" x14ac:dyDescent="0.25">
      <c r="A52" s="6">
        <v>41869</v>
      </c>
      <c r="B52" s="21">
        <v>18.8148571428571</v>
      </c>
    </row>
    <row r="53" spans="1:2" x14ac:dyDescent="0.25">
      <c r="A53" s="6">
        <v>41870</v>
      </c>
      <c r="B53" s="21">
        <v>18.964285714285701</v>
      </c>
    </row>
    <row r="54" spans="1:2" x14ac:dyDescent="0.25">
      <c r="A54" s="6">
        <v>41871</v>
      </c>
      <c r="B54" s="21">
        <v>19.021999999999998</v>
      </c>
    </row>
    <row r="55" spans="1:2" x14ac:dyDescent="0.25">
      <c r="A55" s="6">
        <v>41872</v>
      </c>
      <c r="B55" s="21">
        <v>19.0695714285714</v>
      </c>
    </row>
    <row r="56" spans="1:2" x14ac:dyDescent="0.25">
      <c r="A56" s="6">
        <v>41873</v>
      </c>
      <c r="B56" s="21">
        <v>18.964285714285701</v>
      </c>
    </row>
    <row r="57" spans="1:2" x14ac:dyDescent="0.25">
      <c r="A57" s="6">
        <v>41874</v>
      </c>
      <c r="B57" s="21">
        <v>18.8997142857143</v>
      </c>
    </row>
    <row r="58" spans="1:2" x14ac:dyDescent="0.25">
      <c r="A58" s="6">
        <v>41875</v>
      </c>
      <c r="B58" s="21">
        <v>18.774000000000001</v>
      </c>
    </row>
    <row r="59" spans="1:2" x14ac:dyDescent="0.25">
      <c r="A59" s="6">
        <v>41876</v>
      </c>
      <c r="B59" s="21">
        <v>18.546428571428599</v>
      </c>
    </row>
    <row r="60" spans="1:2" x14ac:dyDescent="0.25">
      <c r="A60" s="6">
        <v>41877</v>
      </c>
      <c r="B60" s="21">
        <v>18.515857142857101</v>
      </c>
    </row>
    <row r="61" spans="1:2" x14ac:dyDescent="0.25">
      <c r="A61" s="6">
        <v>41878</v>
      </c>
      <c r="B61" s="21">
        <v>18.600857142857102</v>
      </c>
    </row>
    <row r="62" spans="1:2" x14ac:dyDescent="0.25">
      <c r="A62" s="6">
        <v>41879</v>
      </c>
      <c r="B62" s="21">
        <v>18.736714285714299</v>
      </c>
    </row>
    <row r="63" spans="1:2" x14ac:dyDescent="0.25">
      <c r="A63" s="6">
        <v>41880</v>
      </c>
      <c r="B63" s="21">
        <v>18.872571428571401</v>
      </c>
    </row>
    <row r="64" spans="1:2" x14ac:dyDescent="0.25">
      <c r="A64" s="6">
        <v>41881</v>
      </c>
      <c r="B64" s="21">
        <v>18.855571428571398</v>
      </c>
    </row>
    <row r="65" spans="1:2" x14ac:dyDescent="0.25">
      <c r="A65" s="6">
        <v>41882</v>
      </c>
      <c r="B65" s="21">
        <v>18.848714285714301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G2" sqref="G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56" t="s">
        <v>61</v>
      </c>
      <c r="B1" s="56" t="s">
        <v>62</v>
      </c>
      <c r="C1" s="56" t="s">
        <v>63</v>
      </c>
      <c r="D1" s="56" t="s">
        <v>64</v>
      </c>
      <c r="E1" s="56" t="s">
        <v>65</v>
      </c>
      <c r="F1" s="56" t="s">
        <v>66</v>
      </c>
      <c r="G1" s="56" t="s">
        <v>67</v>
      </c>
      <c r="H1" s="56" t="s">
        <v>68</v>
      </c>
      <c r="I1" s="56" t="s">
        <v>69</v>
      </c>
      <c r="J1" s="56" t="s">
        <v>70</v>
      </c>
      <c r="K1" s="56" t="s">
        <v>71</v>
      </c>
      <c r="L1" s="56" t="s">
        <v>72</v>
      </c>
      <c r="M1" s="56" t="s">
        <v>73</v>
      </c>
      <c r="N1" s="56" t="s">
        <v>74</v>
      </c>
      <c r="O1" s="56" t="s">
        <v>75</v>
      </c>
      <c r="P1" s="56" t="s">
        <v>76</v>
      </c>
      <c r="Q1" s="56" t="s">
        <v>77</v>
      </c>
      <c r="R1" s="57" t="s">
        <v>78</v>
      </c>
      <c r="S1" s="56" t="s">
        <v>79</v>
      </c>
      <c r="T1" s="56" t="s">
        <v>80</v>
      </c>
      <c r="U1" s="56" t="s">
        <v>81</v>
      </c>
      <c r="V1" s="57" t="s">
        <v>82</v>
      </c>
      <c r="W1" s="57" t="s">
        <v>83</v>
      </c>
      <c r="X1" s="56" t="s">
        <v>84</v>
      </c>
      <c r="Y1" s="56" t="s">
        <v>85</v>
      </c>
      <c r="Z1" s="56" t="s">
        <v>86</v>
      </c>
      <c r="AA1" s="56" t="s">
        <v>87</v>
      </c>
      <c r="AB1" s="56" t="s">
        <v>88</v>
      </c>
      <c r="AC1" s="56" t="s">
        <v>89</v>
      </c>
      <c r="AD1" s="56" t="s">
        <v>90</v>
      </c>
      <c r="AE1" s="56" t="s">
        <v>91</v>
      </c>
      <c r="AF1" s="56" t="s">
        <v>92</v>
      </c>
      <c r="AG1" s="56" t="s">
        <v>93</v>
      </c>
      <c r="AH1" s="57" t="s">
        <v>94</v>
      </c>
      <c r="AI1" s="57" t="s">
        <v>95</v>
      </c>
      <c r="AJ1" s="57" t="s">
        <v>96</v>
      </c>
      <c r="AK1" s="56" t="s">
        <v>97</v>
      </c>
      <c r="AL1" s="56" t="s">
        <v>98</v>
      </c>
      <c r="AM1" s="56" t="s">
        <v>99</v>
      </c>
      <c r="AN1" s="56" t="s">
        <v>100</v>
      </c>
      <c r="AO1" s="56" t="s">
        <v>101</v>
      </c>
      <c r="AP1" s="57" t="s">
        <v>102</v>
      </c>
      <c r="AQ1" s="57" t="s">
        <v>103</v>
      </c>
      <c r="AR1" s="56" t="s">
        <v>104</v>
      </c>
      <c r="AS1" s="56" t="s">
        <v>105</v>
      </c>
      <c r="AT1" s="56" t="s">
        <v>106</v>
      </c>
      <c r="AU1" s="56" t="s">
        <v>107</v>
      </c>
      <c r="AV1" s="56" t="s">
        <v>108</v>
      </c>
      <c r="AW1" s="56" t="s">
        <v>109</v>
      </c>
      <c r="AX1" s="56" t="s">
        <v>110</v>
      </c>
      <c r="AY1" s="56" t="s">
        <v>111</v>
      </c>
      <c r="AZ1" s="56" t="s">
        <v>112</v>
      </c>
      <c r="BA1" s="56" t="s">
        <v>113</v>
      </c>
      <c r="BB1" s="56" t="s">
        <v>114</v>
      </c>
      <c r="BC1" s="56" t="s">
        <v>115</v>
      </c>
      <c r="BD1" s="56" t="s">
        <v>116</v>
      </c>
      <c r="BE1" s="56" t="s">
        <v>117</v>
      </c>
      <c r="BF1" s="56" t="s">
        <v>118</v>
      </c>
      <c r="BG1" s="56" t="s">
        <v>119</v>
      </c>
      <c r="BH1" s="56" t="s">
        <v>120</v>
      </c>
      <c r="BI1" s="56" t="s">
        <v>121</v>
      </c>
      <c r="BJ1" s="56" t="s">
        <v>122</v>
      </c>
      <c r="BK1" s="56" t="s">
        <v>123</v>
      </c>
      <c r="BL1" s="56" t="s">
        <v>124</v>
      </c>
      <c r="BM1" s="56" t="s">
        <v>125</v>
      </c>
      <c r="BN1" s="56" t="s">
        <v>126</v>
      </c>
      <c r="BO1" s="56" t="s">
        <v>127</v>
      </c>
      <c r="BP1" s="56" t="s">
        <v>128</v>
      </c>
      <c r="BQ1" s="56" t="s">
        <v>129</v>
      </c>
      <c r="BR1" s="56" t="s">
        <v>130</v>
      </c>
      <c r="BS1" s="56" t="s">
        <v>131</v>
      </c>
      <c r="BT1" s="56" t="s">
        <v>132</v>
      </c>
    </row>
    <row r="2" spans="1:72" s="71" customFormat="1" ht="45" x14ac:dyDescent="0.25">
      <c r="A2" s="58" t="str">
        <f>StatSummary!$B$3</f>
        <v>MIN</v>
      </c>
      <c r="B2" s="58" t="str">
        <f>StatSummary!$B$7</f>
        <v>MIN14w1_2401077_Temp_Summary_2014</v>
      </c>
      <c r="C2" s="58" t="str">
        <f>StatSummary!$B$2</f>
        <v xml:space="preserve">Minor Creek </v>
      </c>
      <c r="D2" s="58">
        <f>StatSummary!$A$1</f>
        <v>2014</v>
      </c>
      <c r="E2" s="58" t="str">
        <f>StatSummary!$B$4</f>
        <v>water</v>
      </c>
      <c r="F2" s="59">
        <f>StatSummary!$B$9</f>
        <v>41821</v>
      </c>
      <c r="G2" s="60">
        <f>StatSummary!$C$9</f>
        <v>41882</v>
      </c>
      <c r="H2" s="61">
        <f>StatSummary!$B$16</f>
        <v>17.171580645161288</v>
      </c>
      <c r="I2" s="61">
        <f>DailyStats!$B$71</f>
        <v>20.579000000000001</v>
      </c>
      <c r="J2" s="62">
        <f>DailyStats!$D$71</f>
        <v>41851.791666666664</v>
      </c>
      <c r="K2" s="63">
        <f>StatSummary!$E$15</f>
        <v>1</v>
      </c>
      <c r="L2" s="64">
        <f>DailyStats!$E$71</f>
        <v>0</v>
      </c>
      <c r="M2" s="64">
        <f>DailyStats!$F$71</f>
        <v>0</v>
      </c>
      <c r="N2" s="65">
        <f>DailyStats!$B$70</f>
        <v>13.641999999999999</v>
      </c>
      <c r="O2" s="66">
        <f>DailyStats!$D$70</f>
        <v>41824.333333333336</v>
      </c>
      <c r="P2" s="63">
        <f>StatSummary!$E$14</f>
        <v>1</v>
      </c>
      <c r="Q2" s="67">
        <f>DailyStats!$E$70</f>
        <v>0</v>
      </c>
      <c r="R2" s="38">
        <f>DailyStats!$F$70</f>
        <v>0</v>
      </c>
      <c r="S2" s="61">
        <f>DailyStats!$B$74</f>
        <v>4.5730000000000004</v>
      </c>
      <c r="T2" s="60">
        <f>DailyStats!$D$74</f>
        <v>41846</v>
      </c>
      <c r="U2" s="63">
        <f>StatSummary!$E$18</f>
        <v>1</v>
      </c>
      <c r="V2" s="60">
        <f>DailyStats!$E$74</f>
        <v>0</v>
      </c>
      <c r="W2" s="60">
        <f>DailyStats!$F$74</f>
        <v>0</v>
      </c>
      <c r="X2" s="61">
        <f>DailyStats!$B$73</f>
        <v>0.81</v>
      </c>
      <c r="Y2" s="68">
        <f>DailyStats!$D$73</f>
        <v>41843</v>
      </c>
      <c r="Z2" s="63">
        <f>StatSummary!$E$17</f>
        <v>1</v>
      </c>
      <c r="AA2" s="69">
        <f>DailyStats!$E$73</f>
        <v>0</v>
      </c>
      <c r="AB2" s="70">
        <f>DailyStats!$F$73</f>
        <v>0</v>
      </c>
      <c r="AC2" s="61">
        <f>StatSummary!$B$21</f>
        <v>18.216080357143099</v>
      </c>
      <c r="AE2" s="72">
        <f>MWAT!$F$4</f>
        <v>41855</v>
      </c>
      <c r="AF2" s="63">
        <f>StatSummary!$E$21</f>
        <v>3</v>
      </c>
      <c r="AG2" s="70">
        <f>MWAT!$F$5</f>
        <v>41856</v>
      </c>
      <c r="AH2" s="70">
        <f>MWAT!$F$6</f>
        <v>41857</v>
      </c>
      <c r="AI2" s="70">
        <f>MWAT!$F$7</f>
        <v>0</v>
      </c>
      <c r="AJ2" s="70">
        <f>MWAT!$F$8</f>
        <v>0</v>
      </c>
      <c r="AK2" s="61">
        <f>StatSummary!$B$22</f>
        <v>20.442714285714299</v>
      </c>
      <c r="AL2" s="70"/>
      <c r="AM2" s="70">
        <f>MWMT!$F$4</f>
        <v>41854</v>
      </c>
      <c r="AN2" s="63">
        <f>StatSummary!$E$22</f>
        <v>2</v>
      </c>
      <c r="AO2" s="70">
        <f>MWMT!$F$5</f>
        <v>41855</v>
      </c>
      <c r="AP2" s="15">
        <f>MWMT!$F$6</f>
        <v>0</v>
      </c>
      <c r="AQ2" s="70">
        <f>MWMT!$F$7</f>
        <v>0</v>
      </c>
      <c r="AR2" s="73">
        <f>DailyStats!$B$76</f>
        <v>2.7320000000000002</v>
      </c>
      <c r="AS2" s="73">
        <f>DailyStats!$B$75</f>
        <v>17.089000000000006</v>
      </c>
      <c r="AT2" s="58" t="s">
        <v>133</v>
      </c>
      <c r="AU2" s="73"/>
      <c r="AV2" s="58" t="s">
        <v>133</v>
      </c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58" t="s">
        <v>133</v>
      </c>
      <c r="BQ2" s="58" t="s">
        <v>133</v>
      </c>
      <c r="BR2" s="73"/>
      <c r="BS2" s="73"/>
      <c r="BT2" s="7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2015-04-09T22:10:36Z</cp:lastPrinted>
  <dcterms:created xsi:type="dcterms:W3CDTF">2014-04-10T19:57:54Z</dcterms:created>
  <dcterms:modified xsi:type="dcterms:W3CDTF">2015-08-12T20:02:01Z</dcterms:modified>
</cp:coreProperties>
</file>