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930" windowWidth="17175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K2" i="6"/>
  <c r="AF2" i="6"/>
  <c r="AC2" i="6"/>
  <c r="Z2" i="6"/>
  <c r="U2" i="6"/>
  <c r="P2" i="6"/>
  <c r="K2" i="6"/>
  <c r="G2" i="6"/>
  <c r="F2" i="6"/>
  <c r="E2" i="6"/>
  <c r="D2" i="6"/>
  <c r="C2" i="6"/>
  <c r="B2" i="6"/>
  <c r="A2" i="6"/>
  <c r="C18" i="1" l="1"/>
  <c r="C17" i="1"/>
  <c r="C15" i="1"/>
  <c r="C14" i="1"/>
  <c r="C22" i="1" l="1"/>
  <c r="C21" i="1"/>
  <c r="E4" i="5" l="1"/>
  <c r="B22" i="1" s="1"/>
  <c r="E4" i="4"/>
  <c r="B21" i="1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8" i="1"/>
  <c r="X2" i="6"/>
  <c r="B15" i="1"/>
  <c r="I2" i="6"/>
  <c r="B17" i="1"/>
  <c r="S2" i="6"/>
</calcChain>
</file>

<file path=xl/sharedStrings.xml><?xml version="1.0" encoding="utf-8"?>
<sst xmlns="http://schemas.openxmlformats.org/spreadsheetml/2006/main" count="158" uniqueCount="139">
  <si>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</si>
  <si>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</si>
  <si>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</si>
  <si>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</si>
  <si>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</si>
  <si>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</si>
  <si>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</si>
  <si>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</si>
  <si>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</si>
  <si>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</si>
  <si>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</si>
  <si>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</si>
  <si>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</si>
  <si>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</si>
  <si>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</si>
  <si>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</si>
  <si>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</si>
  <si>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</si>
  <si>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</si>
  <si>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</si>
  <si>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</si>
  <si>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</si>
  <si>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</si>
  <si>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</si>
  <si>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</si>
  <si>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</si>
  <si>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</si>
  <si>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</si>
  <si>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</si>
  <si>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</si>
  <si>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</si>
  <si>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</si>
  <si>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</si>
  <si>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</si>
  <si>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</si>
  <si>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</si>
  <si>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</si>
  <si>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</si>
  <si>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</si>
  <si>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</si>
  <si>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</si>
  <si>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</si>
  <si>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</si>
  <si>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</si>
  <si>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</si>
  <si>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</si>
  <si>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</si>
  <si>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</si>
  <si>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</si>
  <si>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</si>
  <si>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</si>
  <si>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</si>
  <si>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</si>
  <si>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</si>
  <si>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</si>
  <si>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</si>
  <si>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</si>
  <si>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air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</si>
  <si>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</si>
  <si>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</si>
  <si>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</si>
  <si>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</si>
  <si>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</si>
  <si>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</si>
  <si>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</si>
  <si>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</si>
  <si>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</si>
  <si>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</si>
  <si>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</si>
  <si>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</si>
  <si>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</si>
  <si>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</si>
  <si>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</si>
  <si>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</si>
  <si>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</si>
  <si>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</si>
  <si>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</si>
  <si>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</si>
  <si>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</si>
  <si>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</si>
  <si>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</si>
  <si>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</si>
  <si>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</si>
  <si>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</si>
  <si>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</si>
  <si>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</si>
  <si>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</si>
  <si>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</si>
  <si>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</si>
  <si>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</si>
  <si>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</si>
  <si>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</si>
  <si>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</si>
  <si>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</si>
  <si>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</si>
  <si>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</si>
  <si>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</si>
  <si>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</si>
  <si>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</si>
  <si>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</si>
  <si>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</si>
  <si>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</si>
  <si>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</si>
  <si>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</si>
  <si>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</si>
  <si>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</si>
  <si>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</si>
  <si>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</si>
  <si>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</si>
  <si>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</si>
  <si>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</si>
  <si>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</si>
  <si>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</si>
  <si>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</si>
  <si>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</si>
  <si>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</si>
  <si>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</si>
  <si>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</si>
  <si>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</si>
  <si>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</si>
  <si>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</si>
  <si>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</si>
  <si>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</si>
  <si>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</si>
  <si>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</si>
  <si>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</si>
  <si>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</si>
  <si>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</si>
  <si>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</si>
  <si>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</si>
  <si>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</si>
  <si>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</si>
  <si>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</si>
  <si>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Redwood Creek at O'Kane gaging station</t>
  </si>
  <si>
    <t>ROKN</t>
  </si>
  <si>
    <t>ROKN12a_1150634_TempSummary_2012</t>
  </si>
  <si>
    <t>Air Temp.ROKN12a_ 1150634.csv Datalogged</t>
  </si>
  <si>
    <t>Air Temp.rokn12a_ 1150634.csv Datalogged - [Corrected - Daily - Mean]</t>
  </si>
  <si>
    <t>Air Temp.rokn12a_ 1150634.csv Datalogged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</si>
</sst>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2" fontId="15" fillId="0" borderId="0" xfId="1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ROKN12a_1150634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Air Tempurature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19.77</c:v>
                </c:pt>
                <c:pt idx="1">
                  <c:v>18.866</c:v>
                </c:pt>
                <c:pt idx="2">
                  <c:v>20.079000000000001</c:v>
                </c:pt>
                <c:pt idx="3">
                  <c:v>21.032</c:v>
                </c:pt>
                <c:pt idx="4">
                  <c:v>19.484000000000002</c:v>
                </c:pt>
                <c:pt idx="5">
                  <c:v>20.292999999999999</c:v>
                </c:pt>
                <c:pt idx="6">
                  <c:v>25.914000000000001</c:v>
                </c:pt>
                <c:pt idx="7">
                  <c:v>26.695</c:v>
                </c:pt>
                <c:pt idx="8">
                  <c:v>23.785</c:v>
                </c:pt>
                <c:pt idx="9">
                  <c:v>25.914000000000001</c:v>
                </c:pt>
                <c:pt idx="10">
                  <c:v>27.186</c:v>
                </c:pt>
                <c:pt idx="11">
                  <c:v>23.689</c:v>
                </c:pt>
                <c:pt idx="12">
                  <c:v>23.954000000000001</c:v>
                </c:pt>
                <c:pt idx="13">
                  <c:v>24.605</c:v>
                </c:pt>
                <c:pt idx="14">
                  <c:v>23.978000000000002</c:v>
                </c:pt>
                <c:pt idx="15">
                  <c:v>19.673999999999999</c:v>
                </c:pt>
                <c:pt idx="16">
                  <c:v>15.175000000000001</c:v>
                </c:pt>
                <c:pt idx="17">
                  <c:v>18.105</c:v>
                </c:pt>
                <c:pt idx="18">
                  <c:v>20.222000000000001</c:v>
                </c:pt>
                <c:pt idx="19">
                  <c:v>21.437000000000001</c:v>
                </c:pt>
                <c:pt idx="20">
                  <c:v>22.585000000000001</c:v>
                </c:pt>
                <c:pt idx="21">
                  <c:v>21.056000000000001</c:v>
                </c:pt>
                <c:pt idx="22">
                  <c:v>24.026</c:v>
                </c:pt>
                <c:pt idx="23">
                  <c:v>24.46</c:v>
                </c:pt>
                <c:pt idx="24">
                  <c:v>24.895</c:v>
                </c:pt>
                <c:pt idx="25">
                  <c:v>23.617000000000001</c:v>
                </c:pt>
                <c:pt idx="26">
                  <c:v>21.032</c:v>
                </c:pt>
                <c:pt idx="27">
                  <c:v>19.436</c:v>
                </c:pt>
                <c:pt idx="28">
                  <c:v>20.96</c:v>
                </c:pt>
                <c:pt idx="29">
                  <c:v>23.472000000000001</c:v>
                </c:pt>
                <c:pt idx="30">
                  <c:v>23.689</c:v>
                </c:pt>
                <c:pt idx="31">
                  <c:v>23.664999999999999</c:v>
                </c:pt>
                <c:pt idx="32">
                  <c:v>24.605</c:v>
                </c:pt>
                <c:pt idx="33">
                  <c:v>27.85</c:v>
                </c:pt>
                <c:pt idx="34">
                  <c:v>27.974</c:v>
                </c:pt>
                <c:pt idx="35">
                  <c:v>24.556999999999999</c:v>
                </c:pt>
                <c:pt idx="36">
                  <c:v>22.943999999999999</c:v>
                </c:pt>
                <c:pt idx="37">
                  <c:v>22.393000000000001</c:v>
                </c:pt>
                <c:pt idx="38">
                  <c:v>23.856999999999999</c:v>
                </c:pt>
                <c:pt idx="39">
                  <c:v>25.186</c:v>
                </c:pt>
                <c:pt idx="40">
                  <c:v>25.283000000000001</c:v>
                </c:pt>
                <c:pt idx="41">
                  <c:v>31.254999999999999</c:v>
                </c:pt>
                <c:pt idx="42">
                  <c:v>30.571000000000002</c:v>
                </c:pt>
                <c:pt idx="43">
                  <c:v>32.073</c:v>
                </c:pt>
                <c:pt idx="44">
                  <c:v>30.469000000000001</c:v>
                </c:pt>
                <c:pt idx="45">
                  <c:v>25.646999999999998</c:v>
                </c:pt>
                <c:pt idx="46">
                  <c:v>27.382000000000001</c:v>
                </c:pt>
                <c:pt idx="47">
                  <c:v>26.768999999999998</c:v>
                </c:pt>
                <c:pt idx="48">
                  <c:v>25.477</c:v>
                </c:pt>
                <c:pt idx="49">
                  <c:v>23.760999999999999</c:v>
                </c:pt>
                <c:pt idx="50">
                  <c:v>25.866</c:v>
                </c:pt>
                <c:pt idx="51">
                  <c:v>22.704999999999998</c:v>
                </c:pt>
                <c:pt idx="52">
                  <c:v>26.28</c:v>
                </c:pt>
                <c:pt idx="53">
                  <c:v>23.472000000000001</c:v>
                </c:pt>
                <c:pt idx="54">
                  <c:v>25.866</c:v>
                </c:pt>
                <c:pt idx="55">
                  <c:v>22.632999999999999</c:v>
                </c:pt>
                <c:pt idx="56">
                  <c:v>19.936</c:v>
                </c:pt>
                <c:pt idx="57">
                  <c:v>21.939</c:v>
                </c:pt>
                <c:pt idx="58">
                  <c:v>21.509</c:v>
                </c:pt>
                <c:pt idx="59">
                  <c:v>22.896000000000001</c:v>
                </c:pt>
                <c:pt idx="60">
                  <c:v>24.436</c:v>
                </c:pt>
                <c:pt idx="61">
                  <c:v>17.818999999999999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17.081</c:v>
                </c:pt>
                <c:pt idx="1">
                  <c:v>14.920999999999999</c:v>
                </c:pt>
                <c:pt idx="2">
                  <c:v>15.131</c:v>
                </c:pt>
                <c:pt idx="3">
                  <c:v>14.438000000000001</c:v>
                </c:pt>
                <c:pt idx="4">
                  <c:v>14.211</c:v>
                </c:pt>
                <c:pt idx="5">
                  <c:v>15.593</c:v>
                </c:pt>
                <c:pt idx="6">
                  <c:v>18.32</c:v>
                </c:pt>
                <c:pt idx="7">
                  <c:v>18.442</c:v>
                </c:pt>
                <c:pt idx="8">
                  <c:v>17.282</c:v>
                </c:pt>
                <c:pt idx="9">
                  <c:v>18.312000000000001</c:v>
                </c:pt>
                <c:pt idx="10">
                  <c:v>19.529</c:v>
                </c:pt>
                <c:pt idx="11">
                  <c:v>17.372</c:v>
                </c:pt>
                <c:pt idx="12">
                  <c:v>16.968</c:v>
                </c:pt>
                <c:pt idx="13">
                  <c:v>17.353000000000002</c:v>
                </c:pt>
                <c:pt idx="14">
                  <c:v>17.138999999999999</c:v>
                </c:pt>
                <c:pt idx="15">
                  <c:v>14.917</c:v>
                </c:pt>
                <c:pt idx="16">
                  <c:v>13.451000000000001</c:v>
                </c:pt>
                <c:pt idx="17">
                  <c:v>14.994999999999999</c:v>
                </c:pt>
                <c:pt idx="18">
                  <c:v>16.260000000000002</c:v>
                </c:pt>
                <c:pt idx="19">
                  <c:v>16.565999999999999</c:v>
                </c:pt>
                <c:pt idx="20">
                  <c:v>16.907</c:v>
                </c:pt>
                <c:pt idx="21">
                  <c:v>16.213000000000001</c:v>
                </c:pt>
                <c:pt idx="22">
                  <c:v>16.257000000000001</c:v>
                </c:pt>
                <c:pt idx="23">
                  <c:v>17.887</c:v>
                </c:pt>
                <c:pt idx="24">
                  <c:v>17.73</c:v>
                </c:pt>
                <c:pt idx="25">
                  <c:v>17.248999999999999</c:v>
                </c:pt>
                <c:pt idx="26">
                  <c:v>16.404</c:v>
                </c:pt>
                <c:pt idx="27">
                  <c:v>15.391</c:v>
                </c:pt>
                <c:pt idx="28">
                  <c:v>15.975</c:v>
                </c:pt>
                <c:pt idx="29">
                  <c:v>17.125</c:v>
                </c:pt>
                <c:pt idx="30">
                  <c:v>16.239999999999998</c:v>
                </c:pt>
                <c:pt idx="31">
                  <c:v>16.265000000000001</c:v>
                </c:pt>
                <c:pt idx="32">
                  <c:v>17.224</c:v>
                </c:pt>
                <c:pt idx="33">
                  <c:v>18.913</c:v>
                </c:pt>
                <c:pt idx="34">
                  <c:v>19.582000000000001</c:v>
                </c:pt>
                <c:pt idx="35">
                  <c:v>18.423999999999999</c:v>
                </c:pt>
                <c:pt idx="36">
                  <c:v>17.96</c:v>
                </c:pt>
                <c:pt idx="37">
                  <c:v>16.803999999999998</c:v>
                </c:pt>
                <c:pt idx="38">
                  <c:v>17.298999999999999</c:v>
                </c:pt>
                <c:pt idx="39">
                  <c:v>17.399000000000001</c:v>
                </c:pt>
                <c:pt idx="40">
                  <c:v>17.562000000000001</c:v>
                </c:pt>
                <c:pt idx="41">
                  <c:v>19.997</c:v>
                </c:pt>
                <c:pt idx="42">
                  <c:v>20.56</c:v>
                </c:pt>
                <c:pt idx="43">
                  <c:v>20.805</c:v>
                </c:pt>
                <c:pt idx="44">
                  <c:v>21.402000000000001</c:v>
                </c:pt>
                <c:pt idx="45">
                  <c:v>20.637</c:v>
                </c:pt>
                <c:pt idx="46">
                  <c:v>19.861000000000001</c:v>
                </c:pt>
                <c:pt idx="47">
                  <c:v>18.754999999999999</c:v>
                </c:pt>
                <c:pt idx="48">
                  <c:v>17.731000000000002</c:v>
                </c:pt>
                <c:pt idx="49">
                  <c:v>16.748000000000001</c:v>
                </c:pt>
                <c:pt idx="50">
                  <c:v>16.841000000000001</c:v>
                </c:pt>
                <c:pt idx="51">
                  <c:v>16.451000000000001</c:v>
                </c:pt>
                <c:pt idx="52">
                  <c:v>17.547000000000001</c:v>
                </c:pt>
                <c:pt idx="53">
                  <c:v>16.547000000000001</c:v>
                </c:pt>
                <c:pt idx="54">
                  <c:v>16.805</c:v>
                </c:pt>
                <c:pt idx="55">
                  <c:v>15.553000000000001</c:v>
                </c:pt>
                <c:pt idx="56">
                  <c:v>15.029</c:v>
                </c:pt>
                <c:pt idx="57">
                  <c:v>15.907999999999999</c:v>
                </c:pt>
                <c:pt idx="58">
                  <c:v>16.126000000000001</c:v>
                </c:pt>
                <c:pt idx="59">
                  <c:v>14.715999999999999</c:v>
                </c:pt>
                <c:pt idx="60">
                  <c:v>15.472</c:v>
                </c:pt>
                <c:pt idx="61">
                  <c:v>13.962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14.696999999999999</c:v>
                </c:pt>
                <c:pt idx="1">
                  <c:v>12.484999999999999</c:v>
                </c:pt>
                <c:pt idx="2">
                  <c:v>10.222</c:v>
                </c:pt>
                <c:pt idx="3">
                  <c:v>8.6180000000000003</c:v>
                </c:pt>
                <c:pt idx="4">
                  <c:v>10.051</c:v>
                </c:pt>
                <c:pt idx="5">
                  <c:v>12.34</c:v>
                </c:pt>
                <c:pt idx="6">
                  <c:v>12.582000000000001</c:v>
                </c:pt>
                <c:pt idx="7">
                  <c:v>11.565</c:v>
                </c:pt>
                <c:pt idx="8">
                  <c:v>12.678000000000001</c:v>
                </c:pt>
                <c:pt idx="9">
                  <c:v>12.413</c:v>
                </c:pt>
                <c:pt idx="10">
                  <c:v>13.353</c:v>
                </c:pt>
                <c:pt idx="11">
                  <c:v>12.582000000000001</c:v>
                </c:pt>
                <c:pt idx="12">
                  <c:v>11.686</c:v>
                </c:pt>
                <c:pt idx="13">
                  <c:v>10.345000000000001</c:v>
                </c:pt>
                <c:pt idx="14">
                  <c:v>12.147</c:v>
                </c:pt>
                <c:pt idx="15">
                  <c:v>12.218999999999999</c:v>
                </c:pt>
                <c:pt idx="16">
                  <c:v>12.413</c:v>
                </c:pt>
                <c:pt idx="17">
                  <c:v>12.461</c:v>
                </c:pt>
                <c:pt idx="18">
                  <c:v>13.209</c:v>
                </c:pt>
                <c:pt idx="19">
                  <c:v>13.425000000000001</c:v>
                </c:pt>
                <c:pt idx="20">
                  <c:v>12.992000000000001</c:v>
                </c:pt>
                <c:pt idx="21">
                  <c:v>12.098000000000001</c:v>
                </c:pt>
                <c:pt idx="22">
                  <c:v>8.9160000000000004</c:v>
                </c:pt>
                <c:pt idx="23">
                  <c:v>11.492000000000001</c:v>
                </c:pt>
                <c:pt idx="24">
                  <c:v>10.907</c:v>
                </c:pt>
                <c:pt idx="25">
                  <c:v>11.394</c:v>
                </c:pt>
                <c:pt idx="26">
                  <c:v>12.823</c:v>
                </c:pt>
                <c:pt idx="27">
                  <c:v>12.436999999999999</c:v>
                </c:pt>
                <c:pt idx="28">
                  <c:v>12.823</c:v>
                </c:pt>
                <c:pt idx="29">
                  <c:v>12.63</c:v>
                </c:pt>
                <c:pt idx="30">
                  <c:v>9.41</c:v>
                </c:pt>
                <c:pt idx="31">
                  <c:v>8.9649999999999999</c:v>
                </c:pt>
                <c:pt idx="32">
                  <c:v>10.148999999999999</c:v>
                </c:pt>
                <c:pt idx="33">
                  <c:v>11.224</c:v>
                </c:pt>
                <c:pt idx="34">
                  <c:v>13.04</c:v>
                </c:pt>
                <c:pt idx="35">
                  <c:v>14.505000000000001</c:v>
                </c:pt>
                <c:pt idx="36">
                  <c:v>14.433</c:v>
                </c:pt>
                <c:pt idx="37">
                  <c:v>13.449</c:v>
                </c:pt>
                <c:pt idx="38">
                  <c:v>12.678000000000001</c:v>
                </c:pt>
                <c:pt idx="39">
                  <c:v>10.81</c:v>
                </c:pt>
                <c:pt idx="40">
                  <c:v>10.247</c:v>
                </c:pt>
                <c:pt idx="41">
                  <c:v>11.929</c:v>
                </c:pt>
                <c:pt idx="42">
                  <c:v>12.92</c:v>
                </c:pt>
                <c:pt idx="43">
                  <c:v>12.582000000000001</c:v>
                </c:pt>
                <c:pt idx="44">
                  <c:v>14.673</c:v>
                </c:pt>
                <c:pt idx="45">
                  <c:v>17.010999999999999</c:v>
                </c:pt>
                <c:pt idx="46">
                  <c:v>13.377000000000001</c:v>
                </c:pt>
                <c:pt idx="47">
                  <c:v>12.436999999999999</c:v>
                </c:pt>
                <c:pt idx="48">
                  <c:v>11.686</c:v>
                </c:pt>
                <c:pt idx="49">
                  <c:v>10.32</c:v>
                </c:pt>
                <c:pt idx="50">
                  <c:v>9.3119999999999994</c:v>
                </c:pt>
                <c:pt idx="51">
                  <c:v>11.053000000000001</c:v>
                </c:pt>
                <c:pt idx="52">
                  <c:v>10.32</c:v>
                </c:pt>
                <c:pt idx="53">
                  <c:v>10.1</c:v>
                </c:pt>
                <c:pt idx="54">
                  <c:v>9.3119999999999994</c:v>
                </c:pt>
                <c:pt idx="55">
                  <c:v>9.1630000000000003</c:v>
                </c:pt>
                <c:pt idx="56">
                  <c:v>12.292</c:v>
                </c:pt>
                <c:pt idx="57">
                  <c:v>11.127000000000001</c:v>
                </c:pt>
                <c:pt idx="58">
                  <c:v>11.321</c:v>
                </c:pt>
                <c:pt idx="59">
                  <c:v>7.0910000000000002</c:v>
                </c:pt>
                <c:pt idx="60">
                  <c:v>9.3119999999999994</c:v>
                </c:pt>
                <c:pt idx="61">
                  <c:v>11.782999999999999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004224"/>
        <c:axId val="954005760"/>
      </c:scatterChart>
      <c:valAx>
        <c:axId val="954004224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005760"/>
        <c:crosses val="autoZero"/>
        <c:crossBetween val="midCat"/>
      </c:valAx>
      <c:valAx>
        <c:axId val="954005760"/>
        <c:scaling>
          <c:orientation val="minMax"/>
          <c:min val="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004224"/>
        <c:crosses val="autoZero"/>
        <c:crossBetween val="midCat"/>
        <c:majorUnit val="3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ROKN12a_1150634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5.0730000000000004</c:v>
                </c:pt>
                <c:pt idx="1">
                  <c:v>6.3810000000000002</c:v>
                </c:pt>
                <c:pt idx="2">
                  <c:v>9.8569999999999993</c:v>
                </c:pt>
                <c:pt idx="3">
                  <c:v>12.414</c:v>
                </c:pt>
                <c:pt idx="4">
                  <c:v>9.4329999999999998</c:v>
                </c:pt>
                <c:pt idx="5">
                  <c:v>7.9530000000000003</c:v>
                </c:pt>
                <c:pt idx="6">
                  <c:v>13.332000000000001</c:v>
                </c:pt>
                <c:pt idx="7">
                  <c:v>15.13</c:v>
                </c:pt>
                <c:pt idx="8">
                  <c:v>11.106999999999999</c:v>
                </c:pt>
                <c:pt idx="9">
                  <c:v>13.500999999999999</c:v>
                </c:pt>
                <c:pt idx="10">
                  <c:v>13.833</c:v>
                </c:pt>
                <c:pt idx="11">
                  <c:v>11.106999999999999</c:v>
                </c:pt>
                <c:pt idx="12">
                  <c:v>12.268000000000001</c:v>
                </c:pt>
                <c:pt idx="13">
                  <c:v>14.26</c:v>
                </c:pt>
                <c:pt idx="14">
                  <c:v>11.831</c:v>
                </c:pt>
                <c:pt idx="15">
                  <c:v>7.4550000000000001</c:v>
                </c:pt>
                <c:pt idx="16">
                  <c:v>2.762</c:v>
                </c:pt>
                <c:pt idx="17">
                  <c:v>5.6440000000000001</c:v>
                </c:pt>
                <c:pt idx="18">
                  <c:v>7.0129999999999999</c:v>
                </c:pt>
                <c:pt idx="19">
                  <c:v>8.0120000000000005</c:v>
                </c:pt>
                <c:pt idx="20">
                  <c:v>9.593</c:v>
                </c:pt>
                <c:pt idx="21">
                  <c:v>8.9580000000000002</c:v>
                </c:pt>
                <c:pt idx="22">
                  <c:v>15.11</c:v>
                </c:pt>
                <c:pt idx="23">
                  <c:v>12.968</c:v>
                </c:pt>
                <c:pt idx="24">
                  <c:v>13.988</c:v>
                </c:pt>
                <c:pt idx="25">
                  <c:v>12.223000000000001</c:v>
                </c:pt>
                <c:pt idx="26">
                  <c:v>8.2089999999999996</c:v>
                </c:pt>
                <c:pt idx="27">
                  <c:v>6.9989999999999997</c:v>
                </c:pt>
                <c:pt idx="28">
                  <c:v>8.1370000000000005</c:v>
                </c:pt>
                <c:pt idx="29">
                  <c:v>10.842000000000001</c:v>
                </c:pt>
                <c:pt idx="30">
                  <c:v>14.279</c:v>
                </c:pt>
                <c:pt idx="31">
                  <c:v>14.7</c:v>
                </c:pt>
                <c:pt idx="32">
                  <c:v>14.456</c:v>
                </c:pt>
                <c:pt idx="33">
                  <c:v>16.626000000000001</c:v>
                </c:pt>
                <c:pt idx="34">
                  <c:v>14.933999999999999</c:v>
                </c:pt>
                <c:pt idx="35">
                  <c:v>10.052</c:v>
                </c:pt>
                <c:pt idx="36">
                  <c:v>8.5109999999999992</c:v>
                </c:pt>
                <c:pt idx="37">
                  <c:v>8.9440000000000008</c:v>
                </c:pt>
                <c:pt idx="38">
                  <c:v>11.179</c:v>
                </c:pt>
                <c:pt idx="39">
                  <c:v>14.375999999999999</c:v>
                </c:pt>
                <c:pt idx="40">
                  <c:v>15.036</c:v>
                </c:pt>
                <c:pt idx="41">
                  <c:v>19.326000000000001</c:v>
                </c:pt>
                <c:pt idx="42">
                  <c:v>17.651</c:v>
                </c:pt>
                <c:pt idx="43">
                  <c:v>19.491</c:v>
                </c:pt>
                <c:pt idx="44">
                  <c:v>15.795999999999999</c:v>
                </c:pt>
                <c:pt idx="45">
                  <c:v>8.6359999999999992</c:v>
                </c:pt>
                <c:pt idx="46">
                  <c:v>14.005000000000001</c:v>
                </c:pt>
                <c:pt idx="47">
                  <c:v>14.332000000000001</c:v>
                </c:pt>
                <c:pt idx="48">
                  <c:v>13.791</c:v>
                </c:pt>
                <c:pt idx="49">
                  <c:v>13.441000000000001</c:v>
                </c:pt>
                <c:pt idx="50">
                  <c:v>16.553999999999998</c:v>
                </c:pt>
                <c:pt idx="51">
                  <c:v>11.651999999999999</c:v>
                </c:pt>
                <c:pt idx="52">
                  <c:v>15.96</c:v>
                </c:pt>
                <c:pt idx="53">
                  <c:v>13.372</c:v>
                </c:pt>
                <c:pt idx="54">
                  <c:v>16.553999999999998</c:v>
                </c:pt>
                <c:pt idx="55">
                  <c:v>13.47</c:v>
                </c:pt>
                <c:pt idx="56">
                  <c:v>7.6440000000000001</c:v>
                </c:pt>
                <c:pt idx="57">
                  <c:v>10.811999999999999</c:v>
                </c:pt>
                <c:pt idx="58">
                  <c:v>10.188000000000001</c:v>
                </c:pt>
                <c:pt idx="59">
                  <c:v>15.805</c:v>
                </c:pt>
                <c:pt idx="60">
                  <c:v>15.124000000000001</c:v>
                </c:pt>
                <c:pt idx="61">
                  <c:v>6.0359999999999996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104448"/>
        <c:axId val="954106240"/>
      </c:scatterChart>
      <c:valAx>
        <c:axId val="954104448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106240"/>
        <c:crosses val="autoZero"/>
        <c:crossBetween val="midCat"/>
      </c:valAx>
      <c:valAx>
        <c:axId val="954106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10444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ROKN12a_1150634 </a:t>
            </a:r>
            <a:r>
              <a:rPr lang="en-US"/>
              <a:t>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20.7768571428571</c:v>
                </c:pt>
                <c:pt idx="1">
                  <c:v>21.766142857142899</c:v>
                </c:pt>
                <c:pt idx="2">
                  <c:v>22.4688571428571</c:v>
                </c:pt>
                <c:pt idx="3">
                  <c:v>23.302428571428599</c:v>
                </c:pt>
                <c:pt idx="4">
                  <c:v>24.181571428571399</c:v>
                </c:pt>
                <c:pt idx="5">
                  <c:v>24.782285714285699</c:v>
                </c:pt>
                <c:pt idx="6">
                  <c:v>25.305285714285699</c:v>
                </c:pt>
                <c:pt idx="7">
                  <c:v>25.118285714285701</c:v>
                </c:pt>
                <c:pt idx="8">
                  <c:v>24.730142857142901</c:v>
                </c:pt>
                <c:pt idx="9">
                  <c:v>24.1428571428571</c:v>
                </c:pt>
                <c:pt idx="10">
                  <c:v>22.608714285714299</c:v>
                </c:pt>
                <c:pt idx="11">
                  <c:v>21.3114285714286</c:v>
                </c:pt>
                <c:pt idx="12">
                  <c:v>20.8161428571429</c:v>
                </c:pt>
                <c:pt idx="13">
                  <c:v>20.456571428571401</c:v>
                </c:pt>
                <c:pt idx="14">
                  <c:v>20.167999999999999</c:v>
                </c:pt>
                <c:pt idx="15">
                  <c:v>19.750571428571401</c:v>
                </c:pt>
                <c:pt idx="16">
                  <c:v>20.372285714285699</c:v>
                </c:pt>
                <c:pt idx="17">
                  <c:v>21.698714285714299</c:v>
                </c:pt>
                <c:pt idx="18">
                  <c:v>22.668714285714302</c:v>
                </c:pt>
                <c:pt idx="19">
                  <c:v>23.153714285714301</c:v>
                </c:pt>
                <c:pt idx="20">
                  <c:v>23.095857142857099</c:v>
                </c:pt>
                <c:pt idx="21">
                  <c:v>22.646000000000001</c:v>
                </c:pt>
                <c:pt idx="22">
                  <c:v>22.6322857142857</c:v>
                </c:pt>
                <c:pt idx="23">
                  <c:v>22.553142857142898</c:v>
                </c:pt>
                <c:pt idx="24">
                  <c:v>22.443000000000001</c:v>
                </c:pt>
                <c:pt idx="25">
                  <c:v>22.267285714285698</c:v>
                </c:pt>
                <c:pt idx="26">
                  <c:v>22.408428571428601</c:v>
                </c:pt>
                <c:pt idx="27">
                  <c:v>23.382428571428601</c:v>
                </c:pt>
                <c:pt idx="28">
                  <c:v>24.602142857142901</c:v>
                </c:pt>
                <c:pt idx="29">
                  <c:v>25.116</c:v>
                </c:pt>
                <c:pt idx="30">
                  <c:v>25.040571428571401</c:v>
                </c:pt>
                <c:pt idx="31">
                  <c:v>24.8554285714286</c:v>
                </c:pt>
                <c:pt idx="32">
                  <c:v>24.882857142857102</c:v>
                </c:pt>
                <c:pt idx="33">
                  <c:v>24.9658571428571</c:v>
                </c:pt>
                <c:pt idx="34">
                  <c:v>24.599142857142901</c:v>
                </c:pt>
                <c:pt idx="35">
                  <c:v>25.0678571428571</c:v>
                </c:pt>
                <c:pt idx="36">
                  <c:v>25.927</c:v>
                </c:pt>
                <c:pt idx="37">
                  <c:v>27.231142857142899</c:v>
                </c:pt>
                <c:pt idx="38">
                  <c:v>28.384857142857101</c:v>
                </c:pt>
                <c:pt idx="39">
                  <c:v>28.640571428571398</c:v>
                </c:pt>
                <c:pt idx="40">
                  <c:v>28.9542857142857</c:v>
                </c:pt>
                <c:pt idx="41">
                  <c:v>29.166571428571402</c:v>
                </c:pt>
                <c:pt idx="42">
                  <c:v>28.341142857142898</c:v>
                </c:pt>
                <c:pt idx="43">
                  <c:v>27.368285714285701</c:v>
                </c:pt>
                <c:pt idx="44">
                  <c:v>26.481571428571399</c:v>
                </c:pt>
                <c:pt idx="45">
                  <c:v>25.3724285714286</c:v>
                </c:pt>
                <c:pt idx="46">
                  <c:v>25.4628571428571</c:v>
                </c:pt>
                <c:pt idx="47">
                  <c:v>24.904285714285699</c:v>
                </c:pt>
                <c:pt idx="48">
                  <c:v>24.775285714285701</c:v>
                </c:pt>
                <c:pt idx="49">
                  <c:v>24.369</c:v>
                </c:pt>
                <c:pt idx="50">
                  <c:v>23.822571428571401</c:v>
                </c:pt>
                <c:pt idx="51">
                  <c:v>23.261571428571401</c:v>
                </c:pt>
                <c:pt idx="52">
                  <c:v>23.090714285714299</c:v>
                </c:pt>
                <c:pt idx="53">
                  <c:v>22.607285714285702</c:v>
                </c:pt>
                <c:pt idx="54">
                  <c:v>22.745000000000001</c:v>
                </c:pt>
                <c:pt idx="55">
                  <c:v>21.595428571428599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15.670895833333301</c:v>
                </c:pt>
                <c:pt idx="1">
                  <c:v>15.865380952380701</c:v>
                </c:pt>
                <c:pt idx="2">
                  <c:v>16.202604166665999</c:v>
                </c:pt>
                <c:pt idx="3">
                  <c:v>16.656991071427399</c:v>
                </c:pt>
                <c:pt idx="4">
                  <c:v>17.384333333332499</c:v>
                </c:pt>
                <c:pt idx="5">
                  <c:v>17.8359494047609</c:v>
                </c:pt>
                <c:pt idx="6">
                  <c:v>18.032321428570601</c:v>
                </c:pt>
                <c:pt idx="7">
                  <c:v>17.894089285713299</c:v>
                </c:pt>
                <c:pt idx="8">
                  <c:v>17.707866071427599</c:v>
                </c:pt>
                <c:pt idx="9">
                  <c:v>17.370035714285201</c:v>
                </c:pt>
                <c:pt idx="10">
                  <c:v>16.675627976190299</c:v>
                </c:pt>
                <c:pt idx="11">
                  <c:v>16.0278154761893</c:v>
                </c:pt>
                <c:pt idx="12">
                  <c:v>15.868928571427601</c:v>
                </c:pt>
                <c:pt idx="13">
                  <c:v>15.8114791666654</c:v>
                </c:pt>
                <c:pt idx="14">
                  <c:v>15.7477767857125</c:v>
                </c:pt>
                <c:pt idx="15">
                  <c:v>15.615494047617499</c:v>
                </c:pt>
                <c:pt idx="16">
                  <c:v>15.8068482142841</c:v>
                </c:pt>
                <c:pt idx="17">
                  <c:v>16.440514880950701</c:v>
                </c:pt>
                <c:pt idx="18">
                  <c:v>16.831306547618201</c:v>
                </c:pt>
                <c:pt idx="19">
                  <c:v>16.972645833332301</c:v>
                </c:pt>
                <c:pt idx="20">
                  <c:v>16.949553571428101</c:v>
                </c:pt>
                <c:pt idx="21">
                  <c:v>16.7330595238097</c:v>
                </c:pt>
                <c:pt idx="22">
                  <c:v>16.699068452381098</c:v>
                </c:pt>
                <c:pt idx="23">
                  <c:v>16.8230892857143</c:v>
                </c:pt>
                <c:pt idx="24">
                  <c:v>16.587857142857199</c:v>
                </c:pt>
                <c:pt idx="25">
                  <c:v>16.378586309524099</c:v>
                </c:pt>
                <c:pt idx="26">
                  <c:v>16.374895833334101</c:v>
                </c:pt>
                <c:pt idx="27">
                  <c:v>16.733360119048601</c:v>
                </c:pt>
                <c:pt idx="28">
                  <c:v>17.332062500001101</c:v>
                </c:pt>
                <c:pt idx="29">
                  <c:v>17.681851190476898</c:v>
                </c:pt>
                <c:pt idx="30">
                  <c:v>17.801214285715101</c:v>
                </c:pt>
                <c:pt idx="31">
                  <c:v>17.881803571429401</c:v>
                </c:pt>
                <c:pt idx="32">
                  <c:v>18.029476190476998</c:v>
                </c:pt>
                <c:pt idx="33">
                  <c:v>18.0544791666672</c:v>
                </c:pt>
                <c:pt idx="34">
                  <c:v>17.861431547619102</c:v>
                </c:pt>
                <c:pt idx="35">
                  <c:v>17.920687499999101</c:v>
                </c:pt>
                <c:pt idx="36">
                  <c:v>18.225913690475402</c:v>
                </c:pt>
                <c:pt idx="37">
                  <c:v>18.632282738094101</c:v>
                </c:pt>
                <c:pt idx="38">
                  <c:v>19.2891071428554</c:v>
                </c:pt>
                <c:pt idx="39">
                  <c:v>19.766014880951399</c:v>
                </c:pt>
                <c:pt idx="40">
                  <c:v>20.117779761903599</c:v>
                </c:pt>
                <c:pt idx="41">
                  <c:v>20.288181547617501</c:v>
                </c:pt>
                <c:pt idx="42">
                  <c:v>19.964464285713198</c:v>
                </c:pt>
                <c:pt idx="43">
                  <c:v>19.419940476189499</c:v>
                </c:pt>
                <c:pt idx="44">
                  <c:v>18.853714285713199</c:v>
                </c:pt>
                <c:pt idx="45">
                  <c:v>18.146449404761299</c:v>
                </c:pt>
                <c:pt idx="46">
                  <c:v>17.7050357142843</c:v>
                </c:pt>
                <c:pt idx="47">
                  <c:v>17.2315863095222</c:v>
                </c:pt>
                <c:pt idx="48">
                  <c:v>16.953032738093999</c:v>
                </c:pt>
                <c:pt idx="49">
                  <c:v>16.6418392857124</c:v>
                </c:pt>
                <c:pt idx="50">
                  <c:v>16.396154761902601</c:v>
                </c:pt>
                <c:pt idx="51">
                  <c:v>16.262827380950299</c:v>
                </c:pt>
                <c:pt idx="52">
                  <c:v>16.216324404759501</c:v>
                </c:pt>
                <c:pt idx="53">
                  <c:v>15.8117797619021</c:v>
                </c:pt>
                <c:pt idx="54">
                  <c:v>15.6582023809502</c:v>
                </c:pt>
                <c:pt idx="55">
                  <c:v>15.2520684523785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131584"/>
        <c:axId val="954133120"/>
      </c:scatterChart>
      <c:valAx>
        <c:axId val="954131584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133120"/>
        <c:crosses val="autoZero"/>
        <c:crossBetween val="midCat"/>
      </c:valAx>
      <c:valAx>
        <c:axId val="954133120"/>
        <c:scaling>
          <c:orientation val="minMax"/>
          <c:max val="30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13158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376535</xdr:colOff>
      <xdr:row>40</xdr:row>
      <xdr:rowOff>95251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6034385" cy="3333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516255</xdr:colOff>
      <xdr:row>89</xdr:row>
      <xdr:rowOff>60960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2811780" cy="23469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4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2" t="s">
        <v>56</v>
      </c>
      <c r="C1" s="62"/>
      <c r="D1" s="62"/>
      <c r="E1" s="62"/>
      <c r="F1" s="62"/>
      <c r="G1" s="62"/>
    </row>
    <row r="2" spans="1:7" x14ac:dyDescent="0.25">
      <c r="A2" s="1" t="s">
        <v>0</v>
      </c>
      <c r="B2" s="30" t="s">
        <v>133</v>
      </c>
    </row>
    <row r="3" spans="1:7" x14ac:dyDescent="0.25">
      <c r="A3" s="1" t="s">
        <v>1</v>
      </c>
      <c r="B3" s="30" t="s">
        <v>134</v>
      </c>
    </row>
    <row r="4" spans="1:7" x14ac:dyDescent="0.25">
      <c r="A4" s="1" t="s">
        <v>2</v>
      </c>
      <c r="B4" s="30" t="s">
        <v>57</v>
      </c>
    </row>
    <row r="5" spans="1:7" x14ac:dyDescent="0.25">
      <c r="A5" s="1" t="s">
        <v>3</v>
      </c>
      <c r="B5" s="30">
        <v>1150634</v>
      </c>
    </row>
    <row r="6" spans="1:7" x14ac:dyDescent="0.25">
      <c r="A6" s="1" t="s">
        <v>4</v>
      </c>
      <c r="B6" s="30" t="s">
        <v>42</v>
      </c>
    </row>
    <row r="7" spans="1:7" x14ac:dyDescent="0.25">
      <c r="A7" s="1" t="s">
        <v>5</v>
      </c>
      <c r="B7" s="30" t="s">
        <v>135</v>
      </c>
    </row>
    <row r="9" spans="1:7" x14ac:dyDescent="0.25">
      <c r="A9" s="1" t="s">
        <v>6</v>
      </c>
      <c r="B9" s="41">
        <v>41091</v>
      </c>
      <c r="C9" s="8">
        <v>41152</v>
      </c>
    </row>
    <row r="10" spans="1:7" x14ac:dyDescent="0.25">
      <c r="B10" s="4" t="s">
        <v>58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48</v>
      </c>
      <c r="B13" s="2" t="s">
        <v>42</v>
      </c>
    </row>
    <row r="14" spans="1:7" x14ac:dyDescent="0.25">
      <c r="A14" s="5" t="s">
        <v>49</v>
      </c>
      <c r="B14" s="26">
        <f>DailyStats!B70</f>
        <v>7.0910000000000002</v>
      </c>
      <c r="C14" s="33">
        <f>DailyStats!D70</f>
        <v>41150.333333333336</v>
      </c>
      <c r="D14" s="34"/>
      <c r="E14" s="35">
        <v>1</v>
      </c>
      <c r="F14" s="16"/>
    </row>
    <row r="15" spans="1:7" x14ac:dyDescent="0.25">
      <c r="A15" s="5" t="s">
        <v>53</v>
      </c>
      <c r="B15" s="26">
        <f>DailyStats!B71</f>
        <v>32.073</v>
      </c>
      <c r="C15" s="33">
        <f>DailyStats!D71</f>
        <v>41134.666666666664</v>
      </c>
      <c r="D15" s="34"/>
      <c r="E15" s="36">
        <v>1</v>
      </c>
      <c r="F15" s="16"/>
    </row>
    <row r="16" spans="1:7" x14ac:dyDescent="0.25">
      <c r="A16" s="5" t="s">
        <v>52</v>
      </c>
      <c r="B16" s="26">
        <f>DailyStats!B72</f>
        <v>17.041032258064515</v>
      </c>
      <c r="C16" s="37"/>
      <c r="D16" s="34"/>
      <c r="E16" s="35"/>
    </row>
    <row r="17" spans="1:6" x14ac:dyDescent="0.25">
      <c r="A17" s="5" t="s">
        <v>51</v>
      </c>
      <c r="B17" s="26">
        <f>DailyStats!B74</f>
        <v>19.491</v>
      </c>
      <c r="C17" s="38">
        <f>DailyStats!D74</f>
        <v>41134</v>
      </c>
      <c r="D17" s="34"/>
      <c r="E17" s="35">
        <v>1</v>
      </c>
      <c r="F17" s="16"/>
    </row>
    <row r="18" spans="1:6" x14ac:dyDescent="0.25">
      <c r="A18" s="5" t="s">
        <v>50</v>
      </c>
      <c r="B18" s="26">
        <f>DailyStats!B73</f>
        <v>2.762</v>
      </c>
      <c r="C18" s="38">
        <f>DailyStats!D73</f>
        <v>41107</v>
      </c>
      <c r="D18" s="34"/>
      <c r="E18" s="35">
        <v>1</v>
      </c>
      <c r="F18" s="16"/>
    </row>
    <row r="19" spans="1:6" x14ac:dyDescent="0.25">
      <c r="A19" s="5" t="s">
        <v>9</v>
      </c>
      <c r="B19" s="2">
        <v>1488</v>
      </c>
      <c r="C19" s="6"/>
      <c r="E19" s="7"/>
    </row>
    <row r="20" spans="1:6" x14ac:dyDescent="0.25">
      <c r="A20" s="5" t="s">
        <v>10</v>
      </c>
      <c r="B20" s="2" t="s">
        <v>41</v>
      </c>
      <c r="C20" s="6"/>
      <c r="E20" s="7"/>
    </row>
    <row r="21" spans="1:6" x14ac:dyDescent="0.25">
      <c r="A21" s="5" t="s">
        <v>54</v>
      </c>
      <c r="B21" s="26">
        <f>MWAT!E4</f>
        <v>20.288181547617501</v>
      </c>
      <c r="C21" s="39">
        <f>MWAT!F4</f>
        <v>41138</v>
      </c>
      <c r="D21" s="34"/>
      <c r="E21" s="40">
        <v>1</v>
      </c>
      <c r="F21" s="16"/>
    </row>
    <row r="22" spans="1:6" x14ac:dyDescent="0.25">
      <c r="A22" s="5" t="s">
        <v>55</v>
      </c>
      <c r="B22" s="26">
        <f>MWMT!E4</f>
        <v>29.166571428571402</v>
      </c>
      <c r="C22" s="39">
        <f>MWMT!F4</f>
        <v>41138</v>
      </c>
      <c r="D22" s="34"/>
      <c r="E22" s="40">
        <v>1</v>
      </c>
      <c r="F22" s="16"/>
    </row>
    <row r="26" spans="1:6" x14ac:dyDescent="0.25">
      <c r="B26" s="3" t="s">
        <v>39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sqref="A1:D1"/>
    </sheetView>
  </sheetViews>
  <sheetFormatPr defaultColWidth="8.85546875" defaultRowHeight="15" x14ac:dyDescent="0.25"/>
  <cols>
    <col min="1" max="1" width="15.85546875" customWidth="1"/>
    <col min="2" max="2" width="11.8554687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43</v>
      </c>
      <c r="B1" s="63"/>
      <c r="C1" s="63"/>
      <c r="D1" s="63"/>
    </row>
    <row r="2" spans="1:9" x14ac:dyDescent="0.25">
      <c r="A2" t="s">
        <v>136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8" t="s">
        <v>14</v>
      </c>
      <c r="B3" s="18" t="s">
        <v>44</v>
      </c>
      <c r="C3" s="18" t="s">
        <v>45</v>
      </c>
      <c r="D3" s="18" t="s">
        <v>46</v>
      </c>
      <c r="E3" s="18" t="s">
        <v>47</v>
      </c>
      <c r="F3" s="19" t="s">
        <v>15</v>
      </c>
      <c r="G3" s="19" t="s">
        <v>16</v>
      </c>
      <c r="H3" s="19" t="s">
        <v>17</v>
      </c>
      <c r="I3" s="19" t="s">
        <v>18</v>
      </c>
    </row>
    <row r="4" spans="1:9" x14ac:dyDescent="0.25">
      <c r="A4" s="8">
        <v>41091</v>
      </c>
      <c r="B4" s="27">
        <v>14.696999999999999</v>
      </c>
      <c r="C4" s="27">
        <v>19.77</v>
      </c>
      <c r="D4" s="27">
        <v>17.081</v>
      </c>
      <c r="E4" s="27">
        <v>5.0730000000000004</v>
      </c>
    </row>
    <row r="5" spans="1:9" x14ac:dyDescent="0.25">
      <c r="A5" s="8">
        <v>41092</v>
      </c>
      <c r="B5" s="27">
        <v>12.484999999999999</v>
      </c>
      <c r="C5" s="27">
        <v>18.866</v>
      </c>
      <c r="D5" s="27">
        <v>14.920999999999999</v>
      </c>
      <c r="E5" s="27">
        <v>6.3810000000000002</v>
      </c>
    </row>
    <row r="6" spans="1:9" x14ac:dyDescent="0.25">
      <c r="A6" s="8">
        <v>41093</v>
      </c>
      <c r="B6" s="27">
        <v>10.222</v>
      </c>
      <c r="C6" s="27">
        <v>20.079000000000001</v>
      </c>
      <c r="D6" s="27">
        <v>15.131</v>
      </c>
      <c r="E6" s="27">
        <v>9.8569999999999993</v>
      </c>
    </row>
    <row r="7" spans="1:9" x14ac:dyDescent="0.25">
      <c r="A7" s="8">
        <v>41094</v>
      </c>
      <c r="B7" s="27">
        <v>8.6180000000000003</v>
      </c>
      <c r="C7" s="27">
        <v>21.032</v>
      </c>
      <c r="D7" s="27">
        <v>14.438000000000001</v>
      </c>
      <c r="E7" s="27">
        <v>12.414</v>
      </c>
    </row>
    <row r="8" spans="1:9" x14ac:dyDescent="0.25">
      <c r="A8" s="8">
        <v>41095</v>
      </c>
      <c r="B8" s="27">
        <v>10.051</v>
      </c>
      <c r="C8" s="27">
        <v>19.484000000000002</v>
      </c>
      <c r="D8" s="27">
        <v>14.211</v>
      </c>
      <c r="E8" s="27">
        <v>9.4329999999999998</v>
      </c>
    </row>
    <row r="9" spans="1:9" x14ac:dyDescent="0.25">
      <c r="A9" s="8">
        <v>41096</v>
      </c>
      <c r="B9" s="27">
        <v>12.34</v>
      </c>
      <c r="C9" s="27">
        <v>20.292999999999999</v>
      </c>
      <c r="D9" s="27">
        <v>15.593</v>
      </c>
      <c r="E9" s="27">
        <v>7.9530000000000003</v>
      </c>
    </row>
    <row r="10" spans="1:9" x14ac:dyDescent="0.25">
      <c r="A10" s="8">
        <v>41097</v>
      </c>
      <c r="B10" s="27">
        <v>12.582000000000001</v>
      </c>
      <c r="C10" s="27">
        <v>25.914000000000001</v>
      </c>
      <c r="D10" s="27">
        <v>18.32</v>
      </c>
      <c r="E10" s="27">
        <v>13.332000000000001</v>
      </c>
    </row>
    <row r="11" spans="1:9" x14ac:dyDescent="0.25">
      <c r="A11" s="8">
        <v>41098</v>
      </c>
      <c r="B11" s="27">
        <v>11.565</v>
      </c>
      <c r="C11" s="27">
        <v>26.695</v>
      </c>
      <c r="D11" s="27">
        <v>18.442</v>
      </c>
      <c r="E11" s="27">
        <v>15.13</v>
      </c>
    </row>
    <row r="12" spans="1:9" x14ac:dyDescent="0.25">
      <c r="A12" s="8">
        <v>41099</v>
      </c>
      <c r="B12" s="27">
        <v>12.678000000000001</v>
      </c>
      <c r="C12" s="27">
        <v>23.785</v>
      </c>
      <c r="D12" s="27">
        <v>17.282</v>
      </c>
      <c r="E12" s="27">
        <v>11.106999999999999</v>
      </c>
    </row>
    <row r="13" spans="1:9" x14ac:dyDescent="0.25">
      <c r="A13" s="8">
        <v>41100</v>
      </c>
      <c r="B13" s="27">
        <v>12.413</v>
      </c>
      <c r="C13" s="27">
        <v>25.914000000000001</v>
      </c>
      <c r="D13" s="27">
        <v>18.312000000000001</v>
      </c>
      <c r="E13" s="27">
        <v>13.500999999999999</v>
      </c>
    </row>
    <row r="14" spans="1:9" x14ac:dyDescent="0.25">
      <c r="A14" s="8">
        <v>41101</v>
      </c>
      <c r="B14" s="27">
        <v>13.353</v>
      </c>
      <c r="C14" s="27">
        <v>27.186</v>
      </c>
      <c r="D14" s="27">
        <v>19.529</v>
      </c>
      <c r="E14" s="27">
        <v>13.833</v>
      </c>
    </row>
    <row r="15" spans="1:9" x14ac:dyDescent="0.25">
      <c r="A15" s="8">
        <v>41102</v>
      </c>
      <c r="B15" s="27">
        <v>12.582000000000001</v>
      </c>
      <c r="C15" s="27">
        <v>23.689</v>
      </c>
      <c r="D15" s="27">
        <v>17.372</v>
      </c>
      <c r="E15" s="27">
        <v>11.106999999999999</v>
      </c>
    </row>
    <row r="16" spans="1:9" x14ac:dyDescent="0.25">
      <c r="A16" s="8">
        <v>41103</v>
      </c>
      <c r="B16" s="27">
        <v>11.686</v>
      </c>
      <c r="C16" s="27">
        <v>23.954000000000001</v>
      </c>
      <c r="D16" s="27">
        <v>16.968</v>
      </c>
      <c r="E16" s="27">
        <v>12.268000000000001</v>
      </c>
    </row>
    <row r="17" spans="1:5" x14ac:dyDescent="0.25">
      <c r="A17" s="8">
        <v>41104</v>
      </c>
      <c r="B17" s="27">
        <v>10.345000000000001</v>
      </c>
      <c r="C17" s="27">
        <v>24.605</v>
      </c>
      <c r="D17" s="27">
        <v>17.353000000000002</v>
      </c>
      <c r="E17" s="27">
        <v>14.26</v>
      </c>
    </row>
    <row r="18" spans="1:5" x14ac:dyDescent="0.25">
      <c r="A18" s="8">
        <v>41105</v>
      </c>
      <c r="B18" s="27">
        <v>12.147</v>
      </c>
      <c r="C18" s="27">
        <v>23.978000000000002</v>
      </c>
      <c r="D18" s="27">
        <v>17.138999999999999</v>
      </c>
      <c r="E18" s="27">
        <v>11.831</v>
      </c>
    </row>
    <row r="19" spans="1:5" x14ac:dyDescent="0.25">
      <c r="A19" s="8">
        <v>41106</v>
      </c>
      <c r="B19" s="27">
        <v>12.218999999999999</v>
      </c>
      <c r="C19" s="27">
        <v>19.673999999999999</v>
      </c>
      <c r="D19" s="27">
        <v>14.917</v>
      </c>
      <c r="E19" s="27">
        <v>7.4550000000000001</v>
      </c>
    </row>
    <row r="20" spans="1:5" x14ac:dyDescent="0.25">
      <c r="A20" s="8">
        <v>41107</v>
      </c>
      <c r="B20" s="27">
        <v>12.413</v>
      </c>
      <c r="C20" s="27">
        <v>15.175000000000001</v>
      </c>
      <c r="D20" s="27">
        <v>13.451000000000001</v>
      </c>
      <c r="E20" s="27">
        <v>2.762</v>
      </c>
    </row>
    <row r="21" spans="1:5" x14ac:dyDescent="0.25">
      <c r="A21" s="8">
        <v>41108</v>
      </c>
      <c r="B21" s="27">
        <v>12.461</v>
      </c>
      <c r="C21" s="27">
        <v>18.105</v>
      </c>
      <c r="D21" s="27">
        <v>14.994999999999999</v>
      </c>
      <c r="E21" s="27">
        <v>5.6440000000000001</v>
      </c>
    </row>
    <row r="22" spans="1:5" x14ac:dyDescent="0.25">
      <c r="A22" s="8">
        <v>41109</v>
      </c>
      <c r="B22" s="27">
        <v>13.209</v>
      </c>
      <c r="C22" s="27">
        <v>20.222000000000001</v>
      </c>
      <c r="D22" s="27">
        <v>16.260000000000002</v>
      </c>
      <c r="E22" s="27">
        <v>7.0129999999999999</v>
      </c>
    </row>
    <row r="23" spans="1:5" x14ac:dyDescent="0.25">
      <c r="A23" s="8">
        <v>41110</v>
      </c>
      <c r="B23" s="27">
        <v>13.425000000000001</v>
      </c>
      <c r="C23" s="27">
        <v>21.437000000000001</v>
      </c>
      <c r="D23" s="27">
        <v>16.565999999999999</v>
      </c>
      <c r="E23" s="27">
        <v>8.0120000000000005</v>
      </c>
    </row>
    <row r="24" spans="1:5" x14ac:dyDescent="0.25">
      <c r="A24" s="8">
        <v>41111</v>
      </c>
      <c r="B24" s="27">
        <v>12.992000000000001</v>
      </c>
      <c r="C24" s="27">
        <v>22.585000000000001</v>
      </c>
      <c r="D24" s="27">
        <v>16.907</v>
      </c>
      <c r="E24" s="27">
        <v>9.593</v>
      </c>
    </row>
    <row r="25" spans="1:5" x14ac:dyDescent="0.25">
      <c r="A25" s="8">
        <v>41112</v>
      </c>
      <c r="B25" s="27">
        <v>12.098000000000001</v>
      </c>
      <c r="C25" s="27">
        <v>21.056000000000001</v>
      </c>
      <c r="D25" s="27">
        <v>16.213000000000001</v>
      </c>
      <c r="E25" s="27">
        <v>8.9580000000000002</v>
      </c>
    </row>
    <row r="26" spans="1:5" x14ac:dyDescent="0.25">
      <c r="A26" s="8">
        <v>41113</v>
      </c>
      <c r="B26" s="27">
        <v>8.9160000000000004</v>
      </c>
      <c r="C26" s="27">
        <v>24.026</v>
      </c>
      <c r="D26" s="27">
        <v>16.257000000000001</v>
      </c>
      <c r="E26" s="27">
        <v>15.11</v>
      </c>
    </row>
    <row r="27" spans="1:5" x14ac:dyDescent="0.25">
      <c r="A27" s="8">
        <v>41114</v>
      </c>
      <c r="B27" s="27">
        <v>11.492000000000001</v>
      </c>
      <c r="C27" s="27">
        <v>24.46</v>
      </c>
      <c r="D27" s="27">
        <v>17.887</v>
      </c>
      <c r="E27" s="27">
        <v>12.968</v>
      </c>
    </row>
    <row r="28" spans="1:5" x14ac:dyDescent="0.25">
      <c r="A28" s="8">
        <v>41115</v>
      </c>
      <c r="B28" s="27">
        <v>10.907</v>
      </c>
      <c r="C28" s="27">
        <v>24.895</v>
      </c>
      <c r="D28" s="27">
        <v>17.73</v>
      </c>
      <c r="E28" s="27">
        <v>13.988</v>
      </c>
    </row>
    <row r="29" spans="1:5" x14ac:dyDescent="0.25">
      <c r="A29" s="8">
        <v>41116</v>
      </c>
      <c r="B29" s="27">
        <v>11.394</v>
      </c>
      <c r="C29" s="27">
        <v>23.617000000000001</v>
      </c>
      <c r="D29" s="27">
        <v>17.248999999999999</v>
      </c>
      <c r="E29" s="27">
        <v>12.223000000000001</v>
      </c>
    </row>
    <row r="30" spans="1:5" x14ac:dyDescent="0.25">
      <c r="A30" s="8">
        <v>41117</v>
      </c>
      <c r="B30" s="27">
        <v>12.823</v>
      </c>
      <c r="C30" s="27">
        <v>21.032</v>
      </c>
      <c r="D30" s="27">
        <v>16.404</v>
      </c>
      <c r="E30" s="27">
        <v>8.2089999999999996</v>
      </c>
    </row>
    <row r="31" spans="1:5" x14ac:dyDescent="0.25">
      <c r="A31" s="8">
        <v>41118</v>
      </c>
      <c r="B31" s="27">
        <v>12.436999999999999</v>
      </c>
      <c r="C31" s="27">
        <v>19.436</v>
      </c>
      <c r="D31" s="27">
        <v>15.391</v>
      </c>
      <c r="E31" s="27">
        <v>6.9989999999999997</v>
      </c>
    </row>
    <row r="32" spans="1:5" x14ac:dyDescent="0.25">
      <c r="A32" s="8">
        <v>41119</v>
      </c>
      <c r="B32" s="27">
        <v>12.823</v>
      </c>
      <c r="C32" s="27">
        <v>20.96</v>
      </c>
      <c r="D32" s="27">
        <v>15.975</v>
      </c>
      <c r="E32" s="27">
        <v>8.1370000000000005</v>
      </c>
    </row>
    <row r="33" spans="1:5" x14ac:dyDescent="0.25">
      <c r="A33" s="8">
        <v>41120</v>
      </c>
      <c r="B33" s="27">
        <v>12.63</v>
      </c>
      <c r="C33" s="27">
        <v>23.472000000000001</v>
      </c>
      <c r="D33" s="27">
        <v>17.125</v>
      </c>
      <c r="E33" s="27">
        <v>10.842000000000001</v>
      </c>
    </row>
    <row r="34" spans="1:5" x14ac:dyDescent="0.25">
      <c r="A34" s="8">
        <v>41121</v>
      </c>
      <c r="B34" s="27">
        <v>9.41</v>
      </c>
      <c r="C34" s="27">
        <v>23.689</v>
      </c>
      <c r="D34" s="27">
        <v>16.239999999999998</v>
      </c>
      <c r="E34" s="27">
        <v>14.279</v>
      </c>
    </row>
    <row r="35" spans="1:5" x14ac:dyDescent="0.25">
      <c r="A35" s="8">
        <v>41122</v>
      </c>
      <c r="B35" s="27">
        <v>8.9649999999999999</v>
      </c>
      <c r="C35" s="27">
        <v>23.664999999999999</v>
      </c>
      <c r="D35" s="27">
        <v>16.265000000000001</v>
      </c>
      <c r="E35" s="27">
        <v>14.7</v>
      </c>
    </row>
    <row r="36" spans="1:5" x14ac:dyDescent="0.25">
      <c r="A36" s="8">
        <v>41123</v>
      </c>
      <c r="B36" s="27">
        <v>10.148999999999999</v>
      </c>
      <c r="C36" s="27">
        <v>24.605</v>
      </c>
      <c r="D36" s="27">
        <v>17.224</v>
      </c>
      <c r="E36" s="27">
        <v>14.456</v>
      </c>
    </row>
    <row r="37" spans="1:5" x14ac:dyDescent="0.25">
      <c r="A37" s="8">
        <v>41124</v>
      </c>
      <c r="B37" s="27">
        <v>11.224</v>
      </c>
      <c r="C37" s="27">
        <v>27.85</v>
      </c>
      <c r="D37" s="27">
        <v>18.913</v>
      </c>
      <c r="E37" s="27">
        <v>16.626000000000001</v>
      </c>
    </row>
    <row r="38" spans="1:5" x14ac:dyDescent="0.25">
      <c r="A38" s="8">
        <v>41125</v>
      </c>
      <c r="B38" s="27">
        <v>13.04</v>
      </c>
      <c r="C38" s="27">
        <v>27.974</v>
      </c>
      <c r="D38" s="27">
        <v>19.582000000000001</v>
      </c>
      <c r="E38" s="27">
        <v>14.933999999999999</v>
      </c>
    </row>
    <row r="39" spans="1:5" x14ac:dyDescent="0.25">
      <c r="A39" s="8">
        <v>41126</v>
      </c>
      <c r="B39" s="27">
        <v>14.505000000000001</v>
      </c>
      <c r="C39" s="27">
        <v>24.556999999999999</v>
      </c>
      <c r="D39" s="27">
        <v>18.423999999999999</v>
      </c>
      <c r="E39" s="27">
        <v>10.052</v>
      </c>
    </row>
    <row r="40" spans="1:5" x14ac:dyDescent="0.25">
      <c r="A40" s="8">
        <v>41127</v>
      </c>
      <c r="B40" s="27">
        <v>14.433</v>
      </c>
      <c r="C40" s="27">
        <v>22.943999999999999</v>
      </c>
      <c r="D40" s="27">
        <v>17.96</v>
      </c>
      <c r="E40" s="27">
        <v>8.5109999999999992</v>
      </c>
    </row>
    <row r="41" spans="1:5" x14ac:dyDescent="0.25">
      <c r="A41" s="8">
        <v>41128</v>
      </c>
      <c r="B41" s="27">
        <v>13.449</v>
      </c>
      <c r="C41" s="27">
        <v>22.393000000000001</v>
      </c>
      <c r="D41" s="27">
        <v>16.803999999999998</v>
      </c>
      <c r="E41" s="27">
        <v>8.9440000000000008</v>
      </c>
    </row>
    <row r="42" spans="1:5" x14ac:dyDescent="0.25">
      <c r="A42" s="8">
        <v>41129</v>
      </c>
      <c r="B42" s="27">
        <v>12.678000000000001</v>
      </c>
      <c r="C42" s="27">
        <v>23.856999999999999</v>
      </c>
      <c r="D42" s="27">
        <v>17.298999999999999</v>
      </c>
      <c r="E42" s="27">
        <v>11.179</v>
      </c>
    </row>
    <row r="43" spans="1:5" x14ac:dyDescent="0.25">
      <c r="A43" s="8">
        <v>41130</v>
      </c>
      <c r="B43" s="27">
        <v>10.81</v>
      </c>
      <c r="C43" s="27">
        <v>25.186</v>
      </c>
      <c r="D43" s="27">
        <v>17.399000000000001</v>
      </c>
      <c r="E43" s="27">
        <v>14.375999999999999</v>
      </c>
    </row>
    <row r="44" spans="1:5" x14ac:dyDescent="0.25">
      <c r="A44" s="8">
        <v>41131</v>
      </c>
      <c r="B44" s="27">
        <v>10.247</v>
      </c>
      <c r="C44" s="27">
        <v>25.283000000000001</v>
      </c>
      <c r="D44" s="27">
        <v>17.562000000000001</v>
      </c>
      <c r="E44" s="27">
        <v>15.036</v>
      </c>
    </row>
    <row r="45" spans="1:5" x14ac:dyDescent="0.25">
      <c r="A45" s="8">
        <v>41132</v>
      </c>
      <c r="B45" s="27">
        <v>11.929</v>
      </c>
      <c r="C45" s="27">
        <v>31.254999999999999</v>
      </c>
      <c r="D45" s="27">
        <v>19.997</v>
      </c>
      <c r="E45" s="27">
        <v>19.326000000000001</v>
      </c>
    </row>
    <row r="46" spans="1:5" x14ac:dyDescent="0.25">
      <c r="A46" s="8">
        <v>41133</v>
      </c>
      <c r="B46" s="27">
        <v>12.92</v>
      </c>
      <c r="C46" s="27">
        <v>30.571000000000002</v>
      </c>
      <c r="D46" s="27">
        <v>20.56</v>
      </c>
      <c r="E46" s="27">
        <v>17.651</v>
      </c>
    </row>
    <row r="47" spans="1:5" x14ac:dyDescent="0.25">
      <c r="A47" s="8">
        <v>41134</v>
      </c>
      <c r="B47" s="27">
        <v>12.582000000000001</v>
      </c>
      <c r="C47" s="27">
        <v>32.073</v>
      </c>
      <c r="D47" s="27">
        <v>20.805</v>
      </c>
      <c r="E47" s="27">
        <v>19.491</v>
      </c>
    </row>
    <row r="48" spans="1:5" x14ac:dyDescent="0.25">
      <c r="A48" s="8">
        <v>41135</v>
      </c>
      <c r="B48" s="27">
        <v>14.673</v>
      </c>
      <c r="C48" s="27">
        <v>30.469000000000001</v>
      </c>
      <c r="D48" s="27">
        <v>21.402000000000001</v>
      </c>
      <c r="E48" s="27">
        <v>15.795999999999999</v>
      </c>
    </row>
    <row r="49" spans="1:5" x14ac:dyDescent="0.25">
      <c r="A49" s="8">
        <v>41136</v>
      </c>
      <c r="B49" s="27">
        <v>17.010999999999999</v>
      </c>
      <c r="C49" s="27">
        <v>25.646999999999998</v>
      </c>
      <c r="D49" s="27">
        <v>20.637</v>
      </c>
      <c r="E49" s="27">
        <v>8.6359999999999992</v>
      </c>
    </row>
    <row r="50" spans="1:5" x14ac:dyDescent="0.25">
      <c r="A50" s="8">
        <v>41137</v>
      </c>
      <c r="B50" s="27">
        <v>13.377000000000001</v>
      </c>
      <c r="C50" s="27">
        <v>27.382000000000001</v>
      </c>
      <c r="D50" s="27">
        <v>19.861000000000001</v>
      </c>
      <c r="E50" s="27">
        <v>14.005000000000001</v>
      </c>
    </row>
    <row r="51" spans="1:5" x14ac:dyDescent="0.25">
      <c r="A51" s="8">
        <v>41138</v>
      </c>
      <c r="B51" s="27">
        <v>12.436999999999999</v>
      </c>
      <c r="C51" s="27">
        <v>26.768999999999998</v>
      </c>
      <c r="D51" s="27">
        <v>18.754999999999999</v>
      </c>
      <c r="E51" s="27">
        <v>14.332000000000001</v>
      </c>
    </row>
    <row r="52" spans="1:5" x14ac:dyDescent="0.25">
      <c r="A52" s="8">
        <v>41139</v>
      </c>
      <c r="B52" s="27">
        <v>11.686</v>
      </c>
      <c r="C52" s="27">
        <v>25.477</v>
      </c>
      <c r="D52" s="27">
        <v>17.731000000000002</v>
      </c>
      <c r="E52" s="27">
        <v>13.791</v>
      </c>
    </row>
    <row r="53" spans="1:5" x14ac:dyDescent="0.25">
      <c r="A53" s="8">
        <v>41140</v>
      </c>
      <c r="B53" s="27">
        <v>10.32</v>
      </c>
      <c r="C53" s="27">
        <v>23.760999999999999</v>
      </c>
      <c r="D53" s="27">
        <v>16.748000000000001</v>
      </c>
      <c r="E53" s="27">
        <v>13.441000000000001</v>
      </c>
    </row>
    <row r="54" spans="1:5" x14ac:dyDescent="0.25">
      <c r="A54" s="8">
        <v>41141</v>
      </c>
      <c r="B54" s="27">
        <v>9.3119999999999994</v>
      </c>
      <c r="C54" s="27">
        <v>25.866</v>
      </c>
      <c r="D54" s="27">
        <v>16.841000000000001</v>
      </c>
      <c r="E54" s="27">
        <v>16.553999999999998</v>
      </c>
    </row>
    <row r="55" spans="1:5" x14ac:dyDescent="0.25">
      <c r="A55" s="8">
        <v>41142</v>
      </c>
      <c r="B55" s="27">
        <v>11.053000000000001</v>
      </c>
      <c r="C55" s="27">
        <v>22.704999999999998</v>
      </c>
      <c r="D55" s="27">
        <v>16.451000000000001</v>
      </c>
      <c r="E55" s="27">
        <v>11.651999999999999</v>
      </c>
    </row>
    <row r="56" spans="1:5" x14ac:dyDescent="0.25">
      <c r="A56" s="8">
        <v>41143</v>
      </c>
      <c r="B56" s="27">
        <v>10.32</v>
      </c>
      <c r="C56" s="27">
        <v>26.28</v>
      </c>
      <c r="D56" s="27">
        <v>17.547000000000001</v>
      </c>
      <c r="E56" s="27">
        <v>15.96</v>
      </c>
    </row>
    <row r="57" spans="1:5" x14ac:dyDescent="0.25">
      <c r="A57" s="8">
        <v>41144</v>
      </c>
      <c r="B57" s="27">
        <v>10.1</v>
      </c>
      <c r="C57" s="27">
        <v>23.472000000000001</v>
      </c>
      <c r="D57" s="27">
        <v>16.547000000000001</v>
      </c>
      <c r="E57" s="27">
        <v>13.372</v>
      </c>
    </row>
    <row r="58" spans="1:5" x14ac:dyDescent="0.25">
      <c r="A58" s="8">
        <v>41145</v>
      </c>
      <c r="B58" s="27">
        <v>9.3119999999999994</v>
      </c>
      <c r="C58" s="27">
        <v>25.866</v>
      </c>
      <c r="D58" s="27">
        <v>16.805</v>
      </c>
      <c r="E58" s="27">
        <v>16.553999999999998</v>
      </c>
    </row>
    <row r="59" spans="1:5" x14ac:dyDescent="0.25">
      <c r="A59" s="8">
        <v>41146</v>
      </c>
      <c r="B59" s="27">
        <v>9.1630000000000003</v>
      </c>
      <c r="C59" s="27">
        <v>22.632999999999999</v>
      </c>
      <c r="D59" s="27">
        <v>15.553000000000001</v>
      </c>
      <c r="E59" s="27">
        <v>13.47</v>
      </c>
    </row>
    <row r="60" spans="1:5" x14ac:dyDescent="0.25">
      <c r="A60" s="8">
        <v>41147</v>
      </c>
      <c r="B60" s="27">
        <v>12.292</v>
      </c>
      <c r="C60" s="27">
        <v>19.936</v>
      </c>
      <c r="D60" s="27">
        <v>15.029</v>
      </c>
      <c r="E60" s="27">
        <v>7.6440000000000001</v>
      </c>
    </row>
    <row r="61" spans="1:5" x14ac:dyDescent="0.25">
      <c r="A61" s="8">
        <v>41148</v>
      </c>
      <c r="B61" s="27">
        <v>11.127000000000001</v>
      </c>
      <c r="C61" s="27">
        <v>21.939</v>
      </c>
      <c r="D61" s="27">
        <v>15.907999999999999</v>
      </c>
      <c r="E61" s="27">
        <v>10.811999999999999</v>
      </c>
    </row>
    <row r="62" spans="1:5" x14ac:dyDescent="0.25">
      <c r="A62" s="8">
        <v>41149</v>
      </c>
      <c r="B62" s="27">
        <v>11.321</v>
      </c>
      <c r="C62" s="27">
        <v>21.509</v>
      </c>
      <c r="D62" s="27">
        <v>16.126000000000001</v>
      </c>
      <c r="E62" s="27">
        <v>10.188000000000001</v>
      </c>
    </row>
    <row r="63" spans="1:5" x14ac:dyDescent="0.25">
      <c r="A63" s="8">
        <v>41150</v>
      </c>
      <c r="B63" s="27">
        <v>7.0910000000000002</v>
      </c>
      <c r="C63" s="27">
        <v>22.896000000000001</v>
      </c>
      <c r="D63" s="27">
        <v>14.715999999999999</v>
      </c>
      <c r="E63" s="27">
        <v>15.805</v>
      </c>
    </row>
    <row r="64" spans="1:5" x14ac:dyDescent="0.25">
      <c r="A64" s="8">
        <v>41151</v>
      </c>
      <c r="B64" s="27">
        <v>9.3119999999999994</v>
      </c>
      <c r="C64" s="27">
        <v>24.436</v>
      </c>
      <c r="D64" s="27">
        <v>15.472</v>
      </c>
      <c r="E64" s="27">
        <v>15.124000000000001</v>
      </c>
    </row>
    <row r="65" spans="1:10" x14ac:dyDescent="0.25">
      <c r="A65" s="8">
        <v>41152</v>
      </c>
      <c r="B65" s="27">
        <v>11.782999999999999</v>
      </c>
      <c r="C65" s="27">
        <v>17.818999999999999</v>
      </c>
      <c r="D65" s="27">
        <v>13.962</v>
      </c>
      <c r="E65" s="27">
        <v>6.0359999999999996</v>
      </c>
    </row>
    <row r="68" spans="1:10" x14ac:dyDescent="0.25">
      <c r="F68" s="9" t="s">
        <v>19</v>
      </c>
      <c r="G68" s="10">
        <f>SUM(G4:G65)</f>
        <v>0</v>
      </c>
      <c r="H68" s="9" t="s">
        <v>19</v>
      </c>
      <c r="I68" s="10">
        <f>SUM(I4:I65)</f>
        <v>0</v>
      </c>
    </row>
    <row r="69" spans="1:10" x14ac:dyDescent="0.25">
      <c r="D69" s="1" t="s">
        <v>20</v>
      </c>
    </row>
    <row r="70" spans="1:10" x14ac:dyDescent="0.25">
      <c r="A70" s="11" t="s">
        <v>21</v>
      </c>
      <c r="B70" s="12">
        <f>MIN(B4:B65)</f>
        <v>7.0910000000000002</v>
      </c>
      <c r="C70" s="13" t="s">
        <v>22</v>
      </c>
      <c r="D70" s="31">
        <v>41150.333333333336</v>
      </c>
      <c r="E70" s="31"/>
      <c r="F70" s="20"/>
      <c r="G70" s="21"/>
      <c r="H70" s="22"/>
      <c r="I70" s="22"/>
      <c r="J70" s="3"/>
    </row>
    <row r="71" spans="1:10" x14ac:dyDescent="0.25">
      <c r="A71" s="11" t="s">
        <v>23</v>
      </c>
      <c r="B71" s="12">
        <f>MAX(C4:C65)</f>
        <v>32.073</v>
      </c>
      <c r="C71" s="13" t="s">
        <v>22</v>
      </c>
      <c r="D71" s="31">
        <v>41134.666666666664</v>
      </c>
      <c r="E71" s="31"/>
      <c r="F71" s="20"/>
      <c r="G71" s="22"/>
      <c r="H71" s="22"/>
      <c r="I71" s="22"/>
    </row>
    <row r="72" spans="1:10" x14ac:dyDescent="0.25">
      <c r="A72" s="11" t="s">
        <v>24</v>
      </c>
      <c r="B72" s="12">
        <f>AVERAGE(D4:D65)</f>
        <v>17.041032258064515</v>
      </c>
      <c r="C72" s="13" t="s">
        <v>22</v>
      </c>
      <c r="D72" s="31"/>
      <c r="E72" s="31"/>
      <c r="F72" s="20"/>
      <c r="G72" s="21"/>
      <c r="H72" s="22"/>
      <c r="I72" s="22"/>
    </row>
    <row r="73" spans="1:10" x14ac:dyDescent="0.25">
      <c r="A73" s="11" t="s">
        <v>26</v>
      </c>
      <c r="B73" s="12">
        <f>MIN(E4:E65)</f>
        <v>2.762</v>
      </c>
      <c r="C73" s="13" t="s">
        <v>22</v>
      </c>
      <c r="D73" s="32">
        <v>41107</v>
      </c>
      <c r="E73" s="32"/>
      <c r="F73" s="23"/>
      <c r="G73" s="24"/>
      <c r="H73" s="25"/>
      <c r="I73" s="25"/>
    </row>
    <row r="74" spans="1:10" x14ac:dyDescent="0.25">
      <c r="A74" s="11" t="s">
        <v>25</v>
      </c>
      <c r="B74" s="12">
        <f>MAX(E4:E65)</f>
        <v>19.491</v>
      </c>
      <c r="C74" s="13" t="s">
        <v>22</v>
      </c>
      <c r="D74" s="32">
        <v>41134</v>
      </c>
      <c r="E74" s="32"/>
      <c r="F74" s="23"/>
      <c r="G74" s="24"/>
      <c r="H74" s="25"/>
      <c r="I74" s="25"/>
    </row>
    <row r="75" spans="1:10" x14ac:dyDescent="0.25">
      <c r="A75" s="11" t="s">
        <v>27</v>
      </c>
      <c r="B75" s="12">
        <f>SUM(G4:G65)</f>
        <v>0</v>
      </c>
      <c r="C75" s="11" t="s">
        <v>28</v>
      </c>
      <c r="D75" s="14"/>
      <c r="E75" s="14"/>
      <c r="F75" s="14"/>
      <c r="G75" s="14"/>
      <c r="H75" s="14"/>
      <c r="I75" s="14"/>
    </row>
    <row r="76" spans="1:10" x14ac:dyDescent="0.25">
      <c r="A76" s="11" t="s">
        <v>29</v>
      </c>
      <c r="B76" s="12">
        <f>SUM(I4:I65)</f>
        <v>0</v>
      </c>
      <c r="C76" s="11" t="s">
        <v>28</v>
      </c>
      <c r="D76" s="14"/>
      <c r="E76" s="14"/>
      <c r="F76" s="14"/>
      <c r="G76" s="14"/>
      <c r="H76" s="14"/>
      <c r="I76" s="14"/>
    </row>
    <row r="79" spans="1:10" x14ac:dyDescent="0.25">
      <c r="B79" s="3" t="s">
        <v>40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137</v>
      </c>
    </row>
    <row r="3" spans="1:8" x14ac:dyDescent="0.25">
      <c r="A3" t="s">
        <v>32</v>
      </c>
      <c r="B3" t="s">
        <v>34</v>
      </c>
      <c r="F3" s="15" t="s">
        <v>36</v>
      </c>
    </row>
    <row r="4" spans="1:8" x14ac:dyDescent="0.25">
      <c r="A4" s="8">
        <v>41091</v>
      </c>
      <c r="D4" s="5" t="s">
        <v>37</v>
      </c>
      <c r="E4" s="26">
        <f>MAX(B10:B65)</f>
        <v>20.288181547617501</v>
      </c>
      <c r="F4" s="17">
        <v>41138</v>
      </c>
      <c r="G4" s="28"/>
      <c r="H4" s="4"/>
    </row>
    <row r="5" spans="1:8" x14ac:dyDescent="0.25">
      <c r="A5" s="8">
        <v>41092</v>
      </c>
      <c r="F5" s="17"/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15.670895833333301</v>
      </c>
      <c r="F10" s="2"/>
    </row>
    <row r="11" spans="1:8" x14ac:dyDescent="0.25">
      <c r="A11" s="8">
        <v>41098</v>
      </c>
      <c r="B11" s="27">
        <v>15.865380952380701</v>
      </c>
    </row>
    <row r="12" spans="1:8" x14ac:dyDescent="0.25">
      <c r="A12" s="8">
        <v>41099</v>
      </c>
      <c r="B12" s="27">
        <v>16.202604166665999</v>
      </c>
    </row>
    <row r="13" spans="1:8" x14ac:dyDescent="0.25">
      <c r="A13" s="8">
        <v>41100</v>
      </c>
      <c r="B13" s="27">
        <v>16.656991071427399</v>
      </c>
    </row>
    <row r="14" spans="1:8" x14ac:dyDescent="0.25">
      <c r="A14" s="8">
        <v>41101</v>
      </c>
      <c r="B14" s="27">
        <v>17.384333333332499</v>
      </c>
    </row>
    <row r="15" spans="1:8" x14ac:dyDescent="0.25">
      <c r="A15" s="8">
        <v>41102</v>
      </c>
      <c r="B15" s="27">
        <v>17.8359494047609</v>
      </c>
    </row>
    <row r="16" spans="1:8" x14ac:dyDescent="0.25">
      <c r="A16" s="8">
        <v>41103</v>
      </c>
      <c r="B16" s="27">
        <v>18.032321428570601</v>
      </c>
    </row>
    <row r="17" spans="1:2" x14ac:dyDescent="0.25">
      <c r="A17" s="8">
        <v>41104</v>
      </c>
      <c r="B17" s="27">
        <v>17.894089285713299</v>
      </c>
    </row>
    <row r="18" spans="1:2" x14ac:dyDescent="0.25">
      <c r="A18" s="8">
        <v>41105</v>
      </c>
      <c r="B18" s="27">
        <v>17.707866071427599</v>
      </c>
    </row>
    <row r="19" spans="1:2" x14ac:dyDescent="0.25">
      <c r="A19" s="8">
        <v>41106</v>
      </c>
      <c r="B19" s="27">
        <v>17.370035714285201</v>
      </c>
    </row>
    <row r="20" spans="1:2" x14ac:dyDescent="0.25">
      <c r="A20" s="8">
        <v>41107</v>
      </c>
      <c r="B20" s="27">
        <v>16.675627976190299</v>
      </c>
    </row>
    <row r="21" spans="1:2" x14ac:dyDescent="0.25">
      <c r="A21" s="8">
        <v>41108</v>
      </c>
      <c r="B21" s="27">
        <v>16.0278154761893</v>
      </c>
    </row>
    <row r="22" spans="1:2" x14ac:dyDescent="0.25">
      <c r="A22" s="8">
        <v>41109</v>
      </c>
      <c r="B22" s="27">
        <v>15.868928571427601</v>
      </c>
    </row>
    <row r="23" spans="1:2" x14ac:dyDescent="0.25">
      <c r="A23" s="8">
        <v>41110</v>
      </c>
      <c r="B23" s="27">
        <v>15.8114791666654</v>
      </c>
    </row>
    <row r="24" spans="1:2" x14ac:dyDescent="0.25">
      <c r="A24" s="8">
        <v>41111</v>
      </c>
      <c r="B24" s="27">
        <v>15.7477767857125</v>
      </c>
    </row>
    <row r="25" spans="1:2" x14ac:dyDescent="0.25">
      <c r="A25" s="8">
        <v>41112</v>
      </c>
      <c r="B25" s="27">
        <v>15.615494047617499</v>
      </c>
    </row>
    <row r="26" spans="1:2" x14ac:dyDescent="0.25">
      <c r="A26" s="8">
        <v>41113</v>
      </c>
      <c r="B26" s="27">
        <v>15.8068482142841</v>
      </c>
    </row>
    <row r="27" spans="1:2" x14ac:dyDescent="0.25">
      <c r="A27" s="8">
        <v>41114</v>
      </c>
      <c r="B27" s="27">
        <v>16.440514880950701</v>
      </c>
    </row>
    <row r="28" spans="1:2" x14ac:dyDescent="0.25">
      <c r="A28" s="8">
        <v>41115</v>
      </c>
      <c r="B28" s="27">
        <v>16.831306547618201</v>
      </c>
    </row>
    <row r="29" spans="1:2" x14ac:dyDescent="0.25">
      <c r="A29" s="8">
        <v>41116</v>
      </c>
      <c r="B29" s="27">
        <v>16.972645833332301</v>
      </c>
    </row>
    <row r="30" spans="1:2" x14ac:dyDescent="0.25">
      <c r="A30" s="8">
        <v>41117</v>
      </c>
      <c r="B30" s="27">
        <v>16.949553571428101</v>
      </c>
    </row>
    <row r="31" spans="1:2" x14ac:dyDescent="0.25">
      <c r="A31" s="8">
        <v>41118</v>
      </c>
      <c r="B31" s="27">
        <v>16.7330595238097</v>
      </c>
    </row>
    <row r="32" spans="1:2" x14ac:dyDescent="0.25">
      <c r="A32" s="8">
        <v>41119</v>
      </c>
      <c r="B32" s="27">
        <v>16.699068452381098</v>
      </c>
    </row>
    <row r="33" spans="1:2" x14ac:dyDescent="0.25">
      <c r="A33" s="8">
        <v>41120</v>
      </c>
      <c r="B33" s="27">
        <v>16.8230892857143</v>
      </c>
    </row>
    <row r="34" spans="1:2" x14ac:dyDescent="0.25">
      <c r="A34" s="8">
        <v>41121</v>
      </c>
      <c r="B34" s="27">
        <v>16.587857142857199</v>
      </c>
    </row>
    <row r="35" spans="1:2" x14ac:dyDescent="0.25">
      <c r="A35" s="8">
        <v>41122</v>
      </c>
      <c r="B35" s="27">
        <v>16.378586309524099</v>
      </c>
    </row>
    <row r="36" spans="1:2" x14ac:dyDescent="0.25">
      <c r="A36" s="8">
        <v>41123</v>
      </c>
      <c r="B36" s="27">
        <v>16.374895833334101</v>
      </c>
    </row>
    <row r="37" spans="1:2" x14ac:dyDescent="0.25">
      <c r="A37" s="8">
        <v>41124</v>
      </c>
      <c r="B37" s="27">
        <v>16.733360119048601</v>
      </c>
    </row>
    <row r="38" spans="1:2" x14ac:dyDescent="0.25">
      <c r="A38" s="8">
        <v>41125</v>
      </c>
      <c r="B38" s="27">
        <v>17.332062500001101</v>
      </c>
    </row>
    <row r="39" spans="1:2" x14ac:dyDescent="0.25">
      <c r="A39" s="8">
        <v>41126</v>
      </c>
      <c r="B39" s="27">
        <v>17.681851190476898</v>
      </c>
    </row>
    <row r="40" spans="1:2" x14ac:dyDescent="0.25">
      <c r="A40" s="8">
        <v>41127</v>
      </c>
      <c r="B40" s="27">
        <v>17.801214285715101</v>
      </c>
    </row>
    <row r="41" spans="1:2" x14ac:dyDescent="0.25">
      <c r="A41" s="8">
        <v>41128</v>
      </c>
      <c r="B41" s="27">
        <v>17.881803571429401</v>
      </c>
    </row>
    <row r="42" spans="1:2" x14ac:dyDescent="0.25">
      <c r="A42" s="8">
        <v>41129</v>
      </c>
      <c r="B42" s="27">
        <v>18.029476190476998</v>
      </c>
    </row>
    <row r="43" spans="1:2" x14ac:dyDescent="0.25">
      <c r="A43" s="8">
        <v>41130</v>
      </c>
      <c r="B43" s="27">
        <v>18.0544791666672</v>
      </c>
    </row>
    <row r="44" spans="1:2" x14ac:dyDescent="0.25">
      <c r="A44" s="8">
        <v>41131</v>
      </c>
      <c r="B44" s="27">
        <v>17.861431547619102</v>
      </c>
    </row>
    <row r="45" spans="1:2" x14ac:dyDescent="0.25">
      <c r="A45" s="8">
        <v>41132</v>
      </c>
      <c r="B45" s="27">
        <v>17.920687499999101</v>
      </c>
    </row>
    <row r="46" spans="1:2" x14ac:dyDescent="0.25">
      <c r="A46" s="8">
        <v>41133</v>
      </c>
      <c r="B46" s="27">
        <v>18.225913690475402</v>
      </c>
    </row>
    <row r="47" spans="1:2" x14ac:dyDescent="0.25">
      <c r="A47" s="8">
        <v>41134</v>
      </c>
      <c r="B47" s="27">
        <v>18.632282738094101</v>
      </c>
    </row>
    <row r="48" spans="1:2" x14ac:dyDescent="0.25">
      <c r="A48" s="8">
        <v>41135</v>
      </c>
      <c r="B48" s="27">
        <v>19.2891071428554</v>
      </c>
    </row>
    <row r="49" spans="1:2" x14ac:dyDescent="0.25">
      <c r="A49" s="8">
        <v>41136</v>
      </c>
      <c r="B49" s="27">
        <v>19.766014880951399</v>
      </c>
    </row>
    <row r="50" spans="1:2" x14ac:dyDescent="0.25">
      <c r="A50" s="8">
        <v>41137</v>
      </c>
      <c r="B50" s="27">
        <v>20.117779761903599</v>
      </c>
    </row>
    <row r="51" spans="1:2" x14ac:dyDescent="0.25">
      <c r="A51" s="8">
        <v>41138</v>
      </c>
      <c r="B51" s="27">
        <v>20.288181547617501</v>
      </c>
    </row>
    <row r="52" spans="1:2" x14ac:dyDescent="0.25">
      <c r="A52" s="8">
        <v>41139</v>
      </c>
      <c r="B52" s="27">
        <v>19.964464285713198</v>
      </c>
    </row>
    <row r="53" spans="1:2" x14ac:dyDescent="0.25">
      <c r="A53" s="8">
        <v>41140</v>
      </c>
      <c r="B53" s="27">
        <v>19.419940476189499</v>
      </c>
    </row>
    <row r="54" spans="1:2" x14ac:dyDescent="0.25">
      <c r="A54" s="8">
        <v>41141</v>
      </c>
      <c r="B54" s="27">
        <v>18.853714285713199</v>
      </c>
    </row>
    <row r="55" spans="1:2" x14ac:dyDescent="0.25">
      <c r="A55" s="8">
        <v>41142</v>
      </c>
      <c r="B55" s="27">
        <v>18.146449404761299</v>
      </c>
    </row>
    <row r="56" spans="1:2" x14ac:dyDescent="0.25">
      <c r="A56" s="8">
        <v>41143</v>
      </c>
      <c r="B56" s="27">
        <v>17.7050357142843</v>
      </c>
    </row>
    <row r="57" spans="1:2" x14ac:dyDescent="0.25">
      <c r="A57" s="8">
        <v>41144</v>
      </c>
      <c r="B57" s="27">
        <v>17.2315863095222</v>
      </c>
    </row>
    <row r="58" spans="1:2" x14ac:dyDescent="0.25">
      <c r="A58" s="8">
        <v>41145</v>
      </c>
      <c r="B58" s="27">
        <v>16.953032738093999</v>
      </c>
    </row>
    <row r="59" spans="1:2" x14ac:dyDescent="0.25">
      <c r="A59" s="8">
        <v>41146</v>
      </c>
      <c r="B59" s="27">
        <v>16.6418392857124</v>
      </c>
    </row>
    <row r="60" spans="1:2" x14ac:dyDescent="0.25">
      <c r="A60" s="8">
        <v>41147</v>
      </c>
      <c r="B60" s="27">
        <v>16.396154761902601</v>
      </c>
    </row>
    <row r="61" spans="1:2" x14ac:dyDescent="0.25">
      <c r="A61" s="8">
        <v>41148</v>
      </c>
      <c r="B61" s="27">
        <v>16.262827380950299</v>
      </c>
    </row>
    <row r="62" spans="1:2" x14ac:dyDescent="0.25">
      <c r="A62" s="8">
        <v>41149</v>
      </c>
      <c r="B62" s="27">
        <v>16.216324404759501</v>
      </c>
    </row>
    <row r="63" spans="1:2" x14ac:dyDescent="0.25">
      <c r="A63" s="8">
        <v>41150</v>
      </c>
      <c r="B63" s="27">
        <v>15.8117797619021</v>
      </c>
    </row>
    <row r="64" spans="1:2" x14ac:dyDescent="0.25">
      <c r="A64" s="8">
        <v>41151</v>
      </c>
      <c r="B64" s="27">
        <v>15.6582023809502</v>
      </c>
    </row>
    <row r="65" spans="1:2" x14ac:dyDescent="0.25">
      <c r="A65" s="8">
        <v>41152</v>
      </c>
      <c r="B65" s="27">
        <v>15.2520684523785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138</v>
      </c>
    </row>
    <row r="3" spans="1:7" x14ac:dyDescent="0.25">
      <c r="A3" t="s">
        <v>32</v>
      </c>
      <c r="B3" t="s">
        <v>34</v>
      </c>
      <c r="F3" s="15" t="s">
        <v>36</v>
      </c>
    </row>
    <row r="4" spans="1:7" x14ac:dyDescent="0.25">
      <c r="A4" s="8">
        <v>41091</v>
      </c>
      <c r="D4" s="9" t="s">
        <v>37</v>
      </c>
      <c r="E4" s="26">
        <f>MAX(B10:B65)</f>
        <v>29.166571428571402</v>
      </c>
      <c r="F4" s="17">
        <v>41138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20.7768571428571</v>
      </c>
      <c r="F10" s="2"/>
    </row>
    <row r="11" spans="1:7" x14ac:dyDescent="0.25">
      <c r="A11" s="8">
        <v>41098</v>
      </c>
      <c r="B11" s="27">
        <v>21.766142857142899</v>
      </c>
    </row>
    <row r="12" spans="1:7" x14ac:dyDescent="0.25">
      <c r="A12" s="8">
        <v>41099</v>
      </c>
      <c r="B12" s="27">
        <v>22.4688571428571</v>
      </c>
    </row>
    <row r="13" spans="1:7" x14ac:dyDescent="0.25">
      <c r="A13" s="8">
        <v>41100</v>
      </c>
      <c r="B13" s="27">
        <v>23.302428571428599</v>
      </c>
    </row>
    <row r="14" spans="1:7" x14ac:dyDescent="0.25">
      <c r="A14" s="8">
        <v>41101</v>
      </c>
      <c r="B14" s="27">
        <v>24.181571428571399</v>
      </c>
    </row>
    <row r="15" spans="1:7" x14ac:dyDescent="0.25">
      <c r="A15" s="8">
        <v>41102</v>
      </c>
      <c r="B15" s="27">
        <v>24.782285714285699</v>
      </c>
    </row>
    <row r="16" spans="1:7" x14ac:dyDescent="0.25">
      <c r="A16" s="8">
        <v>41103</v>
      </c>
      <c r="B16" s="27">
        <v>25.305285714285699</v>
      </c>
    </row>
    <row r="17" spans="1:2" x14ac:dyDescent="0.25">
      <c r="A17" s="8">
        <v>41104</v>
      </c>
      <c r="B17" s="27">
        <v>25.118285714285701</v>
      </c>
    </row>
    <row r="18" spans="1:2" x14ac:dyDescent="0.25">
      <c r="A18" s="8">
        <v>41105</v>
      </c>
      <c r="B18" s="27">
        <v>24.730142857142901</v>
      </c>
    </row>
    <row r="19" spans="1:2" x14ac:dyDescent="0.25">
      <c r="A19" s="8">
        <v>41106</v>
      </c>
      <c r="B19" s="27">
        <v>24.1428571428571</v>
      </c>
    </row>
    <row r="20" spans="1:2" x14ac:dyDescent="0.25">
      <c r="A20" s="8">
        <v>41107</v>
      </c>
      <c r="B20" s="27">
        <v>22.608714285714299</v>
      </c>
    </row>
    <row r="21" spans="1:2" x14ac:dyDescent="0.25">
      <c r="A21" s="8">
        <v>41108</v>
      </c>
      <c r="B21" s="27">
        <v>21.3114285714286</v>
      </c>
    </row>
    <row r="22" spans="1:2" x14ac:dyDescent="0.25">
      <c r="A22" s="8">
        <v>41109</v>
      </c>
      <c r="B22" s="27">
        <v>20.8161428571429</v>
      </c>
    </row>
    <row r="23" spans="1:2" x14ac:dyDescent="0.25">
      <c r="A23" s="8">
        <v>41110</v>
      </c>
      <c r="B23" s="27">
        <v>20.456571428571401</v>
      </c>
    </row>
    <row r="24" spans="1:2" x14ac:dyDescent="0.25">
      <c r="A24" s="8">
        <v>41111</v>
      </c>
      <c r="B24" s="27">
        <v>20.167999999999999</v>
      </c>
    </row>
    <row r="25" spans="1:2" x14ac:dyDescent="0.25">
      <c r="A25" s="8">
        <v>41112</v>
      </c>
      <c r="B25" s="27">
        <v>19.750571428571401</v>
      </c>
    </row>
    <row r="26" spans="1:2" x14ac:dyDescent="0.25">
      <c r="A26" s="8">
        <v>41113</v>
      </c>
      <c r="B26" s="27">
        <v>20.372285714285699</v>
      </c>
    </row>
    <row r="27" spans="1:2" x14ac:dyDescent="0.25">
      <c r="A27" s="8">
        <v>41114</v>
      </c>
      <c r="B27" s="27">
        <v>21.698714285714299</v>
      </c>
    </row>
    <row r="28" spans="1:2" x14ac:dyDescent="0.25">
      <c r="A28" s="8">
        <v>41115</v>
      </c>
      <c r="B28" s="27">
        <v>22.668714285714302</v>
      </c>
    </row>
    <row r="29" spans="1:2" x14ac:dyDescent="0.25">
      <c r="A29" s="8">
        <v>41116</v>
      </c>
      <c r="B29" s="27">
        <v>23.153714285714301</v>
      </c>
    </row>
    <row r="30" spans="1:2" x14ac:dyDescent="0.25">
      <c r="A30" s="8">
        <v>41117</v>
      </c>
      <c r="B30" s="27">
        <v>23.095857142857099</v>
      </c>
    </row>
    <row r="31" spans="1:2" x14ac:dyDescent="0.25">
      <c r="A31" s="8">
        <v>41118</v>
      </c>
      <c r="B31" s="27">
        <v>22.646000000000001</v>
      </c>
    </row>
    <row r="32" spans="1:2" x14ac:dyDescent="0.25">
      <c r="A32" s="8">
        <v>41119</v>
      </c>
      <c r="B32" s="27">
        <v>22.6322857142857</v>
      </c>
    </row>
    <row r="33" spans="1:2" x14ac:dyDescent="0.25">
      <c r="A33" s="8">
        <v>41120</v>
      </c>
      <c r="B33" s="27">
        <v>22.553142857142898</v>
      </c>
    </row>
    <row r="34" spans="1:2" x14ac:dyDescent="0.25">
      <c r="A34" s="8">
        <v>41121</v>
      </c>
      <c r="B34" s="27">
        <v>22.443000000000001</v>
      </c>
    </row>
    <row r="35" spans="1:2" x14ac:dyDescent="0.25">
      <c r="A35" s="8">
        <v>41122</v>
      </c>
      <c r="B35" s="27">
        <v>22.267285714285698</v>
      </c>
    </row>
    <row r="36" spans="1:2" x14ac:dyDescent="0.25">
      <c r="A36" s="8">
        <v>41123</v>
      </c>
      <c r="B36" s="27">
        <v>22.408428571428601</v>
      </c>
    </row>
    <row r="37" spans="1:2" x14ac:dyDescent="0.25">
      <c r="A37" s="8">
        <v>41124</v>
      </c>
      <c r="B37" s="27">
        <v>23.382428571428601</v>
      </c>
    </row>
    <row r="38" spans="1:2" x14ac:dyDescent="0.25">
      <c r="A38" s="8">
        <v>41125</v>
      </c>
      <c r="B38" s="27">
        <v>24.602142857142901</v>
      </c>
    </row>
    <row r="39" spans="1:2" x14ac:dyDescent="0.25">
      <c r="A39" s="8">
        <v>41126</v>
      </c>
      <c r="B39" s="27">
        <v>25.116</v>
      </c>
    </row>
    <row r="40" spans="1:2" x14ac:dyDescent="0.25">
      <c r="A40" s="8">
        <v>41127</v>
      </c>
      <c r="B40" s="27">
        <v>25.040571428571401</v>
      </c>
    </row>
    <row r="41" spans="1:2" x14ac:dyDescent="0.25">
      <c r="A41" s="8">
        <v>41128</v>
      </c>
      <c r="B41" s="27">
        <v>24.8554285714286</v>
      </c>
    </row>
    <row r="42" spans="1:2" x14ac:dyDescent="0.25">
      <c r="A42" s="8">
        <v>41129</v>
      </c>
      <c r="B42" s="27">
        <v>24.882857142857102</v>
      </c>
    </row>
    <row r="43" spans="1:2" x14ac:dyDescent="0.25">
      <c r="A43" s="8">
        <v>41130</v>
      </c>
      <c r="B43" s="27">
        <v>24.9658571428571</v>
      </c>
    </row>
    <row r="44" spans="1:2" x14ac:dyDescent="0.25">
      <c r="A44" s="8">
        <v>41131</v>
      </c>
      <c r="B44" s="27">
        <v>24.599142857142901</v>
      </c>
    </row>
    <row r="45" spans="1:2" x14ac:dyDescent="0.25">
      <c r="A45" s="8">
        <v>41132</v>
      </c>
      <c r="B45" s="27">
        <v>25.0678571428571</v>
      </c>
    </row>
    <row r="46" spans="1:2" x14ac:dyDescent="0.25">
      <c r="A46" s="8">
        <v>41133</v>
      </c>
      <c r="B46" s="27">
        <v>25.927</v>
      </c>
    </row>
    <row r="47" spans="1:2" x14ac:dyDescent="0.25">
      <c r="A47" s="8">
        <v>41134</v>
      </c>
      <c r="B47" s="27">
        <v>27.231142857142899</v>
      </c>
    </row>
    <row r="48" spans="1:2" x14ac:dyDescent="0.25">
      <c r="A48" s="8">
        <v>41135</v>
      </c>
      <c r="B48" s="27">
        <v>28.384857142857101</v>
      </c>
    </row>
    <row r="49" spans="1:2" x14ac:dyDescent="0.25">
      <c r="A49" s="8">
        <v>41136</v>
      </c>
      <c r="B49" s="27">
        <v>28.640571428571398</v>
      </c>
    </row>
    <row r="50" spans="1:2" x14ac:dyDescent="0.25">
      <c r="A50" s="8">
        <v>41137</v>
      </c>
      <c r="B50" s="27">
        <v>28.9542857142857</v>
      </c>
    </row>
    <row r="51" spans="1:2" x14ac:dyDescent="0.25">
      <c r="A51" s="8">
        <v>41138</v>
      </c>
      <c r="B51" s="27">
        <v>29.166571428571402</v>
      </c>
    </row>
    <row r="52" spans="1:2" x14ac:dyDescent="0.25">
      <c r="A52" s="8">
        <v>41139</v>
      </c>
      <c r="B52" s="27">
        <v>28.341142857142898</v>
      </c>
    </row>
    <row r="53" spans="1:2" x14ac:dyDescent="0.25">
      <c r="A53" s="8">
        <v>41140</v>
      </c>
      <c r="B53" s="27">
        <v>27.368285714285701</v>
      </c>
    </row>
    <row r="54" spans="1:2" x14ac:dyDescent="0.25">
      <c r="A54" s="8">
        <v>41141</v>
      </c>
      <c r="B54" s="27">
        <v>26.481571428571399</v>
      </c>
    </row>
    <row r="55" spans="1:2" x14ac:dyDescent="0.25">
      <c r="A55" s="8">
        <v>41142</v>
      </c>
      <c r="B55" s="27">
        <v>25.3724285714286</v>
      </c>
    </row>
    <row r="56" spans="1:2" x14ac:dyDescent="0.25">
      <c r="A56" s="8">
        <v>41143</v>
      </c>
      <c r="B56" s="27">
        <v>25.4628571428571</v>
      </c>
    </row>
    <row r="57" spans="1:2" x14ac:dyDescent="0.25">
      <c r="A57" s="8">
        <v>41144</v>
      </c>
      <c r="B57" s="27">
        <v>24.904285714285699</v>
      </c>
    </row>
    <row r="58" spans="1:2" x14ac:dyDescent="0.25">
      <c r="A58" s="8">
        <v>41145</v>
      </c>
      <c r="B58" s="27">
        <v>24.775285714285701</v>
      </c>
    </row>
    <row r="59" spans="1:2" x14ac:dyDescent="0.25">
      <c r="A59" s="8">
        <v>41146</v>
      </c>
      <c r="B59" s="27">
        <v>24.369</v>
      </c>
    </row>
    <row r="60" spans="1:2" x14ac:dyDescent="0.25">
      <c r="A60" s="8">
        <v>41147</v>
      </c>
      <c r="B60" s="27">
        <v>23.822571428571401</v>
      </c>
    </row>
    <row r="61" spans="1:2" x14ac:dyDescent="0.25">
      <c r="A61" s="8">
        <v>41148</v>
      </c>
      <c r="B61" s="27">
        <v>23.261571428571401</v>
      </c>
    </row>
    <row r="62" spans="1:2" x14ac:dyDescent="0.25">
      <c r="A62" s="8">
        <v>41149</v>
      </c>
      <c r="B62" s="27">
        <v>23.090714285714299</v>
      </c>
    </row>
    <row r="63" spans="1:2" x14ac:dyDescent="0.25">
      <c r="A63" s="8">
        <v>41150</v>
      </c>
      <c r="B63" s="27">
        <v>22.607285714285702</v>
      </c>
    </row>
    <row r="64" spans="1:2" x14ac:dyDescent="0.25">
      <c r="A64" s="8">
        <v>41151</v>
      </c>
      <c r="B64" s="27">
        <v>22.745000000000001</v>
      </c>
    </row>
    <row r="65" spans="1:2" x14ac:dyDescent="0.25">
      <c r="A65" s="8">
        <v>41152</v>
      </c>
      <c r="B65" s="27">
        <v>21.595428571428599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AS15" sqref="AS15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2" t="s">
        <v>59</v>
      </c>
      <c r="B1" s="42" t="s">
        <v>60</v>
      </c>
      <c r="C1" s="42" t="s">
        <v>61</v>
      </c>
      <c r="D1" s="42" t="s">
        <v>62</v>
      </c>
      <c r="E1" s="42" t="s">
        <v>63</v>
      </c>
      <c r="F1" s="42" t="s">
        <v>64</v>
      </c>
      <c r="G1" s="42" t="s">
        <v>65</v>
      </c>
      <c r="H1" s="42" t="s">
        <v>66</v>
      </c>
      <c r="I1" s="42" t="s">
        <v>67</v>
      </c>
      <c r="J1" s="42" t="s">
        <v>68</v>
      </c>
      <c r="K1" s="42" t="s">
        <v>69</v>
      </c>
      <c r="L1" s="42" t="s">
        <v>70</v>
      </c>
      <c r="M1" s="42" t="s">
        <v>71</v>
      </c>
      <c r="N1" s="42" t="s">
        <v>72</v>
      </c>
      <c r="O1" s="42" t="s">
        <v>73</v>
      </c>
      <c r="P1" s="42" t="s">
        <v>74</v>
      </c>
      <c r="Q1" s="42" t="s">
        <v>75</v>
      </c>
      <c r="R1" s="43" t="s">
        <v>76</v>
      </c>
      <c r="S1" s="42" t="s">
        <v>77</v>
      </c>
      <c r="T1" s="42" t="s">
        <v>78</v>
      </c>
      <c r="U1" s="42" t="s">
        <v>79</v>
      </c>
      <c r="V1" s="43" t="s">
        <v>80</v>
      </c>
      <c r="W1" s="43" t="s">
        <v>81</v>
      </c>
      <c r="X1" s="42" t="s">
        <v>82</v>
      </c>
      <c r="Y1" s="42" t="s">
        <v>83</v>
      </c>
      <c r="Z1" s="42" t="s">
        <v>84</v>
      </c>
      <c r="AA1" s="42" t="s">
        <v>85</v>
      </c>
      <c r="AB1" s="42" t="s">
        <v>86</v>
      </c>
      <c r="AC1" s="42" t="s">
        <v>87</v>
      </c>
      <c r="AD1" s="42" t="s">
        <v>88</v>
      </c>
      <c r="AE1" s="42" t="s">
        <v>89</v>
      </c>
      <c r="AF1" s="42" t="s">
        <v>90</v>
      </c>
      <c r="AG1" s="42" t="s">
        <v>91</v>
      </c>
      <c r="AH1" s="43" t="s">
        <v>92</v>
      </c>
      <c r="AI1" s="43" t="s">
        <v>93</v>
      </c>
      <c r="AJ1" s="43" t="s">
        <v>94</v>
      </c>
      <c r="AK1" s="42" t="s">
        <v>95</v>
      </c>
      <c r="AL1" s="42" t="s">
        <v>96</v>
      </c>
      <c r="AM1" s="42" t="s">
        <v>97</v>
      </c>
      <c r="AN1" s="42" t="s">
        <v>98</v>
      </c>
      <c r="AO1" s="42" t="s">
        <v>99</v>
      </c>
      <c r="AP1" s="43" t="s">
        <v>100</v>
      </c>
      <c r="AQ1" s="43" t="s">
        <v>101</v>
      </c>
      <c r="AR1" s="43" t="s">
        <v>102</v>
      </c>
      <c r="AS1" s="42" t="s">
        <v>103</v>
      </c>
      <c r="AT1" s="42" t="s">
        <v>104</v>
      </c>
      <c r="AU1" s="42" t="s">
        <v>105</v>
      </c>
      <c r="AV1" s="42" t="s">
        <v>106</v>
      </c>
      <c r="AW1" s="42" t="s">
        <v>107</v>
      </c>
      <c r="AX1" s="42" t="s">
        <v>108</v>
      </c>
      <c r="AY1" s="42" t="s">
        <v>109</v>
      </c>
      <c r="AZ1" s="42" t="s">
        <v>110</v>
      </c>
      <c r="BA1" s="42" t="s">
        <v>111</v>
      </c>
      <c r="BB1" s="42" t="s">
        <v>112</v>
      </c>
      <c r="BC1" s="42" t="s">
        <v>113</v>
      </c>
      <c r="BD1" s="42" t="s">
        <v>114</v>
      </c>
      <c r="BE1" s="42" t="s">
        <v>115</v>
      </c>
      <c r="BF1" s="42" t="s">
        <v>116</v>
      </c>
      <c r="BG1" s="42" t="s">
        <v>117</v>
      </c>
      <c r="BH1" s="42" t="s">
        <v>118</v>
      </c>
      <c r="BI1" s="42" t="s">
        <v>119</v>
      </c>
      <c r="BJ1" s="42" t="s">
        <v>120</v>
      </c>
      <c r="BK1" s="42" t="s">
        <v>121</v>
      </c>
      <c r="BL1" s="42" t="s">
        <v>122</v>
      </c>
      <c r="BM1" s="42" t="s">
        <v>123</v>
      </c>
      <c r="BN1" s="42" t="s">
        <v>124</v>
      </c>
      <c r="BO1" s="42" t="s">
        <v>125</v>
      </c>
      <c r="BP1" s="42" t="s">
        <v>126</v>
      </c>
      <c r="BQ1" s="42" t="s">
        <v>127</v>
      </c>
      <c r="BR1" s="42" t="s">
        <v>128</v>
      </c>
      <c r="BS1" s="42" t="s">
        <v>129</v>
      </c>
      <c r="BT1" s="42" t="s">
        <v>130</v>
      </c>
      <c r="BU1" s="42" t="s">
        <v>131</v>
      </c>
    </row>
    <row r="2" spans="1:73" s="58" customFormat="1" ht="60" x14ac:dyDescent="0.25">
      <c r="A2" s="44" t="str">
        <f>StatSummary!$B$3</f>
        <v>ROKN</v>
      </c>
      <c r="B2" s="44" t="str">
        <f>StatSummary!$B$7</f>
        <v>ROKN12a_1150634_TempSummary_2012</v>
      </c>
      <c r="C2" s="44" t="str">
        <f>StatSummary!$B$2</f>
        <v>Redwood Creek at O'Kane gaging station</v>
      </c>
      <c r="D2" s="44">
        <f>StatSummary!$A$1</f>
        <v>2012</v>
      </c>
      <c r="E2" s="44" t="str">
        <f>StatSummary!$B$4</f>
        <v>air</v>
      </c>
      <c r="F2" s="45">
        <f>StatSummary!$B$9</f>
        <v>41091</v>
      </c>
      <c r="G2" s="46">
        <f>StatSummary!$C$9</f>
        <v>41152</v>
      </c>
      <c r="H2" s="47">
        <f>StatSummary!$B$16</f>
        <v>17.041032258064515</v>
      </c>
      <c r="I2" s="47">
        <f>DailyStats!$B$71</f>
        <v>32.073</v>
      </c>
      <c r="J2" s="48">
        <f>DailyStats!$D$71</f>
        <v>41134.666666666664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7.0910000000000002</v>
      </c>
      <c r="O2" s="52">
        <f>DailyStats!$D$70</f>
        <v>41150.333333333336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19.491</v>
      </c>
      <c r="T2" s="46">
        <f>DailyStats!$D$74</f>
        <v>41134</v>
      </c>
      <c r="U2" s="49">
        <f>StatSummary!$E$17</f>
        <v>1</v>
      </c>
      <c r="V2" s="46">
        <f>DailyStats!$E$74</f>
        <v>0</v>
      </c>
      <c r="W2" s="46">
        <f>DailyStats!$F$74</f>
        <v>0</v>
      </c>
      <c r="X2" s="47">
        <f>DailyStats!$B$73</f>
        <v>2.762</v>
      </c>
      <c r="Y2" s="55">
        <f>DailyStats!$D$73</f>
        <v>41107</v>
      </c>
      <c r="Z2" s="49">
        <f>StatSummary!$E$18</f>
        <v>1</v>
      </c>
      <c r="AA2" s="56">
        <f>DailyStats!$E$73</f>
        <v>0</v>
      </c>
      <c r="AB2" s="57">
        <f>DailyStats!$F$73</f>
        <v>0</v>
      </c>
      <c r="AC2" s="47">
        <f>StatSummary!$B$21</f>
        <v>20.288181547617501</v>
      </c>
      <c r="AE2" s="59">
        <f>MWAT!$F$4</f>
        <v>41138</v>
      </c>
      <c r="AF2" s="49">
        <f>StatSummary!$E$21</f>
        <v>1</v>
      </c>
      <c r="AG2" s="57">
        <f>MWAT!$F$5</f>
        <v>0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29.166571428571402</v>
      </c>
      <c r="AL2" s="57"/>
      <c r="AM2" s="57">
        <f>MWMT!$F$4</f>
        <v>41138</v>
      </c>
      <c r="AN2" s="49">
        <f>StatSummary!$E$22</f>
        <v>1</v>
      </c>
      <c r="AO2" s="57">
        <f>MWMT!$F$5</f>
        <v>0</v>
      </c>
      <c r="AP2" s="17">
        <f>MWMT!$F$6</f>
        <v>0</v>
      </c>
      <c r="AQ2" s="57">
        <f>MWMT!$F$7</f>
        <v>0</v>
      </c>
      <c r="AR2" s="57">
        <f>MWMT!$F$8</f>
        <v>0</v>
      </c>
      <c r="AS2" s="61">
        <f>DailyStats!$B$76</f>
        <v>0</v>
      </c>
      <c r="AT2" s="61">
        <f>DailyStats!$B$75</f>
        <v>0</v>
      </c>
      <c r="AU2" s="44" t="s">
        <v>132</v>
      </c>
      <c r="AV2" s="60"/>
      <c r="AW2" s="44" t="s">
        <v>132</v>
      </c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44" t="s">
        <v>132</v>
      </c>
      <c r="BR2" s="44" t="s">
        <v>132</v>
      </c>
      <c r="BS2" s="60"/>
      <c r="BT2" s="60"/>
      <c r="BU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2017-04-19T20:39:44Z</dcterms:modified>
</cp:coreProperties>
</file>