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3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R2" i="6" l="1"/>
  <c r="Q2" i="6" l="1"/>
  <c r="L2" i="6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O2" i="6"/>
  <c r="M2" i="6"/>
  <c r="J2" i="6"/>
  <c r="AN2" i="6"/>
  <c r="AF2" i="6"/>
  <c r="K2" i="6"/>
  <c r="G2" i="6"/>
  <c r="F2" i="6"/>
  <c r="E2" i="6"/>
  <c r="D2" i="6"/>
  <c r="C2" i="6"/>
  <c r="B2" i="6"/>
  <c r="A2" i="6"/>
  <c r="Z2" i="6"/>
  <c r="U2" i="6"/>
  <c r="P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S2" i="6" s="1"/>
  <c r="B75" i="2"/>
  <c r="AT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8" i="1"/>
  <c r="S2" i="6"/>
  <c r="B17" i="1"/>
  <c r="X2" i="6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<sst xmlns="http://schemas.openxmlformats.org/spreadsheetml/2006/main" count="157" uniqueCount="139">
  <si>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</si>
  <si>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</si>
  <si>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</si>
  <si>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</si>
  <si>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</si>
  <si>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</si>
  <si>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</si>
  <si>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</si>
  <si>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</si>
  <si>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</si>
  <si>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</si>
  <si>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</si>
  <si>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</si>
  <si>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</si>
  <si>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</si>
  <si>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</si>
  <si>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</si>
  <si>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</si>
  <si>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</si>
  <si>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</si>
  <si>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</si>
  <si>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</si>
  <si>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</si>
  <si>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</si>
  <si>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</si>
  <si>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</si>
  <si>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</si>
  <si>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</si>
  <si>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</si>
  <si>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</si>
  <si>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</si>
  <si>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</si>
  <si>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</si>
  <si>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</si>
  <si>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</si>
  <si>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</si>
  <si>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</si>
  <si>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</si>
  <si>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</si>
  <si>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</si>
  <si>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</si>
  <si>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</si>
  <si>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</si>
  <si>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</si>
  <si>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</si>
  <si>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</si>
  <si>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</si>
  <si>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</si>
  <si>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</si>
  <si>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</si>
  <si>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</si>
  <si>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</si>
  <si>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</si>
  <si>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</si>
  <si>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</si>
  <si>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</si>
  <si>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</si>
  <si>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Lacks Creek</t>
  </si>
  <si>
    <t>LAC</t>
  </si>
  <si>
    <t>Stream Temperature Data Summary</t>
  </si>
  <si>
    <t>Water Temp.Lac12w1_641046.csv Datalogged</t>
  </si>
  <si>
    <t>Water Temp.Lac12w1_641046.csv - [Corrected - Daily - Mean]</t>
  </si>
  <si>
    <t>Water Temp.Lac12w1_641046.csv - [Corrected - Daily - Maximum]</t>
  </si>
  <si>
    <t>Excel Julian Dates: 41091 to 41153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</si>
  <si>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</si>
  <si>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</si>
  <si>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</si>
  <si>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</si>
  <si>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</si>
  <si>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</si>
  <si>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</si>
  <si>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</si>
  <si>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</si>
  <si>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</si>
  <si>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</si>
  <si>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</si>
  <si>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</si>
  <si>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</si>
  <si>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</si>
  <si>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</si>
  <si>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</si>
  <si>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</si>
  <si>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</si>
  <si>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</si>
  <si>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</si>
  <si>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</si>
  <si>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</si>
  <si>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</si>
  <si>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</si>
  <si>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</si>
  <si>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</si>
  <si>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</si>
  <si>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</si>
  <si>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</si>
  <si>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</si>
  <si>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</si>
  <si>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</si>
  <si>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</si>
  <si>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</si>
  <si>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</si>
  <si>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</si>
  <si>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</si>
  <si>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</si>
  <si>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</si>
  <si>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</si>
  <si>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</si>
  <si>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</si>
  <si>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</si>
  <si>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</si>
  <si>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</si>
  <si>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</si>
  <si>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</si>
  <si>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</si>
  <si>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</si>
  <si>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</si>
  <si>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</si>
  <si>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</si>
  <si>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</si>
  <si>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</si>
  <si>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</si>
  <si>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</si>
  <si>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</si>
  <si>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</si>
  <si>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</si>
  <si>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</si>
  <si>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</si>
  <si>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</si>
  <si>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</si>
  <si>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</si>
  <si>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</si>
  <si>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</si>
  <si>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</si>
  <si>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</si>
  <si>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</si>
  <si>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</si>
  <si>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</si>
  <si>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</si>
  <si>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</si>
  <si>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LAC12w1_641046_TempSummary_2012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</si>
</sst>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trike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2" borderId="0" xfId="0" applyFont="1" applyFill="1" applyBorder="1"/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15" fillId="3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0" fontId="15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4" fontId="0" fillId="0" borderId="0" xfId="0" applyNumberFormat="1" applyFont="1"/>
    <xf numFmtId="164" fontId="17" fillId="0" borderId="0" xfId="0" applyNumberFormat="1" applyFont="1" applyBorder="1" applyAlignment="1">
      <alignment horizontal="left"/>
    </xf>
    <xf numFmtId="166" fontId="5" fillId="0" borderId="0" xfId="0" applyNumberFormat="1" applyFont="1" applyAlignment="1">
      <alignment horizontal="center"/>
    </xf>
    <xf numFmtId="14" fontId="16" fillId="0" borderId="0" xfId="0" applyNumberFormat="1" applyFont="1" applyFill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LAC12w1_641046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16.68</c:v>
                </c:pt>
                <c:pt idx="1">
                  <c:v>15.24</c:v>
                </c:pt>
                <c:pt idx="2">
                  <c:v>16.04</c:v>
                </c:pt>
                <c:pt idx="3">
                  <c:v>15.88</c:v>
                </c:pt>
                <c:pt idx="4">
                  <c:v>15.56</c:v>
                </c:pt>
                <c:pt idx="5">
                  <c:v>16.36</c:v>
                </c:pt>
                <c:pt idx="6">
                  <c:v>17.48</c:v>
                </c:pt>
                <c:pt idx="7">
                  <c:v>17.8</c:v>
                </c:pt>
                <c:pt idx="8">
                  <c:v>17.8</c:v>
                </c:pt>
                <c:pt idx="9">
                  <c:v>18.12</c:v>
                </c:pt>
                <c:pt idx="10">
                  <c:v>18.61</c:v>
                </c:pt>
                <c:pt idx="11">
                  <c:v>18.12</c:v>
                </c:pt>
                <c:pt idx="12">
                  <c:v>17.96</c:v>
                </c:pt>
                <c:pt idx="13">
                  <c:v>18.12</c:v>
                </c:pt>
                <c:pt idx="14">
                  <c:v>18.12</c:v>
                </c:pt>
                <c:pt idx="15">
                  <c:v>16.989999999999998</c:v>
                </c:pt>
                <c:pt idx="16">
                  <c:v>15.56</c:v>
                </c:pt>
                <c:pt idx="17">
                  <c:v>16.04</c:v>
                </c:pt>
                <c:pt idx="18">
                  <c:v>16.989999999999998</c:v>
                </c:pt>
                <c:pt idx="19">
                  <c:v>17.64</c:v>
                </c:pt>
                <c:pt idx="20">
                  <c:v>18.12</c:v>
                </c:pt>
                <c:pt idx="21">
                  <c:v>17.96</c:v>
                </c:pt>
                <c:pt idx="22">
                  <c:v>17.96</c:v>
                </c:pt>
                <c:pt idx="23">
                  <c:v>18.29</c:v>
                </c:pt>
                <c:pt idx="24">
                  <c:v>18.29</c:v>
                </c:pt>
                <c:pt idx="25">
                  <c:v>18.29</c:v>
                </c:pt>
                <c:pt idx="26">
                  <c:v>17.8</c:v>
                </c:pt>
                <c:pt idx="27">
                  <c:v>17.64</c:v>
                </c:pt>
                <c:pt idx="28">
                  <c:v>17.96</c:v>
                </c:pt>
                <c:pt idx="29">
                  <c:v>18.12</c:v>
                </c:pt>
                <c:pt idx="30">
                  <c:v>17.96</c:v>
                </c:pt>
                <c:pt idx="31">
                  <c:v>17.8</c:v>
                </c:pt>
                <c:pt idx="32">
                  <c:v>18.29</c:v>
                </c:pt>
                <c:pt idx="33">
                  <c:v>18.61</c:v>
                </c:pt>
                <c:pt idx="34">
                  <c:v>18.61</c:v>
                </c:pt>
                <c:pt idx="35">
                  <c:v>18.78</c:v>
                </c:pt>
                <c:pt idx="36">
                  <c:v>18.45</c:v>
                </c:pt>
                <c:pt idx="37">
                  <c:v>18.12</c:v>
                </c:pt>
                <c:pt idx="38">
                  <c:v>18.29</c:v>
                </c:pt>
                <c:pt idx="39">
                  <c:v>18.61</c:v>
                </c:pt>
                <c:pt idx="40">
                  <c:v>18.61</c:v>
                </c:pt>
                <c:pt idx="41">
                  <c:v>19.43</c:v>
                </c:pt>
                <c:pt idx="42">
                  <c:v>19.760000000000002</c:v>
                </c:pt>
                <c:pt idx="43">
                  <c:v>19.920000000000002</c:v>
                </c:pt>
                <c:pt idx="44">
                  <c:v>20.079999999999998</c:v>
                </c:pt>
                <c:pt idx="45">
                  <c:v>19.27</c:v>
                </c:pt>
                <c:pt idx="46">
                  <c:v>19.27</c:v>
                </c:pt>
                <c:pt idx="47">
                  <c:v>18.940000000000001</c:v>
                </c:pt>
                <c:pt idx="48">
                  <c:v>18.45</c:v>
                </c:pt>
                <c:pt idx="49">
                  <c:v>18.12</c:v>
                </c:pt>
                <c:pt idx="50">
                  <c:v>17.96</c:v>
                </c:pt>
                <c:pt idx="51">
                  <c:v>17.8</c:v>
                </c:pt>
                <c:pt idx="52">
                  <c:v>18.12</c:v>
                </c:pt>
                <c:pt idx="53">
                  <c:v>17.8</c:v>
                </c:pt>
                <c:pt idx="54">
                  <c:v>17.8</c:v>
                </c:pt>
                <c:pt idx="55">
                  <c:v>17.32</c:v>
                </c:pt>
                <c:pt idx="56">
                  <c:v>16.52</c:v>
                </c:pt>
                <c:pt idx="57">
                  <c:v>17.16</c:v>
                </c:pt>
                <c:pt idx="58">
                  <c:v>17.16</c:v>
                </c:pt>
                <c:pt idx="59">
                  <c:v>16.36</c:v>
                </c:pt>
                <c:pt idx="60">
                  <c:v>16.36</c:v>
                </c:pt>
                <c:pt idx="61">
                  <c:v>15.41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15.129</c:v>
                </c:pt>
                <c:pt idx="1">
                  <c:v>14.677</c:v>
                </c:pt>
                <c:pt idx="2">
                  <c:v>14.345000000000001</c:v>
                </c:pt>
                <c:pt idx="3">
                  <c:v>14.048</c:v>
                </c:pt>
                <c:pt idx="4">
                  <c:v>14.018000000000001</c:v>
                </c:pt>
                <c:pt idx="5">
                  <c:v>14.599</c:v>
                </c:pt>
                <c:pt idx="6">
                  <c:v>15.318</c:v>
                </c:pt>
                <c:pt idx="7">
                  <c:v>15.738</c:v>
                </c:pt>
                <c:pt idx="8">
                  <c:v>15.872</c:v>
                </c:pt>
                <c:pt idx="9">
                  <c:v>16.126000000000001</c:v>
                </c:pt>
                <c:pt idx="10">
                  <c:v>16.434000000000001</c:v>
                </c:pt>
                <c:pt idx="11">
                  <c:v>16.257000000000001</c:v>
                </c:pt>
                <c:pt idx="12">
                  <c:v>16.07</c:v>
                </c:pt>
                <c:pt idx="13">
                  <c:v>16.12</c:v>
                </c:pt>
                <c:pt idx="14">
                  <c:v>16.332000000000001</c:v>
                </c:pt>
                <c:pt idx="15">
                  <c:v>15.763999999999999</c:v>
                </c:pt>
                <c:pt idx="16">
                  <c:v>14.747</c:v>
                </c:pt>
                <c:pt idx="17">
                  <c:v>14.878</c:v>
                </c:pt>
                <c:pt idx="18">
                  <c:v>15.622</c:v>
                </c:pt>
                <c:pt idx="19">
                  <c:v>16.024000000000001</c:v>
                </c:pt>
                <c:pt idx="20">
                  <c:v>16.196999999999999</c:v>
                </c:pt>
                <c:pt idx="21">
                  <c:v>16.277000000000001</c:v>
                </c:pt>
                <c:pt idx="22">
                  <c:v>15.893000000000001</c:v>
                </c:pt>
                <c:pt idx="23">
                  <c:v>16.419</c:v>
                </c:pt>
                <c:pt idx="24">
                  <c:v>16.509</c:v>
                </c:pt>
                <c:pt idx="25">
                  <c:v>16.434000000000001</c:v>
                </c:pt>
                <c:pt idx="26">
                  <c:v>16.34</c:v>
                </c:pt>
                <c:pt idx="27">
                  <c:v>16.16</c:v>
                </c:pt>
                <c:pt idx="28">
                  <c:v>16.28</c:v>
                </c:pt>
                <c:pt idx="29">
                  <c:v>16.41</c:v>
                </c:pt>
                <c:pt idx="30">
                  <c:v>16.006</c:v>
                </c:pt>
                <c:pt idx="31">
                  <c:v>16.023</c:v>
                </c:pt>
                <c:pt idx="32">
                  <c:v>16.329000000000001</c:v>
                </c:pt>
                <c:pt idx="33">
                  <c:v>16.71</c:v>
                </c:pt>
                <c:pt idx="34">
                  <c:v>17.077000000000002</c:v>
                </c:pt>
                <c:pt idx="35">
                  <c:v>17.369</c:v>
                </c:pt>
                <c:pt idx="36">
                  <c:v>17.335000000000001</c:v>
                </c:pt>
                <c:pt idx="37">
                  <c:v>16.882000000000001</c:v>
                </c:pt>
                <c:pt idx="38">
                  <c:v>16.603999999999999</c:v>
                </c:pt>
                <c:pt idx="39">
                  <c:v>16.681999999999999</c:v>
                </c:pt>
                <c:pt idx="40">
                  <c:v>16.706</c:v>
                </c:pt>
                <c:pt idx="41">
                  <c:v>17.305</c:v>
                </c:pt>
                <c:pt idx="42">
                  <c:v>17.942</c:v>
                </c:pt>
                <c:pt idx="43">
                  <c:v>17.902999999999999</c:v>
                </c:pt>
                <c:pt idx="44">
                  <c:v>18.478000000000002</c:v>
                </c:pt>
                <c:pt idx="45">
                  <c:v>18.273</c:v>
                </c:pt>
                <c:pt idx="46">
                  <c:v>17.863</c:v>
                </c:pt>
                <c:pt idx="47">
                  <c:v>17.577000000000002</c:v>
                </c:pt>
                <c:pt idx="48">
                  <c:v>17.039000000000001</c:v>
                </c:pt>
                <c:pt idx="49">
                  <c:v>16.553999999999998</c:v>
                </c:pt>
                <c:pt idx="50">
                  <c:v>16.14</c:v>
                </c:pt>
                <c:pt idx="51">
                  <c:v>16.37</c:v>
                </c:pt>
                <c:pt idx="52">
                  <c:v>16.367999999999999</c:v>
                </c:pt>
                <c:pt idx="53">
                  <c:v>16.41</c:v>
                </c:pt>
                <c:pt idx="54">
                  <c:v>16.088999999999999</c:v>
                </c:pt>
                <c:pt idx="55">
                  <c:v>16.027999999999999</c:v>
                </c:pt>
                <c:pt idx="56">
                  <c:v>15.632</c:v>
                </c:pt>
                <c:pt idx="57">
                  <c:v>15.984</c:v>
                </c:pt>
                <c:pt idx="58">
                  <c:v>15.916</c:v>
                </c:pt>
                <c:pt idx="59">
                  <c:v>14.917999999999999</c:v>
                </c:pt>
                <c:pt idx="60">
                  <c:v>14.811</c:v>
                </c:pt>
                <c:pt idx="61">
                  <c:v>14.965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14.13</c:v>
                </c:pt>
                <c:pt idx="1">
                  <c:v>13.98</c:v>
                </c:pt>
                <c:pt idx="2">
                  <c:v>13.2</c:v>
                </c:pt>
                <c:pt idx="3">
                  <c:v>12.58</c:v>
                </c:pt>
                <c:pt idx="4">
                  <c:v>12.73</c:v>
                </c:pt>
                <c:pt idx="5">
                  <c:v>13.36</c:v>
                </c:pt>
                <c:pt idx="6">
                  <c:v>13.67</c:v>
                </c:pt>
                <c:pt idx="7">
                  <c:v>14.13</c:v>
                </c:pt>
                <c:pt idx="8">
                  <c:v>14.61</c:v>
                </c:pt>
                <c:pt idx="9">
                  <c:v>14.61</c:v>
                </c:pt>
                <c:pt idx="10">
                  <c:v>14.61</c:v>
                </c:pt>
                <c:pt idx="11">
                  <c:v>14.77</c:v>
                </c:pt>
                <c:pt idx="12">
                  <c:v>14.61</c:v>
                </c:pt>
                <c:pt idx="13">
                  <c:v>14.45</c:v>
                </c:pt>
                <c:pt idx="14">
                  <c:v>14.77</c:v>
                </c:pt>
                <c:pt idx="15">
                  <c:v>14.77</c:v>
                </c:pt>
                <c:pt idx="16">
                  <c:v>14.29</c:v>
                </c:pt>
                <c:pt idx="17">
                  <c:v>13.82</c:v>
                </c:pt>
                <c:pt idx="18">
                  <c:v>14.61</c:v>
                </c:pt>
                <c:pt idx="19">
                  <c:v>14.92</c:v>
                </c:pt>
                <c:pt idx="20">
                  <c:v>14.77</c:v>
                </c:pt>
                <c:pt idx="21">
                  <c:v>15.08</c:v>
                </c:pt>
                <c:pt idx="22">
                  <c:v>14.13</c:v>
                </c:pt>
                <c:pt idx="23">
                  <c:v>14.77</c:v>
                </c:pt>
                <c:pt idx="24">
                  <c:v>14.77</c:v>
                </c:pt>
                <c:pt idx="25">
                  <c:v>14.92</c:v>
                </c:pt>
                <c:pt idx="26">
                  <c:v>15.24</c:v>
                </c:pt>
                <c:pt idx="27">
                  <c:v>14.92</c:v>
                </c:pt>
                <c:pt idx="28">
                  <c:v>15.08</c:v>
                </c:pt>
                <c:pt idx="29">
                  <c:v>15.08</c:v>
                </c:pt>
                <c:pt idx="30">
                  <c:v>14.13</c:v>
                </c:pt>
                <c:pt idx="31">
                  <c:v>14.13</c:v>
                </c:pt>
                <c:pt idx="32">
                  <c:v>14.61</c:v>
                </c:pt>
                <c:pt idx="33">
                  <c:v>14.77</c:v>
                </c:pt>
                <c:pt idx="34">
                  <c:v>15.41</c:v>
                </c:pt>
                <c:pt idx="35">
                  <c:v>16.2</c:v>
                </c:pt>
                <c:pt idx="36">
                  <c:v>16.36</c:v>
                </c:pt>
                <c:pt idx="37">
                  <c:v>15.72</c:v>
                </c:pt>
                <c:pt idx="38">
                  <c:v>15.24</c:v>
                </c:pt>
                <c:pt idx="39">
                  <c:v>14.92</c:v>
                </c:pt>
                <c:pt idx="40">
                  <c:v>14.92</c:v>
                </c:pt>
                <c:pt idx="41">
                  <c:v>15.24</c:v>
                </c:pt>
                <c:pt idx="42">
                  <c:v>16.04</c:v>
                </c:pt>
                <c:pt idx="43">
                  <c:v>15.72</c:v>
                </c:pt>
                <c:pt idx="44">
                  <c:v>16.84</c:v>
                </c:pt>
                <c:pt idx="45">
                  <c:v>17.16</c:v>
                </c:pt>
                <c:pt idx="46">
                  <c:v>16.36</c:v>
                </c:pt>
                <c:pt idx="47">
                  <c:v>16.2</c:v>
                </c:pt>
                <c:pt idx="48">
                  <c:v>15.56</c:v>
                </c:pt>
                <c:pt idx="49">
                  <c:v>15.08</c:v>
                </c:pt>
                <c:pt idx="50">
                  <c:v>14.29</c:v>
                </c:pt>
                <c:pt idx="51">
                  <c:v>14.92</c:v>
                </c:pt>
                <c:pt idx="52">
                  <c:v>14.61</c:v>
                </c:pt>
                <c:pt idx="53">
                  <c:v>14.77</c:v>
                </c:pt>
                <c:pt idx="54">
                  <c:v>14.45</c:v>
                </c:pt>
                <c:pt idx="55">
                  <c:v>14.61</c:v>
                </c:pt>
                <c:pt idx="56">
                  <c:v>14.77</c:v>
                </c:pt>
                <c:pt idx="57">
                  <c:v>14.92</c:v>
                </c:pt>
                <c:pt idx="58">
                  <c:v>14.77</c:v>
                </c:pt>
                <c:pt idx="59">
                  <c:v>13.36</c:v>
                </c:pt>
                <c:pt idx="60">
                  <c:v>13.36</c:v>
                </c:pt>
                <c:pt idx="61">
                  <c:v>14.45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62944"/>
        <c:axId val="130964480"/>
      </c:scatterChart>
      <c:valAx>
        <c:axId val="130962944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0964480"/>
        <c:crosses val="autoZero"/>
        <c:crossBetween val="midCat"/>
      </c:valAx>
      <c:valAx>
        <c:axId val="13096448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09629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LAC12w1_641046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2.5499999999999998</c:v>
                </c:pt>
                <c:pt idx="1">
                  <c:v>1.26</c:v>
                </c:pt>
                <c:pt idx="2">
                  <c:v>2.84</c:v>
                </c:pt>
                <c:pt idx="3">
                  <c:v>3.3</c:v>
                </c:pt>
                <c:pt idx="4">
                  <c:v>2.83</c:v>
                </c:pt>
                <c:pt idx="5">
                  <c:v>3</c:v>
                </c:pt>
                <c:pt idx="6">
                  <c:v>3.81</c:v>
                </c:pt>
                <c:pt idx="7">
                  <c:v>3.67</c:v>
                </c:pt>
                <c:pt idx="8">
                  <c:v>3.19</c:v>
                </c:pt>
                <c:pt idx="9">
                  <c:v>3.51</c:v>
                </c:pt>
                <c:pt idx="10">
                  <c:v>4</c:v>
                </c:pt>
                <c:pt idx="11">
                  <c:v>3.35</c:v>
                </c:pt>
                <c:pt idx="12">
                  <c:v>3.35</c:v>
                </c:pt>
                <c:pt idx="13">
                  <c:v>3.67</c:v>
                </c:pt>
                <c:pt idx="14">
                  <c:v>3.35</c:v>
                </c:pt>
                <c:pt idx="15">
                  <c:v>2.2200000000000002</c:v>
                </c:pt>
                <c:pt idx="16">
                  <c:v>1.27</c:v>
                </c:pt>
                <c:pt idx="17">
                  <c:v>2.2200000000000002</c:v>
                </c:pt>
                <c:pt idx="18">
                  <c:v>2.38</c:v>
                </c:pt>
                <c:pt idx="19">
                  <c:v>2.72</c:v>
                </c:pt>
                <c:pt idx="20">
                  <c:v>3.35</c:v>
                </c:pt>
                <c:pt idx="21">
                  <c:v>2.88</c:v>
                </c:pt>
                <c:pt idx="22">
                  <c:v>3.83</c:v>
                </c:pt>
                <c:pt idx="23">
                  <c:v>3.52</c:v>
                </c:pt>
                <c:pt idx="24">
                  <c:v>3.52</c:v>
                </c:pt>
                <c:pt idx="25">
                  <c:v>3.37</c:v>
                </c:pt>
                <c:pt idx="26">
                  <c:v>2.56</c:v>
                </c:pt>
                <c:pt idx="27">
                  <c:v>2.72</c:v>
                </c:pt>
                <c:pt idx="28">
                  <c:v>2.88</c:v>
                </c:pt>
                <c:pt idx="29">
                  <c:v>3.04</c:v>
                </c:pt>
                <c:pt idx="30">
                  <c:v>3.83</c:v>
                </c:pt>
                <c:pt idx="31">
                  <c:v>3.67</c:v>
                </c:pt>
                <c:pt idx="32">
                  <c:v>3.68</c:v>
                </c:pt>
                <c:pt idx="33">
                  <c:v>3.84</c:v>
                </c:pt>
                <c:pt idx="34">
                  <c:v>3.2</c:v>
                </c:pt>
                <c:pt idx="35">
                  <c:v>2.58</c:v>
                </c:pt>
                <c:pt idx="36">
                  <c:v>2.09</c:v>
                </c:pt>
                <c:pt idx="37">
                  <c:v>2.4</c:v>
                </c:pt>
                <c:pt idx="38">
                  <c:v>3.05</c:v>
                </c:pt>
                <c:pt idx="39">
                  <c:v>3.69</c:v>
                </c:pt>
                <c:pt idx="40">
                  <c:v>3.69</c:v>
                </c:pt>
                <c:pt idx="41">
                  <c:v>4.1900000000000004</c:v>
                </c:pt>
                <c:pt idx="42">
                  <c:v>3.72</c:v>
                </c:pt>
                <c:pt idx="43">
                  <c:v>4.2</c:v>
                </c:pt>
                <c:pt idx="44">
                  <c:v>3.24</c:v>
                </c:pt>
                <c:pt idx="45">
                  <c:v>2.11</c:v>
                </c:pt>
                <c:pt idx="46">
                  <c:v>2.91</c:v>
                </c:pt>
                <c:pt idx="47">
                  <c:v>2.74</c:v>
                </c:pt>
                <c:pt idx="48">
                  <c:v>2.89</c:v>
                </c:pt>
                <c:pt idx="49">
                  <c:v>3.04</c:v>
                </c:pt>
                <c:pt idx="50">
                  <c:v>3.67</c:v>
                </c:pt>
                <c:pt idx="51">
                  <c:v>2.88</c:v>
                </c:pt>
                <c:pt idx="52">
                  <c:v>3.51</c:v>
                </c:pt>
                <c:pt idx="53">
                  <c:v>3.03</c:v>
                </c:pt>
                <c:pt idx="54">
                  <c:v>3.35</c:v>
                </c:pt>
                <c:pt idx="55">
                  <c:v>2.71</c:v>
                </c:pt>
                <c:pt idx="56">
                  <c:v>1.75</c:v>
                </c:pt>
                <c:pt idx="57">
                  <c:v>2.2400000000000002</c:v>
                </c:pt>
                <c:pt idx="58">
                  <c:v>2.39</c:v>
                </c:pt>
                <c:pt idx="59">
                  <c:v>3</c:v>
                </c:pt>
                <c:pt idx="60">
                  <c:v>3</c:v>
                </c:pt>
                <c:pt idx="61">
                  <c:v>0.96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47616"/>
        <c:axId val="139251072"/>
      </c:scatterChart>
      <c:valAx>
        <c:axId val="139247616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9251072"/>
        <c:crosses val="autoZero"/>
        <c:crossBetween val="midCat"/>
      </c:valAx>
      <c:valAx>
        <c:axId val="139251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924761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LAC12w1_641046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16.177142857142901</c:v>
                </c:pt>
                <c:pt idx="1">
                  <c:v>16.337142857142901</c:v>
                </c:pt>
                <c:pt idx="2">
                  <c:v>16.702857142857098</c:v>
                </c:pt>
                <c:pt idx="3">
                  <c:v>17</c:v>
                </c:pt>
                <c:pt idx="4">
                  <c:v>17.39</c:v>
                </c:pt>
                <c:pt idx="5">
                  <c:v>17.755714285714301</c:v>
                </c:pt>
                <c:pt idx="6">
                  <c:v>17.984285714285701</c:v>
                </c:pt>
                <c:pt idx="7">
                  <c:v>18.075714285714302</c:v>
                </c:pt>
                <c:pt idx="8">
                  <c:v>18.121428571428599</c:v>
                </c:pt>
                <c:pt idx="9">
                  <c:v>18.005714285714301</c:v>
                </c:pt>
                <c:pt idx="10">
                  <c:v>17.64</c:v>
                </c:pt>
                <c:pt idx="11">
                  <c:v>17.272857142857099</c:v>
                </c:pt>
                <c:pt idx="12">
                  <c:v>17.111428571428601</c:v>
                </c:pt>
                <c:pt idx="13">
                  <c:v>17.0657142857143</c:v>
                </c:pt>
                <c:pt idx="14">
                  <c:v>17.0657142857143</c:v>
                </c:pt>
                <c:pt idx="15">
                  <c:v>17.042857142857098</c:v>
                </c:pt>
                <c:pt idx="16">
                  <c:v>17.181428571428601</c:v>
                </c:pt>
                <c:pt idx="17">
                  <c:v>17.571428571428601</c:v>
                </c:pt>
                <c:pt idx="18">
                  <c:v>17.8928571428571</c:v>
                </c:pt>
                <c:pt idx="19">
                  <c:v>18.078571428571401</c:v>
                </c:pt>
                <c:pt idx="20">
                  <c:v>18.101428571428599</c:v>
                </c:pt>
                <c:pt idx="21">
                  <c:v>18.0328571428571</c:v>
                </c:pt>
                <c:pt idx="22">
                  <c:v>18.0328571428571</c:v>
                </c:pt>
                <c:pt idx="23">
                  <c:v>18.055714285714298</c:v>
                </c:pt>
                <c:pt idx="24">
                  <c:v>18.0085714285714</c:v>
                </c:pt>
                <c:pt idx="25">
                  <c:v>17.9385714285714</c:v>
                </c:pt>
                <c:pt idx="26">
                  <c:v>17.9385714285714</c:v>
                </c:pt>
                <c:pt idx="27">
                  <c:v>18.054285714285701</c:v>
                </c:pt>
                <c:pt idx="28">
                  <c:v>18.1928571428571</c:v>
                </c:pt>
                <c:pt idx="29">
                  <c:v>18.309999999999999</c:v>
                </c:pt>
                <c:pt idx="30">
                  <c:v>18.3571428571429</c:v>
                </c:pt>
                <c:pt idx="31">
                  <c:v>18.38</c:v>
                </c:pt>
                <c:pt idx="32">
                  <c:v>18.45</c:v>
                </c:pt>
                <c:pt idx="33">
                  <c:v>18.4957142857143</c:v>
                </c:pt>
                <c:pt idx="34">
                  <c:v>18.4957142857143</c:v>
                </c:pt>
                <c:pt idx="35">
                  <c:v>18.612857142857099</c:v>
                </c:pt>
                <c:pt idx="36">
                  <c:v>18.752857142857099</c:v>
                </c:pt>
                <c:pt idx="37">
                  <c:v>18.9628571428571</c:v>
                </c:pt>
                <c:pt idx="38">
                  <c:v>19.242857142857101</c:v>
                </c:pt>
                <c:pt idx="39">
                  <c:v>19.382857142857102</c:v>
                </c:pt>
                <c:pt idx="40">
                  <c:v>19.477142857142901</c:v>
                </c:pt>
                <c:pt idx="41">
                  <c:v>19.5242857142857</c:v>
                </c:pt>
                <c:pt idx="42">
                  <c:v>19.384285714285699</c:v>
                </c:pt>
                <c:pt idx="43">
                  <c:v>19.149999999999999</c:v>
                </c:pt>
                <c:pt idx="44">
                  <c:v>18.87</c:v>
                </c:pt>
                <c:pt idx="45">
                  <c:v>18.544285714285699</c:v>
                </c:pt>
                <c:pt idx="46">
                  <c:v>18.38</c:v>
                </c:pt>
                <c:pt idx="47">
                  <c:v>18.170000000000002</c:v>
                </c:pt>
                <c:pt idx="48">
                  <c:v>18.007142857142899</c:v>
                </c:pt>
                <c:pt idx="49">
                  <c:v>17.845714285714301</c:v>
                </c:pt>
                <c:pt idx="50">
                  <c:v>17.617142857142898</c:v>
                </c:pt>
                <c:pt idx="51">
                  <c:v>17.502857142857099</c:v>
                </c:pt>
                <c:pt idx="52">
                  <c:v>17.411428571428601</c:v>
                </c:pt>
                <c:pt idx="53">
                  <c:v>17.16</c:v>
                </c:pt>
                <c:pt idx="54">
                  <c:v>16.9542857142857</c:v>
                </c:pt>
                <c:pt idx="55">
                  <c:v>16.612857142857099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14.59</c:v>
                </c:pt>
                <c:pt idx="1">
                  <c:v>14.68</c:v>
                </c:pt>
                <c:pt idx="2">
                  <c:v>14.85</c:v>
                </c:pt>
                <c:pt idx="3">
                  <c:v>15.1</c:v>
                </c:pt>
                <c:pt idx="4">
                  <c:v>15.44</c:v>
                </c:pt>
                <c:pt idx="5">
                  <c:v>15.76</c:v>
                </c:pt>
                <c:pt idx="6">
                  <c:v>15.97</c:v>
                </c:pt>
                <c:pt idx="7">
                  <c:v>16.09</c:v>
                </c:pt>
                <c:pt idx="8">
                  <c:v>16.170000000000002</c:v>
                </c:pt>
                <c:pt idx="9">
                  <c:v>16.16</c:v>
                </c:pt>
                <c:pt idx="10">
                  <c:v>15.96</c:v>
                </c:pt>
                <c:pt idx="11">
                  <c:v>15.74</c:v>
                </c:pt>
                <c:pt idx="12">
                  <c:v>15.65</c:v>
                </c:pt>
                <c:pt idx="13">
                  <c:v>15.64</c:v>
                </c:pt>
                <c:pt idx="14">
                  <c:v>15.65</c:v>
                </c:pt>
                <c:pt idx="15">
                  <c:v>15.64</c:v>
                </c:pt>
                <c:pt idx="16">
                  <c:v>15.66</c:v>
                </c:pt>
                <c:pt idx="17">
                  <c:v>15.9</c:v>
                </c:pt>
                <c:pt idx="18">
                  <c:v>16.13</c:v>
                </c:pt>
                <c:pt idx="19">
                  <c:v>16.25</c:v>
                </c:pt>
                <c:pt idx="20">
                  <c:v>16.3</c:v>
                </c:pt>
                <c:pt idx="21">
                  <c:v>16.29</c:v>
                </c:pt>
                <c:pt idx="22">
                  <c:v>16.29</c:v>
                </c:pt>
                <c:pt idx="23">
                  <c:v>16.36</c:v>
                </c:pt>
                <c:pt idx="24">
                  <c:v>16.309999999999999</c:v>
                </c:pt>
                <c:pt idx="25">
                  <c:v>16.239999999999998</c:v>
                </c:pt>
                <c:pt idx="26">
                  <c:v>16.22</c:v>
                </c:pt>
                <c:pt idx="27">
                  <c:v>16.27</c:v>
                </c:pt>
                <c:pt idx="28">
                  <c:v>16.399999999999999</c:v>
                </c:pt>
                <c:pt idx="29">
                  <c:v>16.559999999999999</c:v>
                </c:pt>
                <c:pt idx="30">
                  <c:v>16.690000000000001</c:v>
                </c:pt>
                <c:pt idx="31">
                  <c:v>16.82</c:v>
                </c:pt>
                <c:pt idx="32">
                  <c:v>16.899999999999999</c:v>
                </c:pt>
                <c:pt idx="33">
                  <c:v>16.95</c:v>
                </c:pt>
                <c:pt idx="34">
                  <c:v>16.95</c:v>
                </c:pt>
                <c:pt idx="35">
                  <c:v>16.98</c:v>
                </c:pt>
                <c:pt idx="36">
                  <c:v>17.07</c:v>
                </c:pt>
                <c:pt idx="37">
                  <c:v>17.149999999999999</c:v>
                </c:pt>
                <c:pt idx="38">
                  <c:v>17.37</c:v>
                </c:pt>
                <c:pt idx="39">
                  <c:v>17.61</c:v>
                </c:pt>
                <c:pt idx="40">
                  <c:v>17.78</c:v>
                </c:pt>
                <c:pt idx="41">
                  <c:v>17.91</c:v>
                </c:pt>
                <c:pt idx="42">
                  <c:v>17.87</c:v>
                </c:pt>
                <c:pt idx="43">
                  <c:v>17.670000000000002</c:v>
                </c:pt>
                <c:pt idx="44">
                  <c:v>17.420000000000002</c:v>
                </c:pt>
                <c:pt idx="45">
                  <c:v>17.12</c:v>
                </c:pt>
                <c:pt idx="46">
                  <c:v>16.84</c:v>
                </c:pt>
                <c:pt idx="47">
                  <c:v>16.64</c:v>
                </c:pt>
                <c:pt idx="48">
                  <c:v>16.420000000000002</c:v>
                </c:pt>
                <c:pt idx="49">
                  <c:v>16.28</c:v>
                </c:pt>
                <c:pt idx="50">
                  <c:v>16.149999999999999</c:v>
                </c:pt>
                <c:pt idx="51">
                  <c:v>16.13</c:v>
                </c:pt>
                <c:pt idx="52">
                  <c:v>16.059999999999999</c:v>
                </c:pt>
                <c:pt idx="53">
                  <c:v>15.85</c:v>
                </c:pt>
                <c:pt idx="54">
                  <c:v>15.63</c:v>
                </c:pt>
                <c:pt idx="55">
                  <c:v>15.46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58208"/>
        <c:axId val="139768192"/>
      </c:scatterChart>
      <c:valAx>
        <c:axId val="139758208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9768192"/>
        <c:crosses val="autoZero"/>
        <c:crossBetween val="midCat"/>
      </c:valAx>
      <c:valAx>
        <c:axId val="139768192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97582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226029</xdr:colOff>
      <xdr:row>42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064854" cy="3743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146685</xdr:colOff>
      <xdr:row>90</xdr:row>
      <xdr:rowOff>99060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705225"/>
          <a:ext cx="2423160" cy="25755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A17" sqref="A17:XFD1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30">
        <v>2012</v>
      </c>
      <c r="B1" s="62" t="s">
        <v>59</v>
      </c>
      <c r="C1" s="62"/>
      <c r="D1" s="62"/>
      <c r="E1" s="62"/>
      <c r="F1" s="62"/>
      <c r="G1" s="62"/>
    </row>
    <row r="2" spans="1:7" x14ac:dyDescent="0.25">
      <c r="A2" s="1" t="s">
        <v>0</v>
      </c>
      <c r="B2" s="29" t="s">
        <v>57</v>
      </c>
    </row>
    <row r="3" spans="1:7" x14ac:dyDescent="0.25">
      <c r="A3" s="1" t="s">
        <v>1</v>
      </c>
      <c r="B3" s="29" t="s">
        <v>58</v>
      </c>
    </row>
    <row r="4" spans="1:7" x14ac:dyDescent="0.25">
      <c r="A4" s="1" t="s">
        <v>2</v>
      </c>
      <c r="B4" s="29" t="s">
        <v>9</v>
      </c>
    </row>
    <row r="5" spans="1:7" x14ac:dyDescent="0.25">
      <c r="A5" s="1" t="s">
        <v>3</v>
      </c>
      <c r="B5" s="29">
        <v>641046</v>
      </c>
    </row>
    <row r="6" spans="1:7" x14ac:dyDescent="0.25">
      <c r="A6" s="1" t="s">
        <v>4</v>
      </c>
      <c r="B6" s="29">
        <v>9874828</v>
      </c>
    </row>
    <row r="7" spans="1:7" x14ac:dyDescent="0.25">
      <c r="A7" s="1" t="s">
        <v>5</v>
      </c>
      <c r="B7" s="29" t="s">
        <v>138</v>
      </c>
    </row>
    <row r="9" spans="1:7" x14ac:dyDescent="0.25">
      <c r="A9" s="1" t="s">
        <v>6</v>
      </c>
      <c r="B9" s="58">
        <v>41091</v>
      </c>
      <c r="C9" s="8">
        <v>41152</v>
      </c>
    </row>
    <row r="10" spans="1:7" x14ac:dyDescent="0.25">
      <c r="B10" s="4" t="s">
        <v>63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6">
        <f>DailyStats!B70</f>
        <v>12.58</v>
      </c>
      <c r="C14" s="33">
        <f>DailyStats!D70</f>
        <v>41094.333333333336</v>
      </c>
      <c r="D14" s="34"/>
      <c r="E14" s="35">
        <v>1</v>
      </c>
      <c r="F14" s="16"/>
    </row>
    <row r="15" spans="1:7" x14ac:dyDescent="0.25">
      <c r="A15" s="5" t="s">
        <v>54</v>
      </c>
      <c r="B15" s="26">
        <f>DailyStats!B71</f>
        <v>20.079999999999998</v>
      </c>
      <c r="C15" s="33">
        <f>DailyStats!D71</f>
        <v>41135.75</v>
      </c>
      <c r="D15" s="34"/>
      <c r="E15" s="36">
        <v>1</v>
      </c>
      <c r="F15" s="16"/>
    </row>
    <row r="16" spans="1:7" x14ac:dyDescent="0.25">
      <c r="A16" s="5" t="s">
        <v>53</v>
      </c>
      <c r="B16" s="26">
        <f>DailyStats!B72</f>
        <v>16.182661290322585</v>
      </c>
      <c r="C16" s="37"/>
      <c r="D16" s="34"/>
      <c r="E16" s="35"/>
    </row>
    <row r="17" spans="1:6" x14ac:dyDescent="0.25">
      <c r="A17" s="5" t="s">
        <v>51</v>
      </c>
      <c r="B17" s="2">
        <f>DailyStats!B73</f>
        <v>0.96</v>
      </c>
      <c r="C17" s="38">
        <f>DailyStats!D73</f>
        <v>41152</v>
      </c>
      <c r="D17" s="34"/>
      <c r="E17" s="35">
        <v>1</v>
      </c>
      <c r="F17" s="16"/>
    </row>
    <row r="18" spans="1:6" x14ac:dyDescent="0.25">
      <c r="A18" s="5" t="s">
        <v>52</v>
      </c>
      <c r="B18" s="2">
        <f>DailyStats!B74</f>
        <v>4.2</v>
      </c>
      <c r="C18" s="38">
        <f>DailyStats!D74</f>
        <v>41132</v>
      </c>
      <c r="D18" s="34"/>
      <c r="E18" s="35">
        <v>2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17.91</v>
      </c>
      <c r="C21" s="39">
        <f>MWAT!F4</f>
        <v>41138</v>
      </c>
      <c r="D21" s="34"/>
      <c r="E21" s="40">
        <v>2</v>
      </c>
      <c r="F21" s="16"/>
    </row>
    <row r="22" spans="1:6" x14ac:dyDescent="0.25">
      <c r="A22" s="5" t="s">
        <v>56</v>
      </c>
      <c r="B22" s="26">
        <f>MWMT!E4</f>
        <v>19.5242857142857</v>
      </c>
      <c r="C22" s="39">
        <f>MWMT!F4</f>
        <v>41137</v>
      </c>
      <c r="D22" s="34"/>
      <c r="E22" s="40">
        <v>2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C52" sqref="C52"/>
    </sheetView>
  </sheetViews>
  <sheetFormatPr defaultColWidth="8.85546875" defaultRowHeight="15" x14ac:dyDescent="0.25"/>
  <cols>
    <col min="1" max="1" width="15.85546875" customWidth="1"/>
    <col min="2" max="2" width="11.57031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.42578125" customWidth="1"/>
    <col min="9" max="9" width="6.5703125" bestFit="1" customWidth="1"/>
  </cols>
  <sheetData>
    <row r="1" spans="1:9" ht="21" x14ac:dyDescent="0.35">
      <c r="A1" s="63" t="s">
        <v>44</v>
      </c>
      <c r="B1" s="63"/>
      <c r="C1" s="63"/>
      <c r="D1" s="63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41091</v>
      </c>
      <c r="B4" s="27">
        <v>14.13</v>
      </c>
      <c r="C4" s="27">
        <v>16.68</v>
      </c>
      <c r="D4" s="27">
        <v>15.129</v>
      </c>
      <c r="E4" s="27">
        <v>2.5499999999999998</v>
      </c>
      <c r="F4">
        <v>0</v>
      </c>
      <c r="G4">
        <v>0</v>
      </c>
      <c r="H4">
        <v>12</v>
      </c>
      <c r="I4">
        <v>0.49299999999999999</v>
      </c>
    </row>
    <row r="5" spans="1:9" x14ac:dyDescent="0.25">
      <c r="A5" s="8">
        <v>41092</v>
      </c>
      <c r="B5" s="27">
        <v>13.98</v>
      </c>
      <c r="C5" s="27">
        <v>15.24</v>
      </c>
      <c r="D5" s="27">
        <v>14.677</v>
      </c>
      <c r="E5" s="27">
        <v>1.26</v>
      </c>
      <c r="F5">
        <v>0</v>
      </c>
      <c r="G5">
        <v>0</v>
      </c>
      <c r="H5">
        <v>17</v>
      </c>
      <c r="I5">
        <v>0.73899999999999999</v>
      </c>
    </row>
    <row r="6" spans="1:9" x14ac:dyDescent="0.25">
      <c r="A6" s="8">
        <v>41093</v>
      </c>
      <c r="B6" s="27">
        <v>13.2</v>
      </c>
      <c r="C6" s="27">
        <v>16.04</v>
      </c>
      <c r="D6" s="27">
        <v>14.345000000000001</v>
      </c>
      <c r="E6" s="27">
        <v>2.84</v>
      </c>
      <c r="F6">
        <v>0</v>
      </c>
      <c r="G6">
        <v>0</v>
      </c>
      <c r="H6">
        <v>17</v>
      </c>
      <c r="I6">
        <v>0.69899999999999995</v>
      </c>
    </row>
    <row r="7" spans="1:9" x14ac:dyDescent="0.25">
      <c r="A7" s="8">
        <v>41094</v>
      </c>
      <c r="B7" s="27">
        <v>12.58</v>
      </c>
      <c r="C7" s="27">
        <v>15.88</v>
      </c>
      <c r="D7" s="27">
        <v>14.048</v>
      </c>
      <c r="E7" s="27">
        <v>3.3</v>
      </c>
      <c r="F7">
        <v>0</v>
      </c>
      <c r="G7">
        <v>0</v>
      </c>
      <c r="H7">
        <v>18</v>
      </c>
      <c r="I7">
        <v>0.73399999999999999</v>
      </c>
    </row>
    <row r="8" spans="1:9" x14ac:dyDescent="0.25">
      <c r="A8" s="8">
        <v>41095</v>
      </c>
      <c r="B8" s="27">
        <v>12.73</v>
      </c>
      <c r="C8" s="27">
        <v>15.56</v>
      </c>
      <c r="D8" s="27">
        <v>14.018000000000001</v>
      </c>
      <c r="E8" s="27">
        <v>2.83</v>
      </c>
      <c r="F8">
        <v>0</v>
      </c>
      <c r="G8">
        <v>0</v>
      </c>
      <c r="H8">
        <v>18</v>
      </c>
      <c r="I8">
        <v>0.746</v>
      </c>
    </row>
    <row r="9" spans="1:9" x14ac:dyDescent="0.25">
      <c r="A9" s="8">
        <v>41096</v>
      </c>
      <c r="B9" s="27">
        <v>13.36</v>
      </c>
      <c r="C9" s="27">
        <v>16.36</v>
      </c>
      <c r="D9" s="27">
        <v>14.599</v>
      </c>
      <c r="E9" s="27">
        <v>3</v>
      </c>
      <c r="F9">
        <v>0</v>
      </c>
      <c r="G9">
        <v>0</v>
      </c>
      <c r="H9">
        <v>15</v>
      </c>
      <c r="I9">
        <v>0.629</v>
      </c>
    </row>
    <row r="10" spans="1:9" x14ac:dyDescent="0.25">
      <c r="A10" s="8">
        <v>41097</v>
      </c>
      <c r="B10" s="27">
        <v>13.67</v>
      </c>
      <c r="C10" s="27">
        <v>17.48</v>
      </c>
      <c r="D10" s="27">
        <v>15.318</v>
      </c>
      <c r="E10" s="27">
        <v>3.81</v>
      </c>
      <c r="F10">
        <v>0</v>
      </c>
      <c r="G10">
        <v>0</v>
      </c>
      <c r="H10">
        <v>13</v>
      </c>
      <c r="I10">
        <v>0.51200000000000001</v>
      </c>
    </row>
    <row r="11" spans="1:9" x14ac:dyDescent="0.25">
      <c r="A11" s="8">
        <v>41098</v>
      </c>
      <c r="B11" s="27">
        <v>14.13</v>
      </c>
      <c r="C11" s="27">
        <v>17.8</v>
      </c>
      <c r="D11" s="27">
        <v>15.738</v>
      </c>
      <c r="E11" s="27">
        <v>3.67</v>
      </c>
      <c r="F11">
        <v>0</v>
      </c>
      <c r="G11">
        <v>0</v>
      </c>
      <c r="H11">
        <v>9</v>
      </c>
      <c r="I11">
        <v>0.39</v>
      </c>
    </row>
    <row r="12" spans="1:9" x14ac:dyDescent="0.25">
      <c r="A12" s="8">
        <v>41099</v>
      </c>
      <c r="B12" s="27">
        <v>14.61</v>
      </c>
      <c r="C12" s="27">
        <v>17.8</v>
      </c>
      <c r="D12" s="27">
        <v>15.872</v>
      </c>
      <c r="E12" s="27">
        <v>3.19</v>
      </c>
      <c r="F12">
        <v>0</v>
      </c>
      <c r="G12">
        <v>0</v>
      </c>
      <c r="H12">
        <v>8</v>
      </c>
      <c r="I12">
        <v>0.31900000000000001</v>
      </c>
    </row>
    <row r="13" spans="1:9" x14ac:dyDescent="0.25">
      <c r="A13" s="8">
        <v>41100</v>
      </c>
      <c r="B13" s="27">
        <v>14.61</v>
      </c>
      <c r="C13" s="27">
        <v>18.12</v>
      </c>
      <c r="D13" s="27">
        <v>16.126000000000001</v>
      </c>
      <c r="E13" s="27">
        <v>3.51</v>
      </c>
      <c r="F13">
        <v>2</v>
      </c>
      <c r="G13">
        <v>0.104</v>
      </c>
      <c r="H13">
        <v>8</v>
      </c>
      <c r="I13">
        <v>0.318</v>
      </c>
    </row>
    <row r="14" spans="1:9" x14ac:dyDescent="0.25">
      <c r="A14" s="8">
        <v>41101</v>
      </c>
      <c r="B14" s="27">
        <v>14.61</v>
      </c>
      <c r="C14" s="27">
        <v>18.61</v>
      </c>
      <c r="D14" s="27">
        <v>16.434000000000001</v>
      </c>
      <c r="E14" s="27">
        <v>4</v>
      </c>
      <c r="F14">
        <v>5</v>
      </c>
      <c r="G14">
        <v>0.221</v>
      </c>
      <c r="H14">
        <v>5</v>
      </c>
      <c r="I14">
        <v>0.218</v>
      </c>
    </row>
    <row r="15" spans="1:9" x14ac:dyDescent="0.25">
      <c r="A15" s="8">
        <v>41102</v>
      </c>
      <c r="B15" s="27">
        <v>14.77</v>
      </c>
      <c r="C15" s="27">
        <v>18.12</v>
      </c>
      <c r="D15" s="27">
        <v>16.257000000000001</v>
      </c>
      <c r="E15" s="27">
        <v>3.35</v>
      </c>
      <c r="F15">
        <v>1</v>
      </c>
      <c r="G15">
        <v>6.3E-2</v>
      </c>
      <c r="H15">
        <v>5</v>
      </c>
      <c r="I15">
        <v>0.19800000000000001</v>
      </c>
    </row>
    <row r="16" spans="1:9" x14ac:dyDescent="0.25">
      <c r="A16" s="8">
        <v>41103</v>
      </c>
      <c r="B16" s="27">
        <v>14.61</v>
      </c>
      <c r="C16" s="27">
        <v>17.96</v>
      </c>
      <c r="D16" s="27">
        <v>16.07</v>
      </c>
      <c r="E16" s="27">
        <v>3.35</v>
      </c>
      <c r="F16">
        <v>0</v>
      </c>
      <c r="G16">
        <v>0</v>
      </c>
      <c r="H16">
        <v>7</v>
      </c>
      <c r="I16">
        <v>0.29099999999999998</v>
      </c>
    </row>
    <row r="17" spans="1:9" x14ac:dyDescent="0.25">
      <c r="A17" s="8">
        <v>41104</v>
      </c>
      <c r="B17" s="27">
        <v>14.45</v>
      </c>
      <c r="C17" s="27">
        <v>18.12</v>
      </c>
      <c r="D17" s="27">
        <v>16.12</v>
      </c>
      <c r="E17" s="27">
        <v>3.67</v>
      </c>
      <c r="F17">
        <v>2</v>
      </c>
      <c r="G17">
        <v>7.2999999999999995E-2</v>
      </c>
      <c r="H17">
        <v>8</v>
      </c>
      <c r="I17">
        <v>0.318</v>
      </c>
    </row>
    <row r="18" spans="1:9" x14ac:dyDescent="0.25">
      <c r="A18" s="8">
        <v>41105</v>
      </c>
      <c r="B18" s="27">
        <v>14.77</v>
      </c>
      <c r="C18" s="27">
        <v>18.12</v>
      </c>
      <c r="D18" s="27">
        <v>16.332000000000001</v>
      </c>
      <c r="E18" s="27">
        <v>3.35</v>
      </c>
      <c r="F18">
        <v>2</v>
      </c>
      <c r="G18">
        <v>8.8999999999999996E-2</v>
      </c>
      <c r="H18">
        <v>4</v>
      </c>
      <c r="I18">
        <v>0.16300000000000001</v>
      </c>
    </row>
    <row r="19" spans="1:9" x14ac:dyDescent="0.25">
      <c r="A19" s="8">
        <v>41106</v>
      </c>
      <c r="B19" s="27">
        <v>14.77</v>
      </c>
      <c r="C19" s="27">
        <v>16.989999999999998</v>
      </c>
      <c r="D19" s="27">
        <v>15.763999999999999</v>
      </c>
      <c r="E19" s="27">
        <v>2.2200000000000002</v>
      </c>
      <c r="F19">
        <v>0</v>
      </c>
      <c r="G19">
        <v>0</v>
      </c>
      <c r="H19">
        <v>6</v>
      </c>
      <c r="I19">
        <v>0.23400000000000001</v>
      </c>
    </row>
    <row r="20" spans="1:9" x14ac:dyDescent="0.25">
      <c r="A20" s="8">
        <v>41107</v>
      </c>
      <c r="B20" s="27">
        <v>14.29</v>
      </c>
      <c r="C20" s="27">
        <v>15.56</v>
      </c>
      <c r="D20" s="27">
        <v>14.747</v>
      </c>
      <c r="E20" s="27">
        <v>1.27</v>
      </c>
      <c r="F20">
        <v>0</v>
      </c>
      <c r="G20">
        <v>0</v>
      </c>
      <c r="H20">
        <v>19</v>
      </c>
      <c r="I20">
        <v>0.82299999999999995</v>
      </c>
    </row>
    <row r="21" spans="1:9" x14ac:dyDescent="0.25">
      <c r="A21" s="8">
        <v>41108</v>
      </c>
      <c r="B21" s="27">
        <v>13.82</v>
      </c>
      <c r="C21" s="27">
        <v>16.04</v>
      </c>
      <c r="D21" s="27">
        <v>14.878</v>
      </c>
      <c r="E21" s="27">
        <v>2.2200000000000002</v>
      </c>
      <c r="F21">
        <v>0</v>
      </c>
      <c r="G21">
        <v>0</v>
      </c>
      <c r="H21">
        <v>13</v>
      </c>
      <c r="I21">
        <v>0.53100000000000003</v>
      </c>
    </row>
    <row r="22" spans="1:9" x14ac:dyDescent="0.25">
      <c r="A22" s="8">
        <v>41109</v>
      </c>
      <c r="B22" s="27">
        <v>14.61</v>
      </c>
      <c r="C22" s="27">
        <v>16.989999999999998</v>
      </c>
      <c r="D22" s="27">
        <v>15.622</v>
      </c>
      <c r="E22" s="27">
        <v>2.38</v>
      </c>
      <c r="F22">
        <v>0</v>
      </c>
      <c r="G22">
        <v>0</v>
      </c>
      <c r="H22">
        <v>10</v>
      </c>
      <c r="I22">
        <v>0.42699999999999999</v>
      </c>
    </row>
    <row r="23" spans="1:9" x14ac:dyDescent="0.25">
      <c r="A23" s="8">
        <v>41110</v>
      </c>
      <c r="B23" s="27">
        <v>14.92</v>
      </c>
      <c r="C23" s="27">
        <v>17.64</v>
      </c>
      <c r="D23" s="27">
        <v>16.024000000000001</v>
      </c>
      <c r="E23" s="27">
        <v>2.72</v>
      </c>
      <c r="F23">
        <v>0</v>
      </c>
      <c r="G23">
        <v>0</v>
      </c>
      <c r="H23">
        <v>5</v>
      </c>
      <c r="I23">
        <v>0.20799999999999999</v>
      </c>
    </row>
    <row r="24" spans="1:9" x14ac:dyDescent="0.25">
      <c r="A24" s="8">
        <v>41111</v>
      </c>
      <c r="B24" s="27">
        <v>14.77</v>
      </c>
      <c r="C24" s="27">
        <v>18.12</v>
      </c>
      <c r="D24" s="27">
        <v>16.196999999999999</v>
      </c>
      <c r="E24" s="27">
        <v>3.35</v>
      </c>
      <c r="F24">
        <v>1</v>
      </c>
      <c r="G24">
        <v>6.3E-2</v>
      </c>
      <c r="H24">
        <v>5</v>
      </c>
      <c r="I24">
        <v>0.19800000000000001</v>
      </c>
    </row>
    <row r="25" spans="1:9" x14ac:dyDescent="0.25">
      <c r="A25" s="8">
        <v>41112</v>
      </c>
      <c r="B25" s="27">
        <v>15.08</v>
      </c>
      <c r="C25" s="27">
        <v>17.96</v>
      </c>
      <c r="D25" s="27">
        <v>16.277000000000001</v>
      </c>
      <c r="E25" s="27">
        <v>2.88</v>
      </c>
      <c r="F25">
        <v>0</v>
      </c>
      <c r="G25">
        <v>0</v>
      </c>
      <c r="H25">
        <v>0</v>
      </c>
      <c r="I25">
        <v>0</v>
      </c>
    </row>
    <row r="26" spans="1:9" x14ac:dyDescent="0.25">
      <c r="A26" s="8">
        <v>41113</v>
      </c>
      <c r="B26" s="27">
        <v>14.13</v>
      </c>
      <c r="C26" s="27">
        <v>17.96</v>
      </c>
      <c r="D26" s="27">
        <v>15.893000000000001</v>
      </c>
      <c r="E26" s="27">
        <v>3.83</v>
      </c>
      <c r="F26">
        <v>0</v>
      </c>
      <c r="G26">
        <v>0</v>
      </c>
      <c r="H26">
        <v>9</v>
      </c>
      <c r="I26">
        <v>0.38</v>
      </c>
    </row>
    <row r="27" spans="1:9" x14ac:dyDescent="0.25">
      <c r="A27" s="8">
        <v>41114</v>
      </c>
      <c r="B27" s="27">
        <v>14.77</v>
      </c>
      <c r="C27" s="27">
        <v>18.29</v>
      </c>
      <c r="D27" s="27">
        <v>16.419</v>
      </c>
      <c r="E27" s="27">
        <v>3.52</v>
      </c>
      <c r="F27">
        <v>4</v>
      </c>
      <c r="G27">
        <v>0.16700000000000001</v>
      </c>
      <c r="H27">
        <v>5</v>
      </c>
      <c r="I27">
        <v>0.19800000000000001</v>
      </c>
    </row>
    <row r="28" spans="1:9" x14ac:dyDescent="0.25">
      <c r="A28" s="8">
        <v>41115</v>
      </c>
      <c r="B28" s="27">
        <v>14.77</v>
      </c>
      <c r="C28" s="27">
        <v>18.29</v>
      </c>
      <c r="D28" s="27">
        <v>16.509</v>
      </c>
      <c r="E28" s="27">
        <v>3.52</v>
      </c>
      <c r="F28">
        <v>4</v>
      </c>
      <c r="G28">
        <v>0.17199999999999999</v>
      </c>
      <c r="H28">
        <v>4</v>
      </c>
      <c r="I28">
        <v>0.16700000000000001</v>
      </c>
    </row>
    <row r="29" spans="1:9" x14ac:dyDescent="0.25">
      <c r="A29" s="8">
        <v>41116</v>
      </c>
      <c r="B29" s="27">
        <v>14.92</v>
      </c>
      <c r="C29" s="27">
        <v>18.29</v>
      </c>
      <c r="D29" s="27">
        <v>16.434000000000001</v>
      </c>
      <c r="E29" s="27">
        <v>3.37</v>
      </c>
      <c r="F29">
        <v>2</v>
      </c>
      <c r="G29">
        <v>0.115</v>
      </c>
      <c r="H29">
        <v>3</v>
      </c>
      <c r="I29">
        <v>0.125</v>
      </c>
    </row>
    <row r="30" spans="1:9" x14ac:dyDescent="0.25">
      <c r="A30" s="8">
        <v>41117</v>
      </c>
      <c r="B30" s="27">
        <v>15.24</v>
      </c>
      <c r="C30" s="27">
        <v>17.8</v>
      </c>
      <c r="D30" s="27">
        <v>16.34</v>
      </c>
      <c r="E30" s="27">
        <v>2.56</v>
      </c>
      <c r="F30">
        <v>0</v>
      </c>
      <c r="G30">
        <v>0</v>
      </c>
      <c r="H30">
        <v>0</v>
      </c>
      <c r="I30">
        <v>0</v>
      </c>
    </row>
    <row r="31" spans="1:9" x14ac:dyDescent="0.25">
      <c r="A31" s="8">
        <v>41118</v>
      </c>
      <c r="B31" s="27">
        <v>14.92</v>
      </c>
      <c r="C31" s="27">
        <v>17.64</v>
      </c>
      <c r="D31" s="27">
        <v>16.16</v>
      </c>
      <c r="E31" s="27">
        <v>2.72</v>
      </c>
      <c r="F31">
        <v>0</v>
      </c>
      <c r="G31">
        <v>0</v>
      </c>
      <c r="H31">
        <v>3</v>
      </c>
      <c r="I31">
        <v>0.125</v>
      </c>
    </row>
    <row r="32" spans="1:9" x14ac:dyDescent="0.25">
      <c r="A32" s="8">
        <v>41119</v>
      </c>
      <c r="B32" s="27">
        <v>15.08</v>
      </c>
      <c r="C32" s="27">
        <v>17.96</v>
      </c>
      <c r="D32" s="27">
        <v>16.28</v>
      </c>
      <c r="E32" s="27">
        <v>2.88</v>
      </c>
      <c r="F32">
        <v>0</v>
      </c>
      <c r="G32">
        <v>0</v>
      </c>
      <c r="H32">
        <v>0</v>
      </c>
      <c r="I32">
        <v>0</v>
      </c>
    </row>
    <row r="33" spans="1:9" x14ac:dyDescent="0.25">
      <c r="A33" s="8">
        <v>41120</v>
      </c>
      <c r="B33" s="27">
        <v>15.08</v>
      </c>
      <c r="C33" s="27">
        <v>18.12</v>
      </c>
      <c r="D33" s="27">
        <v>16.41</v>
      </c>
      <c r="E33" s="27">
        <v>3.04</v>
      </c>
      <c r="F33">
        <v>2</v>
      </c>
      <c r="G33">
        <v>8.8999999999999996E-2</v>
      </c>
      <c r="H33">
        <v>0</v>
      </c>
      <c r="I33">
        <v>0</v>
      </c>
    </row>
    <row r="34" spans="1:9" x14ac:dyDescent="0.25">
      <c r="A34" s="8">
        <v>41121</v>
      </c>
      <c r="B34" s="27">
        <v>14.13</v>
      </c>
      <c r="C34" s="27">
        <v>17.96</v>
      </c>
      <c r="D34" s="27">
        <v>16.006</v>
      </c>
      <c r="E34" s="27">
        <v>3.83</v>
      </c>
      <c r="F34">
        <v>0</v>
      </c>
      <c r="G34">
        <v>0</v>
      </c>
      <c r="H34">
        <v>7</v>
      </c>
      <c r="I34">
        <v>0.307</v>
      </c>
    </row>
    <row r="35" spans="1:9" x14ac:dyDescent="0.25">
      <c r="A35" s="8">
        <v>41122</v>
      </c>
      <c r="B35" s="27">
        <v>14.13</v>
      </c>
      <c r="C35" s="27">
        <v>17.8</v>
      </c>
      <c r="D35" s="27">
        <v>16.023</v>
      </c>
      <c r="E35" s="27">
        <v>3.67</v>
      </c>
      <c r="F35">
        <v>0</v>
      </c>
      <c r="G35">
        <v>0</v>
      </c>
      <c r="H35">
        <v>7</v>
      </c>
      <c r="I35">
        <v>0.29699999999999999</v>
      </c>
    </row>
    <row r="36" spans="1:9" x14ac:dyDescent="0.25">
      <c r="A36" s="8">
        <v>41123</v>
      </c>
      <c r="B36" s="27">
        <v>14.61</v>
      </c>
      <c r="C36" s="27">
        <v>18.29</v>
      </c>
      <c r="D36" s="27">
        <v>16.329000000000001</v>
      </c>
      <c r="E36" s="27">
        <v>3.68</v>
      </c>
      <c r="F36">
        <v>3</v>
      </c>
      <c r="G36">
        <v>0.13</v>
      </c>
      <c r="H36">
        <v>5</v>
      </c>
      <c r="I36">
        <v>0.218</v>
      </c>
    </row>
    <row r="37" spans="1:9" x14ac:dyDescent="0.25">
      <c r="A37" s="8">
        <v>41124</v>
      </c>
      <c r="B37" s="27">
        <v>14.77</v>
      </c>
      <c r="C37" s="27">
        <v>18.61</v>
      </c>
      <c r="D37" s="27">
        <v>16.71</v>
      </c>
      <c r="E37" s="27">
        <v>3.84</v>
      </c>
      <c r="F37">
        <v>6</v>
      </c>
      <c r="G37">
        <v>0.26100000000000001</v>
      </c>
      <c r="H37">
        <v>3</v>
      </c>
      <c r="I37">
        <v>0.115</v>
      </c>
    </row>
    <row r="38" spans="1:9" x14ac:dyDescent="0.25">
      <c r="A38" s="8">
        <v>41125</v>
      </c>
      <c r="B38" s="27">
        <v>15.41</v>
      </c>
      <c r="C38" s="27">
        <v>18.61</v>
      </c>
      <c r="D38" s="27">
        <v>17.077000000000002</v>
      </c>
      <c r="E38" s="27">
        <v>3.2</v>
      </c>
      <c r="F38">
        <v>7</v>
      </c>
      <c r="G38">
        <v>0.30399999999999999</v>
      </c>
      <c r="H38">
        <v>0</v>
      </c>
      <c r="I38">
        <v>0</v>
      </c>
    </row>
    <row r="39" spans="1:9" x14ac:dyDescent="0.25">
      <c r="A39" s="8">
        <v>41126</v>
      </c>
      <c r="B39" s="27">
        <v>16.2</v>
      </c>
      <c r="C39" s="27">
        <v>18.78</v>
      </c>
      <c r="D39" s="27">
        <v>17.369</v>
      </c>
      <c r="E39" s="27">
        <v>2.58</v>
      </c>
      <c r="F39">
        <v>7</v>
      </c>
      <c r="G39">
        <v>0.29699999999999999</v>
      </c>
      <c r="H39">
        <v>0</v>
      </c>
      <c r="I39">
        <v>0</v>
      </c>
    </row>
    <row r="40" spans="1:9" x14ac:dyDescent="0.25">
      <c r="A40" s="8">
        <v>41127</v>
      </c>
      <c r="B40" s="27">
        <v>16.36</v>
      </c>
      <c r="C40" s="27">
        <v>18.45</v>
      </c>
      <c r="D40" s="27">
        <v>17.335000000000001</v>
      </c>
      <c r="E40" s="27">
        <v>2.09</v>
      </c>
      <c r="F40">
        <v>6</v>
      </c>
      <c r="G40">
        <v>0.255</v>
      </c>
      <c r="H40">
        <v>0</v>
      </c>
      <c r="I40">
        <v>0</v>
      </c>
    </row>
    <row r="41" spans="1:9" x14ac:dyDescent="0.25">
      <c r="A41" s="8">
        <v>41128</v>
      </c>
      <c r="B41" s="27">
        <v>15.72</v>
      </c>
      <c r="C41" s="27">
        <v>18.12</v>
      </c>
      <c r="D41" s="27">
        <v>16.882000000000001</v>
      </c>
      <c r="E41" s="27">
        <v>2.4</v>
      </c>
      <c r="F41">
        <v>1</v>
      </c>
      <c r="G41">
        <v>6.3E-2</v>
      </c>
      <c r="H41">
        <v>0</v>
      </c>
      <c r="I41">
        <v>0</v>
      </c>
    </row>
    <row r="42" spans="1:9" x14ac:dyDescent="0.25">
      <c r="A42" s="8">
        <v>41129</v>
      </c>
      <c r="B42" s="27">
        <v>15.24</v>
      </c>
      <c r="C42" s="27">
        <v>18.29</v>
      </c>
      <c r="D42" s="27">
        <v>16.603999999999999</v>
      </c>
      <c r="E42" s="27">
        <v>3.05</v>
      </c>
      <c r="F42">
        <v>2</v>
      </c>
      <c r="G42">
        <v>9.4E-2</v>
      </c>
      <c r="H42">
        <v>0</v>
      </c>
      <c r="I42">
        <v>0</v>
      </c>
    </row>
    <row r="43" spans="1:9" x14ac:dyDescent="0.25">
      <c r="A43" s="8">
        <v>41130</v>
      </c>
      <c r="B43" s="27">
        <v>14.92</v>
      </c>
      <c r="C43" s="27">
        <v>18.61</v>
      </c>
      <c r="D43" s="27">
        <v>16.681999999999999</v>
      </c>
      <c r="E43" s="27">
        <v>3.69</v>
      </c>
      <c r="F43">
        <v>4</v>
      </c>
      <c r="G43">
        <v>0.2</v>
      </c>
      <c r="H43">
        <v>1</v>
      </c>
      <c r="I43">
        <v>4.2000000000000003E-2</v>
      </c>
    </row>
    <row r="44" spans="1:9" x14ac:dyDescent="0.25">
      <c r="A44" s="8">
        <v>41131</v>
      </c>
      <c r="B44" s="27">
        <v>14.92</v>
      </c>
      <c r="C44" s="27">
        <v>18.61</v>
      </c>
      <c r="D44" s="27">
        <v>16.706</v>
      </c>
      <c r="E44" s="27">
        <v>3.69</v>
      </c>
      <c r="F44">
        <v>6</v>
      </c>
      <c r="G44">
        <v>0.24</v>
      </c>
      <c r="H44">
        <v>1</v>
      </c>
      <c r="I44">
        <v>4.2000000000000003E-2</v>
      </c>
    </row>
    <row r="45" spans="1:9" x14ac:dyDescent="0.25">
      <c r="A45" s="8">
        <v>41132</v>
      </c>
      <c r="B45" s="27">
        <v>15.24</v>
      </c>
      <c r="C45" s="27">
        <v>19.43</v>
      </c>
      <c r="D45" s="27">
        <v>17.305</v>
      </c>
      <c r="E45" s="27">
        <v>4.1900000000000004</v>
      </c>
      <c r="F45">
        <v>9</v>
      </c>
      <c r="G45">
        <v>0.40400000000000003</v>
      </c>
      <c r="H45">
        <v>0</v>
      </c>
      <c r="I45">
        <v>0</v>
      </c>
    </row>
    <row r="46" spans="1:9" x14ac:dyDescent="0.25">
      <c r="A46" s="8">
        <v>41133</v>
      </c>
      <c r="B46" s="27">
        <v>16.04</v>
      </c>
      <c r="C46" s="27">
        <v>19.760000000000002</v>
      </c>
      <c r="D46" s="27">
        <v>17.942</v>
      </c>
      <c r="E46" s="27">
        <v>3.72</v>
      </c>
      <c r="F46">
        <v>11</v>
      </c>
      <c r="G46">
        <v>0.46100000000000002</v>
      </c>
      <c r="H46">
        <v>0</v>
      </c>
      <c r="I46">
        <v>0</v>
      </c>
    </row>
    <row r="47" spans="1:9" x14ac:dyDescent="0.25">
      <c r="A47" s="8">
        <v>41134</v>
      </c>
      <c r="B47" s="27">
        <v>15.72</v>
      </c>
      <c r="C47" s="27">
        <v>19.920000000000002</v>
      </c>
      <c r="D47" s="27">
        <v>17.902999999999999</v>
      </c>
      <c r="E47" s="27">
        <v>4.2</v>
      </c>
      <c r="F47">
        <v>11</v>
      </c>
      <c r="G47">
        <v>0.47199999999999998</v>
      </c>
      <c r="H47">
        <v>0</v>
      </c>
      <c r="I47">
        <v>0</v>
      </c>
    </row>
    <row r="48" spans="1:9" x14ac:dyDescent="0.25">
      <c r="A48" s="8">
        <v>41135</v>
      </c>
      <c r="B48" s="27">
        <v>16.84</v>
      </c>
      <c r="C48" s="27">
        <v>20.079999999999998</v>
      </c>
      <c r="D48" s="27">
        <v>18.478000000000002</v>
      </c>
      <c r="E48" s="27">
        <v>3.24</v>
      </c>
      <c r="F48">
        <v>14</v>
      </c>
      <c r="G48">
        <v>0.59399999999999997</v>
      </c>
      <c r="H48">
        <v>0</v>
      </c>
      <c r="I48">
        <v>0</v>
      </c>
    </row>
    <row r="49" spans="1:9" x14ac:dyDescent="0.25">
      <c r="A49" s="8">
        <v>41136</v>
      </c>
      <c r="B49" s="27">
        <v>17.16</v>
      </c>
      <c r="C49" s="27">
        <v>19.27</v>
      </c>
      <c r="D49" s="27">
        <v>18.273</v>
      </c>
      <c r="E49" s="27">
        <v>2.11</v>
      </c>
      <c r="F49">
        <v>14</v>
      </c>
      <c r="G49">
        <v>0.61</v>
      </c>
      <c r="H49">
        <v>0</v>
      </c>
      <c r="I49">
        <v>0</v>
      </c>
    </row>
    <row r="50" spans="1:9" x14ac:dyDescent="0.25">
      <c r="A50" s="8">
        <v>41137</v>
      </c>
      <c r="B50" s="27">
        <v>16.36</v>
      </c>
      <c r="C50" s="27">
        <v>19.27</v>
      </c>
      <c r="D50" s="27">
        <v>17.863</v>
      </c>
      <c r="E50" s="27">
        <v>2.91</v>
      </c>
      <c r="F50">
        <v>11</v>
      </c>
      <c r="G50">
        <v>0.46100000000000002</v>
      </c>
      <c r="H50">
        <v>0</v>
      </c>
      <c r="I50">
        <v>0</v>
      </c>
    </row>
    <row r="51" spans="1:9" x14ac:dyDescent="0.25">
      <c r="A51" s="8">
        <v>41138</v>
      </c>
      <c r="B51" s="27">
        <v>16.2</v>
      </c>
      <c r="C51" s="27">
        <v>18.940000000000001</v>
      </c>
      <c r="D51" s="27">
        <v>17.577000000000002</v>
      </c>
      <c r="E51" s="27">
        <v>2.74</v>
      </c>
      <c r="F51">
        <v>10</v>
      </c>
      <c r="G51">
        <v>0.375</v>
      </c>
      <c r="H51">
        <v>0</v>
      </c>
      <c r="I51">
        <v>0</v>
      </c>
    </row>
    <row r="52" spans="1:9" x14ac:dyDescent="0.25">
      <c r="A52" s="8">
        <v>41139</v>
      </c>
      <c r="B52" s="27">
        <v>15.56</v>
      </c>
      <c r="C52" s="27">
        <v>18.45</v>
      </c>
      <c r="D52" s="27">
        <v>17.039000000000001</v>
      </c>
      <c r="E52" s="27">
        <v>2.89</v>
      </c>
      <c r="F52">
        <v>5</v>
      </c>
      <c r="G52">
        <v>0.24</v>
      </c>
      <c r="H52">
        <v>0</v>
      </c>
      <c r="I52">
        <v>0</v>
      </c>
    </row>
    <row r="53" spans="1:9" x14ac:dyDescent="0.25">
      <c r="A53" s="8">
        <v>41140</v>
      </c>
      <c r="B53" s="27">
        <v>15.08</v>
      </c>
      <c r="C53" s="27">
        <v>18.12</v>
      </c>
      <c r="D53" s="27">
        <v>16.553999999999998</v>
      </c>
      <c r="E53" s="27">
        <v>3.04</v>
      </c>
      <c r="F53">
        <v>2</v>
      </c>
      <c r="G53">
        <v>8.8999999999999996E-2</v>
      </c>
      <c r="H53">
        <v>0</v>
      </c>
      <c r="I53">
        <v>0</v>
      </c>
    </row>
    <row r="54" spans="1:9" x14ac:dyDescent="0.25">
      <c r="A54" s="8">
        <v>41141</v>
      </c>
      <c r="B54" s="27">
        <v>14.29</v>
      </c>
      <c r="C54" s="27">
        <v>17.96</v>
      </c>
      <c r="D54" s="27">
        <v>16.14</v>
      </c>
      <c r="E54" s="27">
        <v>3.67</v>
      </c>
      <c r="F54">
        <v>0</v>
      </c>
      <c r="G54">
        <v>0</v>
      </c>
      <c r="H54">
        <v>6</v>
      </c>
      <c r="I54">
        <v>0.254</v>
      </c>
    </row>
    <row r="55" spans="1:9" x14ac:dyDescent="0.25">
      <c r="A55" s="8">
        <v>41142</v>
      </c>
      <c r="B55" s="27">
        <v>14.92</v>
      </c>
      <c r="C55" s="27">
        <v>17.8</v>
      </c>
      <c r="D55" s="27">
        <v>16.37</v>
      </c>
      <c r="E55" s="27">
        <v>2.88</v>
      </c>
      <c r="F55">
        <v>0</v>
      </c>
      <c r="G55">
        <v>0</v>
      </c>
      <c r="H55">
        <v>3</v>
      </c>
      <c r="I55">
        <v>0.125</v>
      </c>
    </row>
    <row r="56" spans="1:9" x14ac:dyDescent="0.25">
      <c r="A56" s="8">
        <v>41143</v>
      </c>
      <c r="B56" s="27">
        <v>14.61</v>
      </c>
      <c r="C56" s="27">
        <v>18.12</v>
      </c>
      <c r="D56" s="27">
        <v>16.367999999999999</v>
      </c>
      <c r="E56" s="27">
        <v>3.51</v>
      </c>
      <c r="F56">
        <v>4</v>
      </c>
      <c r="G56">
        <v>0.16400000000000001</v>
      </c>
      <c r="H56">
        <v>4</v>
      </c>
      <c r="I56">
        <v>0.17699999999999999</v>
      </c>
    </row>
    <row r="57" spans="1:9" x14ac:dyDescent="0.25">
      <c r="A57" s="8">
        <v>41144</v>
      </c>
      <c r="B57" s="27">
        <v>14.77</v>
      </c>
      <c r="C57" s="27">
        <v>17.8</v>
      </c>
      <c r="D57" s="27">
        <v>16.41</v>
      </c>
      <c r="E57" s="27">
        <v>3.03</v>
      </c>
      <c r="F57">
        <v>0</v>
      </c>
      <c r="G57">
        <v>0</v>
      </c>
      <c r="H57">
        <v>3</v>
      </c>
      <c r="I57">
        <v>0.115</v>
      </c>
    </row>
    <row r="58" spans="1:9" x14ac:dyDescent="0.25">
      <c r="A58" s="8">
        <v>41145</v>
      </c>
      <c r="B58" s="27">
        <v>14.45</v>
      </c>
      <c r="C58" s="27">
        <v>17.8</v>
      </c>
      <c r="D58" s="27">
        <v>16.088999999999999</v>
      </c>
      <c r="E58" s="27">
        <v>3.35</v>
      </c>
      <c r="F58">
        <v>0</v>
      </c>
      <c r="G58">
        <v>0</v>
      </c>
      <c r="H58">
        <v>6</v>
      </c>
      <c r="I58">
        <v>0.22600000000000001</v>
      </c>
    </row>
    <row r="59" spans="1:9" x14ac:dyDescent="0.25">
      <c r="A59" s="8">
        <v>41146</v>
      </c>
      <c r="B59" s="27">
        <v>14.61</v>
      </c>
      <c r="C59" s="27">
        <v>17.32</v>
      </c>
      <c r="D59" s="27">
        <v>16.027999999999999</v>
      </c>
      <c r="E59" s="27">
        <v>2.71</v>
      </c>
      <c r="F59">
        <v>0</v>
      </c>
      <c r="G59">
        <v>0</v>
      </c>
      <c r="H59">
        <v>4</v>
      </c>
      <c r="I59">
        <v>0.16600000000000001</v>
      </c>
    </row>
    <row r="60" spans="1:9" x14ac:dyDescent="0.25">
      <c r="A60" s="8">
        <v>41147</v>
      </c>
      <c r="B60" s="27">
        <v>14.77</v>
      </c>
      <c r="C60" s="27">
        <v>16.52</v>
      </c>
      <c r="D60" s="27">
        <v>15.632</v>
      </c>
      <c r="E60" s="27">
        <v>1.75</v>
      </c>
      <c r="F60">
        <v>0</v>
      </c>
      <c r="G60">
        <v>0</v>
      </c>
      <c r="H60">
        <v>6</v>
      </c>
      <c r="I60">
        <v>0.23599999999999999</v>
      </c>
    </row>
    <row r="61" spans="1:9" x14ac:dyDescent="0.25">
      <c r="A61" s="8">
        <v>41148</v>
      </c>
      <c r="B61" s="27">
        <v>14.92</v>
      </c>
      <c r="C61" s="27">
        <v>17.16</v>
      </c>
      <c r="D61" s="27">
        <v>15.984</v>
      </c>
      <c r="E61" s="27">
        <v>2.2400000000000002</v>
      </c>
      <c r="F61">
        <v>0</v>
      </c>
      <c r="G61">
        <v>0</v>
      </c>
      <c r="H61">
        <v>2</v>
      </c>
      <c r="I61">
        <v>8.3000000000000004E-2</v>
      </c>
    </row>
    <row r="62" spans="1:9" x14ac:dyDescent="0.25">
      <c r="A62" s="8">
        <v>41149</v>
      </c>
      <c r="B62" s="27">
        <v>14.77</v>
      </c>
      <c r="C62" s="27">
        <v>17.16</v>
      </c>
      <c r="D62" s="27">
        <v>15.916</v>
      </c>
      <c r="E62" s="27">
        <v>2.39</v>
      </c>
      <c r="F62">
        <v>0</v>
      </c>
      <c r="G62">
        <v>0</v>
      </c>
      <c r="H62">
        <v>4</v>
      </c>
      <c r="I62">
        <v>0.16700000000000001</v>
      </c>
    </row>
    <row r="63" spans="1:9" x14ac:dyDescent="0.25">
      <c r="A63" s="8">
        <v>41150</v>
      </c>
      <c r="B63" s="27">
        <v>13.36</v>
      </c>
      <c r="C63" s="27">
        <v>16.36</v>
      </c>
      <c r="D63" s="27">
        <v>14.917999999999999</v>
      </c>
      <c r="E63" s="27">
        <v>3</v>
      </c>
      <c r="F63">
        <v>0</v>
      </c>
      <c r="G63">
        <v>0</v>
      </c>
      <c r="H63">
        <v>12</v>
      </c>
      <c r="I63">
        <v>0.51</v>
      </c>
    </row>
    <row r="64" spans="1:9" x14ac:dyDescent="0.25">
      <c r="A64" s="8">
        <v>41151</v>
      </c>
      <c r="B64" s="27">
        <v>13.36</v>
      </c>
      <c r="C64" s="27">
        <v>16.36</v>
      </c>
      <c r="D64" s="27">
        <v>14.811</v>
      </c>
      <c r="E64" s="27">
        <v>3</v>
      </c>
      <c r="F64">
        <v>0</v>
      </c>
      <c r="G64">
        <v>0</v>
      </c>
      <c r="H64">
        <v>14</v>
      </c>
      <c r="I64">
        <v>0.59299999999999997</v>
      </c>
    </row>
    <row r="65" spans="1:10" x14ac:dyDescent="0.25">
      <c r="A65" s="8">
        <v>41152</v>
      </c>
      <c r="B65" s="27">
        <v>14.45</v>
      </c>
      <c r="C65" s="27">
        <v>15.41</v>
      </c>
      <c r="D65" s="27">
        <v>14.965</v>
      </c>
      <c r="E65" s="27">
        <v>0.96</v>
      </c>
      <c r="F65">
        <v>0</v>
      </c>
      <c r="G65">
        <v>0</v>
      </c>
      <c r="H65">
        <v>11</v>
      </c>
      <c r="I65">
        <v>0.48899999999999999</v>
      </c>
    </row>
    <row r="68" spans="1:10" x14ac:dyDescent="0.25">
      <c r="F68" s="9" t="s">
        <v>20</v>
      </c>
      <c r="G68" s="10">
        <f>SUM(G4:G65)</f>
        <v>6.870000000000001</v>
      </c>
      <c r="H68" s="9" t="s">
        <v>20</v>
      </c>
      <c r="I68" s="10">
        <f>SUM(I4:I65)</f>
        <v>14.345000000000004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12.58</v>
      </c>
      <c r="C70" s="13" t="s">
        <v>23</v>
      </c>
      <c r="D70" s="31">
        <v>41094.333333333336</v>
      </c>
      <c r="F70" s="20"/>
      <c r="G70" s="21"/>
      <c r="H70" s="59"/>
      <c r="J70" s="3"/>
    </row>
    <row r="71" spans="1:10" x14ac:dyDescent="0.25">
      <c r="A71" s="11" t="s">
        <v>24</v>
      </c>
      <c r="B71" s="12">
        <f>MAX(C4:C65)</f>
        <v>20.079999999999998</v>
      </c>
      <c r="C71" s="13" t="s">
        <v>23</v>
      </c>
      <c r="D71" s="31">
        <v>41135.75</v>
      </c>
      <c r="F71" s="20"/>
      <c r="G71" s="22"/>
      <c r="H71" s="59"/>
    </row>
    <row r="72" spans="1:10" x14ac:dyDescent="0.25">
      <c r="A72" s="11" t="s">
        <v>25</v>
      </c>
      <c r="B72" s="12">
        <f>AVERAGE(D4:D65)</f>
        <v>16.182661290322585</v>
      </c>
      <c r="C72" s="13" t="s">
        <v>23</v>
      </c>
      <c r="D72" s="31"/>
      <c r="E72" s="31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0.96</v>
      </c>
      <c r="C73" s="13" t="s">
        <v>23</v>
      </c>
      <c r="D73" s="32">
        <v>41152</v>
      </c>
      <c r="E73" s="32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4.2</v>
      </c>
      <c r="C74" s="13" t="s">
        <v>23</v>
      </c>
      <c r="D74" s="32">
        <v>41132</v>
      </c>
      <c r="E74" s="32">
        <v>41134</v>
      </c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6.870000000000001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14.345000000000004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A30" sqref="A30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61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41091</v>
      </c>
      <c r="D4" s="5" t="s">
        <v>38</v>
      </c>
      <c r="E4" s="26">
        <f>MAX(B10:B65)</f>
        <v>17.91</v>
      </c>
      <c r="F4" s="17">
        <v>41138</v>
      </c>
      <c r="G4" s="28"/>
      <c r="H4" s="4"/>
    </row>
    <row r="5" spans="1:8" x14ac:dyDescent="0.25">
      <c r="A5" s="8">
        <v>41092</v>
      </c>
      <c r="F5" s="17">
        <v>41139</v>
      </c>
    </row>
    <row r="6" spans="1:8" x14ac:dyDescent="0.25">
      <c r="A6" s="8">
        <v>41093</v>
      </c>
      <c r="F6" s="17"/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 s="27">
        <v>14.59</v>
      </c>
      <c r="F10" s="2"/>
    </row>
    <row r="11" spans="1:8" x14ac:dyDescent="0.25">
      <c r="A11" s="8">
        <v>41098</v>
      </c>
      <c r="B11" s="27">
        <v>14.68</v>
      </c>
    </row>
    <row r="12" spans="1:8" x14ac:dyDescent="0.25">
      <c r="A12" s="8">
        <v>41099</v>
      </c>
      <c r="B12" s="27">
        <v>14.85</v>
      </c>
    </row>
    <row r="13" spans="1:8" x14ac:dyDescent="0.25">
      <c r="A13" s="8">
        <v>41100</v>
      </c>
      <c r="B13" s="27">
        <v>15.1</v>
      </c>
    </row>
    <row r="14" spans="1:8" x14ac:dyDescent="0.25">
      <c r="A14" s="8">
        <v>41101</v>
      </c>
      <c r="B14" s="27">
        <v>15.44</v>
      </c>
    </row>
    <row r="15" spans="1:8" x14ac:dyDescent="0.25">
      <c r="A15" s="8">
        <v>41102</v>
      </c>
      <c r="B15" s="27">
        <v>15.76</v>
      </c>
    </row>
    <row r="16" spans="1:8" x14ac:dyDescent="0.25">
      <c r="A16" s="8">
        <v>41103</v>
      </c>
      <c r="B16" s="27">
        <v>15.97</v>
      </c>
    </row>
    <row r="17" spans="1:2" x14ac:dyDescent="0.25">
      <c r="A17" s="8">
        <v>41104</v>
      </c>
      <c r="B17" s="27">
        <v>16.09</v>
      </c>
    </row>
    <row r="18" spans="1:2" x14ac:dyDescent="0.25">
      <c r="A18" s="8">
        <v>41105</v>
      </c>
      <c r="B18" s="27">
        <v>16.170000000000002</v>
      </c>
    </row>
    <row r="19" spans="1:2" x14ac:dyDescent="0.25">
      <c r="A19" s="8">
        <v>41106</v>
      </c>
      <c r="B19" s="27">
        <v>16.16</v>
      </c>
    </row>
    <row r="20" spans="1:2" x14ac:dyDescent="0.25">
      <c r="A20" s="8">
        <v>41107</v>
      </c>
      <c r="B20" s="27">
        <v>15.96</v>
      </c>
    </row>
    <row r="21" spans="1:2" x14ac:dyDescent="0.25">
      <c r="A21" s="8">
        <v>41108</v>
      </c>
      <c r="B21" s="27">
        <v>15.74</v>
      </c>
    </row>
    <row r="22" spans="1:2" x14ac:dyDescent="0.25">
      <c r="A22" s="8">
        <v>41109</v>
      </c>
      <c r="B22" s="27">
        <v>15.65</v>
      </c>
    </row>
    <row r="23" spans="1:2" x14ac:dyDescent="0.25">
      <c r="A23" s="8">
        <v>41110</v>
      </c>
      <c r="B23" s="27">
        <v>15.64</v>
      </c>
    </row>
    <row r="24" spans="1:2" x14ac:dyDescent="0.25">
      <c r="A24" s="8">
        <v>41111</v>
      </c>
      <c r="B24" s="27">
        <v>15.65</v>
      </c>
    </row>
    <row r="25" spans="1:2" x14ac:dyDescent="0.25">
      <c r="A25" s="8">
        <v>41112</v>
      </c>
      <c r="B25" s="27">
        <v>15.64</v>
      </c>
    </row>
    <row r="26" spans="1:2" x14ac:dyDescent="0.25">
      <c r="A26" s="8">
        <v>41113</v>
      </c>
      <c r="B26" s="27">
        <v>15.66</v>
      </c>
    </row>
    <row r="27" spans="1:2" x14ac:dyDescent="0.25">
      <c r="A27" s="8">
        <v>41114</v>
      </c>
      <c r="B27" s="27">
        <v>15.9</v>
      </c>
    </row>
    <row r="28" spans="1:2" x14ac:dyDescent="0.25">
      <c r="A28" s="8">
        <v>41115</v>
      </c>
      <c r="B28" s="27">
        <v>16.13</v>
      </c>
    </row>
    <row r="29" spans="1:2" x14ac:dyDescent="0.25">
      <c r="A29" s="8">
        <v>41116</v>
      </c>
      <c r="B29" s="27">
        <v>16.25</v>
      </c>
    </row>
    <row r="30" spans="1:2" x14ac:dyDescent="0.25">
      <c r="A30" s="8">
        <v>41117</v>
      </c>
      <c r="B30" s="27">
        <v>16.3</v>
      </c>
    </row>
    <row r="31" spans="1:2" x14ac:dyDescent="0.25">
      <c r="A31" s="8">
        <v>41118</v>
      </c>
      <c r="B31" s="27">
        <v>16.29</v>
      </c>
    </row>
    <row r="32" spans="1:2" x14ac:dyDescent="0.25">
      <c r="A32" s="8">
        <v>41119</v>
      </c>
      <c r="B32" s="27">
        <v>16.29</v>
      </c>
    </row>
    <row r="33" spans="1:2" x14ac:dyDescent="0.25">
      <c r="A33" s="8">
        <v>41120</v>
      </c>
      <c r="B33" s="27">
        <v>16.36</v>
      </c>
    </row>
    <row r="34" spans="1:2" x14ac:dyDescent="0.25">
      <c r="A34" s="8">
        <v>41121</v>
      </c>
      <c r="B34" s="27">
        <v>16.309999999999999</v>
      </c>
    </row>
    <row r="35" spans="1:2" x14ac:dyDescent="0.25">
      <c r="A35" s="8">
        <v>41122</v>
      </c>
      <c r="B35" s="27">
        <v>16.239999999999998</v>
      </c>
    </row>
    <row r="36" spans="1:2" x14ac:dyDescent="0.25">
      <c r="A36" s="8">
        <v>41123</v>
      </c>
      <c r="B36" s="27">
        <v>16.22</v>
      </c>
    </row>
    <row r="37" spans="1:2" x14ac:dyDescent="0.25">
      <c r="A37" s="8">
        <v>41124</v>
      </c>
      <c r="B37" s="27">
        <v>16.27</v>
      </c>
    </row>
    <row r="38" spans="1:2" x14ac:dyDescent="0.25">
      <c r="A38" s="8">
        <v>41125</v>
      </c>
      <c r="B38" s="27">
        <v>16.399999999999999</v>
      </c>
    </row>
    <row r="39" spans="1:2" x14ac:dyDescent="0.25">
      <c r="A39" s="8">
        <v>41126</v>
      </c>
      <c r="B39" s="27">
        <v>16.559999999999999</v>
      </c>
    </row>
    <row r="40" spans="1:2" x14ac:dyDescent="0.25">
      <c r="A40" s="8">
        <v>41127</v>
      </c>
      <c r="B40" s="27">
        <v>16.690000000000001</v>
      </c>
    </row>
    <row r="41" spans="1:2" x14ac:dyDescent="0.25">
      <c r="A41" s="8">
        <v>41128</v>
      </c>
      <c r="B41" s="27">
        <v>16.82</v>
      </c>
    </row>
    <row r="42" spans="1:2" x14ac:dyDescent="0.25">
      <c r="A42" s="8">
        <v>41129</v>
      </c>
      <c r="B42" s="27">
        <v>16.899999999999999</v>
      </c>
    </row>
    <row r="43" spans="1:2" x14ac:dyDescent="0.25">
      <c r="A43" s="8">
        <v>41130</v>
      </c>
      <c r="B43" s="27">
        <v>16.95</v>
      </c>
    </row>
    <row r="44" spans="1:2" x14ac:dyDescent="0.25">
      <c r="A44" s="8">
        <v>41131</v>
      </c>
      <c r="B44" s="27">
        <v>16.95</v>
      </c>
    </row>
    <row r="45" spans="1:2" x14ac:dyDescent="0.25">
      <c r="A45" s="8">
        <v>41132</v>
      </c>
      <c r="B45" s="27">
        <v>16.98</v>
      </c>
    </row>
    <row r="46" spans="1:2" x14ac:dyDescent="0.25">
      <c r="A46" s="8">
        <v>41133</v>
      </c>
      <c r="B46" s="27">
        <v>17.07</v>
      </c>
    </row>
    <row r="47" spans="1:2" x14ac:dyDescent="0.25">
      <c r="A47" s="8">
        <v>41134</v>
      </c>
      <c r="B47" s="27">
        <v>17.149999999999999</v>
      </c>
    </row>
    <row r="48" spans="1:2" x14ac:dyDescent="0.25">
      <c r="A48" s="8">
        <v>41135</v>
      </c>
      <c r="B48" s="27">
        <v>17.37</v>
      </c>
    </row>
    <row r="49" spans="1:2" x14ac:dyDescent="0.25">
      <c r="A49" s="8">
        <v>41136</v>
      </c>
      <c r="B49" s="27">
        <v>17.61</v>
      </c>
    </row>
    <row r="50" spans="1:2" x14ac:dyDescent="0.25">
      <c r="A50" s="8">
        <v>41137</v>
      </c>
      <c r="B50" s="27">
        <v>17.78</v>
      </c>
    </row>
    <row r="51" spans="1:2" x14ac:dyDescent="0.25">
      <c r="A51" s="8">
        <v>41138</v>
      </c>
      <c r="B51" s="27">
        <v>17.91</v>
      </c>
    </row>
    <row r="52" spans="1:2" x14ac:dyDescent="0.25">
      <c r="A52" s="8">
        <v>41139</v>
      </c>
      <c r="B52" s="27">
        <v>17.87</v>
      </c>
    </row>
    <row r="53" spans="1:2" x14ac:dyDescent="0.25">
      <c r="A53" s="8">
        <v>41140</v>
      </c>
      <c r="B53" s="27">
        <v>17.670000000000002</v>
      </c>
    </row>
    <row r="54" spans="1:2" x14ac:dyDescent="0.25">
      <c r="A54" s="8">
        <v>41141</v>
      </c>
      <c r="B54" s="27">
        <v>17.420000000000002</v>
      </c>
    </row>
    <row r="55" spans="1:2" x14ac:dyDescent="0.25">
      <c r="A55" s="8">
        <v>41142</v>
      </c>
      <c r="B55" s="27">
        <v>17.12</v>
      </c>
    </row>
    <row r="56" spans="1:2" x14ac:dyDescent="0.25">
      <c r="A56" s="8">
        <v>41143</v>
      </c>
      <c r="B56" s="27">
        <v>16.84</v>
      </c>
    </row>
    <row r="57" spans="1:2" x14ac:dyDescent="0.25">
      <c r="A57" s="8">
        <v>41144</v>
      </c>
      <c r="B57" s="27">
        <v>16.64</v>
      </c>
    </row>
    <row r="58" spans="1:2" x14ac:dyDescent="0.25">
      <c r="A58" s="8">
        <v>41145</v>
      </c>
      <c r="B58" s="27">
        <v>16.420000000000002</v>
      </c>
    </row>
    <row r="59" spans="1:2" x14ac:dyDescent="0.25">
      <c r="A59" s="8">
        <v>41146</v>
      </c>
      <c r="B59" s="27">
        <v>16.28</v>
      </c>
    </row>
    <row r="60" spans="1:2" x14ac:dyDescent="0.25">
      <c r="A60" s="8">
        <v>41147</v>
      </c>
      <c r="B60" s="27">
        <v>16.149999999999999</v>
      </c>
    </row>
    <row r="61" spans="1:2" x14ac:dyDescent="0.25">
      <c r="A61" s="8">
        <v>41148</v>
      </c>
      <c r="B61" s="27">
        <v>16.13</v>
      </c>
    </row>
    <row r="62" spans="1:2" x14ac:dyDescent="0.25">
      <c r="A62" s="8">
        <v>41149</v>
      </c>
      <c r="B62" s="27">
        <v>16.059999999999999</v>
      </c>
    </row>
    <row r="63" spans="1:2" x14ac:dyDescent="0.25">
      <c r="A63" s="8">
        <v>41150</v>
      </c>
      <c r="B63" s="27">
        <v>15.85</v>
      </c>
    </row>
    <row r="64" spans="1:2" x14ac:dyDescent="0.25">
      <c r="A64" s="8">
        <v>41151</v>
      </c>
      <c r="B64" s="27">
        <v>15.63</v>
      </c>
    </row>
    <row r="65" spans="1:2" x14ac:dyDescent="0.25">
      <c r="A65" s="8">
        <v>41152</v>
      </c>
      <c r="B65" s="27">
        <v>15.46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9" sqref="F9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62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41091</v>
      </c>
      <c r="D4" s="9" t="s">
        <v>38</v>
      </c>
      <c r="E4" s="26">
        <f>MAX(B10:B65)</f>
        <v>19.5242857142857</v>
      </c>
      <c r="F4" s="17">
        <v>41137</v>
      </c>
      <c r="G4" s="28"/>
    </row>
    <row r="5" spans="1:7" x14ac:dyDescent="0.25">
      <c r="A5" s="8">
        <v>41092</v>
      </c>
      <c r="F5" s="17">
        <v>41138</v>
      </c>
    </row>
    <row r="6" spans="1:7" x14ac:dyDescent="0.25">
      <c r="A6" s="8">
        <v>41093</v>
      </c>
      <c r="F6" s="17"/>
    </row>
    <row r="7" spans="1:7" x14ac:dyDescent="0.25">
      <c r="A7" s="8">
        <v>41094</v>
      </c>
      <c r="F7" s="17"/>
    </row>
    <row r="8" spans="1:7" x14ac:dyDescent="0.25">
      <c r="A8" s="8">
        <v>41095</v>
      </c>
      <c r="F8" s="17"/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16.177142857142901</v>
      </c>
      <c r="F10" s="2"/>
    </row>
    <row r="11" spans="1:7" x14ac:dyDescent="0.25">
      <c r="A11" s="8">
        <v>41098</v>
      </c>
      <c r="B11" s="27">
        <v>16.337142857142901</v>
      </c>
    </row>
    <row r="12" spans="1:7" x14ac:dyDescent="0.25">
      <c r="A12" s="8">
        <v>41099</v>
      </c>
      <c r="B12" s="27">
        <v>16.702857142857098</v>
      </c>
    </row>
    <row r="13" spans="1:7" x14ac:dyDescent="0.25">
      <c r="A13" s="8">
        <v>41100</v>
      </c>
      <c r="B13" s="27">
        <v>17</v>
      </c>
    </row>
    <row r="14" spans="1:7" x14ac:dyDescent="0.25">
      <c r="A14" s="8">
        <v>41101</v>
      </c>
      <c r="B14" s="27">
        <v>17.39</v>
      </c>
    </row>
    <row r="15" spans="1:7" x14ac:dyDescent="0.25">
      <c r="A15" s="8">
        <v>41102</v>
      </c>
      <c r="B15" s="27">
        <v>17.755714285714301</v>
      </c>
    </row>
    <row r="16" spans="1:7" x14ac:dyDescent="0.25">
      <c r="A16" s="8">
        <v>41103</v>
      </c>
      <c r="B16" s="27">
        <v>17.984285714285701</v>
      </c>
    </row>
    <row r="17" spans="1:2" x14ac:dyDescent="0.25">
      <c r="A17" s="8">
        <v>41104</v>
      </c>
      <c r="B17" s="27">
        <v>18.075714285714302</v>
      </c>
    </row>
    <row r="18" spans="1:2" x14ac:dyDescent="0.25">
      <c r="A18" s="8">
        <v>41105</v>
      </c>
      <c r="B18" s="27">
        <v>18.121428571428599</v>
      </c>
    </row>
    <row r="19" spans="1:2" x14ac:dyDescent="0.25">
      <c r="A19" s="8">
        <v>41106</v>
      </c>
      <c r="B19" s="27">
        <v>18.005714285714301</v>
      </c>
    </row>
    <row r="20" spans="1:2" x14ac:dyDescent="0.25">
      <c r="A20" s="8">
        <v>41107</v>
      </c>
      <c r="B20" s="27">
        <v>17.64</v>
      </c>
    </row>
    <row r="21" spans="1:2" x14ac:dyDescent="0.25">
      <c r="A21" s="8">
        <v>41108</v>
      </c>
      <c r="B21" s="27">
        <v>17.272857142857099</v>
      </c>
    </row>
    <row r="22" spans="1:2" x14ac:dyDescent="0.25">
      <c r="A22" s="8">
        <v>41109</v>
      </c>
      <c r="B22" s="27">
        <v>17.111428571428601</v>
      </c>
    </row>
    <row r="23" spans="1:2" x14ac:dyDescent="0.25">
      <c r="A23" s="8">
        <v>41110</v>
      </c>
      <c r="B23" s="27">
        <v>17.0657142857143</v>
      </c>
    </row>
    <row r="24" spans="1:2" x14ac:dyDescent="0.25">
      <c r="A24" s="8">
        <v>41111</v>
      </c>
      <c r="B24" s="27">
        <v>17.0657142857143</v>
      </c>
    </row>
    <row r="25" spans="1:2" x14ac:dyDescent="0.25">
      <c r="A25" s="8">
        <v>41112</v>
      </c>
      <c r="B25" s="27">
        <v>17.042857142857098</v>
      </c>
    </row>
    <row r="26" spans="1:2" x14ac:dyDescent="0.25">
      <c r="A26" s="8">
        <v>41113</v>
      </c>
      <c r="B26" s="27">
        <v>17.181428571428601</v>
      </c>
    </row>
    <row r="27" spans="1:2" x14ac:dyDescent="0.25">
      <c r="A27" s="8">
        <v>41114</v>
      </c>
      <c r="B27" s="27">
        <v>17.571428571428601</v>
      </c>
    </row>
    <row r="28" spans="1:2" x14ac:dyDescent="0.25">
      <c r="A28" s="8">
        <v>41115</v>
      </c>
      <c r="B28" s="27">
        <v>17.8928571428571</v>
      </c>
    </row>
    <row r="29" spans="1:2" x14ac:dyDescent="0.25">
      <c r="A29" s="8">
        <v>41116</v>
      </c>
      <c r="B29" s="27">
        <v>18.078571428571401</v>
      </c>
    </row>
    <row r="30" spans="1:2" x14ac:dyDescent="0.25">
      <c r="A30" s="8">
        <v>41117</v>
      </c>
      <c r="B30" s="27">
        <v>18.101428571428599</v>
      </c>
    </row>
    <row r="31" spans="1:2" x14ac:dyDescent="0.25">
      <c r="A31" s="8">
        <v>41118</v>
      </c>
      <c r="B31" s="27">
        <v>18.0328571428571</v>
      </c>
    </row>
    <row r="32" spans="1:2" x14ac:dyDescent="0.25">
      <c r="A32" s="8">
        <v>41119</v>
      </c>
      <c r="B32" s="27">
        <v>18.0328571428571</v>
      </c>
    </row>
    <row r="33" spans="1:2" x14ac:dyDescent="0.25">
      <c r="A33" s="8">
        <v>41120</v>
      </c>
      <c r="B33" s="27">
        <v>18.055714285714298</v>
      </c>
    </row>
    <row r="34" spans="1:2" x14ac:dyDescent="0.25">
      <c r="A34" s="8">
        <v>41121</v>
      </c>
      <c r="B34" s="27">
        <v>18.0085714285714</v>
      </c>
    </row>
    <row r="35" spans="1:2" x14ac:dyDescent="0.25">
      <c r="A35" s="8">
        <v>41122</v>
      </c>
      <c r="B35" s="27">
        <v>17.9385714285714</v>
      </c>
    </row>
    <row r="36" spans="1:2" x14ac:dyDescent="0.25">
      <c r="A36" s="8">
        <v>41123</v>
      </c>
      <c r="B36" s="27">
        <v>17.9385714285714</v>
      </c>
    </row>
    <row r="37" spans="1:2" x14ac:dyDescent="0.25">
      <c r="A37" s="8">
        <v>41124</v>
      </c>
      <c r="B37" s="27">
        <v>18.054285714285701</v>
      </c>
    </row>
    <row r="38" spans="1:2" x14ac:dyDescent="0.25">
      <c r="A38" s="8">
        <v>41125</v>
      </c>
      <c r="B38" s="27">
        <v>18.1928571428571</v>
      </c>
    </row>
    <row r="39" spans="1:2" x14ac:dyDescent="0.25">
      <c r="A39" s="8">
        <v>41126</v>
      </c>
      <c r="B39" s="27">
        <v>18.309999999999999</v>
      </c>
    </row>
    <row r="40" spans="1:2" x14ac:dyDescent="0.25">
      <c r="A40" s="8">
        <v>41127</v>
      </c>
      <c r="B40" s="27">
        <v>18.3571428571429</v>
      </c>
    </row>
    <row r="41" spans="1:2" x14ac:dyDescent="0.25">
      <c r="A41" s="8">
        <v>41128</v>
      </c>
      <c r="B41" s="27">
        <v>18.38</v>
      </c>
    </row>
    <row r="42" spans="1:2" x14ac:dyDescent="0.25">
      <c r="A42" s="8">
        <v>41129</v>
      </c>
      <c r="B42" s="27">
        <v>18.45</v>
      </c>
    </row>
    <row r="43" spans="1:2" x14ac:dyDescent="0.25">
      <c r="A43" s="8">
        <v>41130</v>
      </c>
      <c r="B43" s="27">
        <v>18.4957142857143</v>
      </c>
    </row>
    <row r="44" spans="1:2" x14ac:dyDescent="0.25">
      <c r="A44" s="8">
        <v>41131</v>
      </c>
      <c r="B44" s="27">
        <v>18.4957142857143</v>
      </c>
    </row>
    <row r="45" spans="1:2" x14ac:dyDescent="0.25">
      <c r="A45" s="8">
        <v>41132</v>
      </c>
      <c r="B45" s="27">
        <v>18.612857142857099</v>
      </c>
    </row>
    <row r="46" spans="1:2" x14ac:dyDescent="0.25">
      <c r="A46" s="8">
        <v>41133</v>
      </c>
      <c r="B46" s="27">
        <v>18.752857142857099</v>
      </c>
    </row>
    <row r="47" spans="1:2" x14ac:dyDescent="0.25">
      <c r="A47" s="8">
        <v>41134</v>
      </c>
      <c r="B47" s="27">
        <v>18.9628571428571</v>
      </c>
    </row>
    <row r="48" spans="1:2" x14ac:dyDescent="0.25">
      <c r="A48" s="8">
        <v>41135</v>
      </c>
      <c r="B48" s="27">
        <v>19.242857142857101</v>
      </c>
    </row>
    <row r="49" spans="1:2" x14ac:dyDescent="0.25">
      <c r="A49" s="8">
        <v>41136</v>
      </c>
      <c r="B49" s="27">
        <v>19.382857142857102</v>
      </c>
    </row>
    <row r="50" spans="1:2" x14ac:dyDescent="0.25">
      <c r="A50" s="8">
        <v>41137</v>
      </c>
      <c r="B50" s="27">
        <v>19.477142857142901</v>
      </c>
    </row>
    <row r="51" spans="1:2" x14ac:dyDescent="0.25">
      <c r="A51" s="8">
        <v>41138</v>
      </c>
      <c r="B51" s="27">
        <v>19.5242857142857</v>
      </c>
    </row>
    <row r="52" spans="1:2" x14ac:dyDescent="0.25">
      <c r="A52" s="8">
        <v>41139</v>
      </c>
      <c r="B52" s="27">
        <v>19.384285714285699</v>
      </c>
    </row>
    <row r="53" spans="1:2" x14ac:dyDescent="0.25">
      <c r="A53" s="8">
        <v>41140</v>
      </c>
      <c r="B53" s="27">
        <v>19.149999999999999</v>
      </c>
    </row>
    <row r="54" spans="1:2" x14ac:dyDescent="0.25">
      <c r="A54" s="8">
        <v>41141</v>
      </c>
      <c r="B54" s="27">
        <v>18.87</v>
      </c>
    </row>
    <row r="55" spans="1:2" x14ac:dyDescent="0.25">
      <c r="A55" s="8">
        <v>41142</v>
      </c>
      <c r="B55" s="27">
        <v>18.544285714285699</v>
      </c>
    </row>
    <row r="56" spans="1:2" x14ac:dyDescent="0.25">
      <c r="A56" s="8">
        <v>41143</v>
      </c>
      <c r="B56" s="27">
        <v>18.38</v>
      </c>
    </row>
    <row r="57" spans="1:2" x14ac:dyDescent="0.25">
      <c r="A57" s="8">
        <v>41144</v>
      </c>
      <c r="B57" s="27">
        <v>18.170000000000002</v>
      </c>
    </row>
    <row r="58" spans="1:2" x14ac:dyDescent="0.25">
      <c r="A58" s="8">
        <v>41145</v>
      </c>
      <c r="B58" s="27">
        <v>18.007142857142899</v>
      </c>
    </row>
    <row r="59" spans="1:2" x14ac:dyDescent="0.25">
      <c r="A59" s="8">
        <v>41146</v>
      </c>
      <c r="B59" s="27">
        <v>17.845714285714301</v>
      </c>
    </row>
    <row r="60" spans="1:2" x14ac:dyDescent="0.25">
      <c r="A60" s="8">
        <v>41147</v>
      </c>
      <c r="B60" s="27">
        <v>17.617142857142898</v>
      </c>
    </row>
    <row r="61" spans="1:2" x14ac:dyDescent="0.25">
      <c r="A61" s="8">
        <v>41148</v>
      </c>
      <c r="B61" s="27">
        <v>17.502857142857099</v>
      </c>
    </row>
    <row r="62" spans="1:2" x14ac:dyDescent="0.25">
      <c r="A62" s="8">
        <v>41149</v>
      </c>
      <c r="B62" s="27">
        <v>17.411428571428601</v>
      </c>
    </row>
    <row r="63" spans="1:2" x14ac:dyDescent="0.25">
      <c r="A63" s="8">
        <v>41150</v>
      </c>
      <c r="B63" s="27">
        <v>17.16</v>
      </c>
    </row>
    <row r="64" spans="1:2" x14ac:dyDescent="0.25">
      <c r="A64" s="8">
        <v>41151</v>
      </c>
      <c r="B64" s="27">
        <v>16.9542857142857</v>
      </c>
    </row>
    <row r="65" spans="1:2" x14ac:dyDescent="0.25">
      <c r="A65" s="8">
        <v>41152</v>
      </c>
      <c r="B65" s="27">
        <v>16.612857142857099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workbookViewId="0">
      <selection activeCell="AP2" sqref="AP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.42578125" customWidth="1"/>
    <col min="12" max="12" width="14" customWidth="1"/>
    <col min="13" max="13" width="15" bestFit="1" customWidth="1"/>
    <col min="15" max="15" width="18.28515625" customWidth="1"/>
    <col min="16" max="16" width="10.85546875" customWidth="1"/>
    <col min="17" max="17" width="12.2851562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9.85546875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  <col min="36" max="36" width="12" bestFit="1" customWidth="1"/>
    <col min="39" max="39" width="15.42578125" bestFit="1" customWidth="1"/>
    <col min="41" max="41" width="13.7109375" bestFit="1" customWidth="1"/>
    <col min="42" max="43" width="12.42578125" bestFit="1" customWidth="1"/>
    <col min="44" max="44" width="12.42578125" customWidth="1"/>
  </cols>
  <sheetData>
    <row r="1" spans="1:73" x14ac:dyDescent="0.25">
      <c r="A1" s="41" t="s">
        <v>64</v>
      </c>
      <c r="B1" s="41" t="s">
        <v>65</v>
      </c>
      <c r="C1" s="41" t="s">
        <v>66</v>
      </c>
      <c r="D1" s="41" t="s">
        <v>67</v>
      </c>
      <c r="E1" s="41" t="s">
        <v>68</v>
      </c>
      <c r="F1" s="41" t="s">
        <v>69</v>
      </c>
      <c r="G1" s="41" t="s">
        <v>70</v>
      </c>
      <c r="H1" s="41" t="s">
        <v>71</v>
      </c>
      <c r="I1" s="41" t="s">
        <v>72</v>
      </c>
      <c r="J1" s="41" t="s">
        <v>73</v>
      </c>
      <c r="K1" s="41" t="s">
        <v>74</v>
      </c>
      <c r="L1" s="41" t="s">
        <v>75</v>
      </c>
      <c r="M1" s="41" t="s">
        <v>76</v>
      </c>
      <c r="N1" s="41" t="s">
        <v>77</v>
      </c>
      <c r="O1" s="41" t="s">
        <v>78</v>
      </c>
      <c r="P1" s="41" t="s">
        <v>79</v>
      </c>
      <c r="Q1" s="41" t="s">
        <v>80</v>
      </c>
      <c r="R1" s="48" t="s">
        <v>129</v>
      </c>
      <c r="S1" s="41" t="s">
        <v>81</v>
      </c>
      <c r="T1" s="41" t="s">
        <v>82</v>
      </c>
      <c r="U1" s="41" t="s">
        <v>83</v>
      </c>
      <c r="V1" s="48" t="s">
        <v>130</v>
      </c>
      <c r="W1" s="48" t="s">
        <v>131</v>
      </c>
      <c r="X1" s="41" t="s">
        <v>84</v>
      </c>
      <c r="Y1" s="41" t="s">
        <v>85</v>
      </c>
      <c r="Z1" s="41" t="s">
        <v>86</v>
      </c>
      <c r="AA1" s="41" t="s">
        <v>87</v>
      </c>
      <c r="AB1" s="41" t="s">
        <v>88</v>
      </c>
      <c r="AC1" s="41" t="s">
        <v>89</v>
      </c>
      <c r="AD1" s="41" t="s">
        <v>90</v>
      </c>
      <c r="AE1" s="41" t="s">
        <v>91</v>
      </c>
      <c r="AF1" s="41" t="s">
        <v>92</v>
      </c>
      <c r="AG1" s="41" t="s">
        <v>93</v>
      </c>
      <c r="AH1" s="48" t="s">
        <v>132</v>
      </c>
      <c r="AI1" s="48" t="s">
        <v>133</v>
      </c>
      <c r="AJ1" s="48" t="s">
        <v>134</v>
      </c>
      <c r="AK1" s="41" t="s">
        <v>94</v>
      </c>
      <c r="AL1" s="41" t="s">
        <v>95</v>
      </c>
      <c r="AM1" s="41" t="s">
        <v>96</v>
      </c>
      <c r="AN1" s="41" t="s">
        <v>97</v>
      </c>
      <c r="AO1" s="41" t="s">
        <v>98</v>
      </c>
      <c r="AP1" s="48" t="s">
        <v>135</v>
      </c>
      <c r="AQ1" s="48" t="s">
        <v>136</v>
      </c>
      <c r="AR1" s="48" t="s">
        <v>137</v>
      </c>
      <c r="AS1" s="41" t="s">
        <v>99</v>
      </c>
      <c r="AT1" s="41" t="s">
        <v>100</v>
      </c>
      <c r="AU1" s="41" t="s">
        <v>101</v>
      </c>
      <c r="AV1" s="41" t="s">
        <v>102</v>
      </c>
      <c r="AW1" s="41" t="s">
        <v>103</v>
      </c>
      <c r="AX1" s="41" t="s">
        <v>104</v>
      </c>
      <c r="AY1" s="41" t="s">
        <v>105</v>
      </c>
      <c r="AZ1" s="41" t="s">
        <v>106</v>
      </c>
      <c r="BA1" s="41" t="s">
        <v>107</v>
      </c>
      <c r="BB1" s="41" t="s">
        <v>108</v>
      </c>
      <c r="BC1" s="41" t="s">
        <v>109</v>
      </c>
      <c r="BD1" s="41" t="s">
        <v>110</v>
      </c>
      <c r="BE1" s="41" t="s">
        <v>111</v>
      </c>
      <c r="BF1" s="41" t="s">
        <v>112</v>
      </c>
      <c r="BG1" s="41" t="s">
        <v>113</v>
      </c>
      <c r="BH1" s="41" t="s">
        <v>114</v>
      </c>
      <c r="BI1" s="41" t="s">
        <v>115</v>
      </c>
      <c r="BJ1" s="41" t="s">
        <v>116</v>
      </c>
      <c r="BK1" s="41" t="s">
        <v>117</v>
      </c>
      <c r="BL1" s="41" t="s">
        <v>118</v>
      </c>
      <c r="BM1" s="41" t="s">
        <v>119</v>
      </c>
      <c r="BN1" s="41" t="s">
        <v>120</v>
      </c>
      <c r="BO1" s="41" t="s">
        <v>121</v>
      </c>
      <c r="BP1" s="41" t="s">
        <v>122</v>
      </c>
      <c r="BQ1" s="41" t="s">
        <v>123</v>
      </c>
      <c r="BR1" s="41" t="s">
        <v>124</v>
      </c>
      <c r="BS1" s="41" t="s">
        <v>125</v>
      </c>
      <c r="BT1" s="41" t="s">
        <v>126</v>
      </c>
      <c r="BU1" s="41" t="s">
        <v>127</v>
      </c>
    </row>
    <row r="2" spans="1:73" s="55" customFormat="1" ht="45" x14ac:dyDescent="0.25">
      <c r="A2" s="42" t="str">
        <f>StatSummary!$B$3</f>
        <v>LAC</v>
      </c>
      <c r="B2" s="42" t="str">
        <f>StatSummary!$B$7</f>
        <v>LAC12w1_641046_TempSummary_2012</v>
      </c>
      <c r="C2" s="42" t="str">
        <f>StatSummary!$B$2</f>
        <v>Lacks Creek</v>
      </c>
      <c r="D2" s="42">
        <f>StatSummary!$A$1</f>
        <v>2012</v>
      </c>
      <c r="E2" s="42" t="str">
        <f>StatSummary!$B$4</f>
        <v>water</v>
      </c>
      <c r="F2" s="43">
        <f>StatSummary!$B$9</f>
        <v>41091</v>
      </c>
      <c r="G2" s="44">
        <f>StatSummary!$C$9</f>
        <v>41152</v>
      </c>
      <c r="H2" s="45">
        <f>StatSummary!$B$16</f>
        <v>16.182661290322585</v>
      </c>
      <c r="I2" s="45">
        <f>DailyStats!$B$71</f>
        <v>20.079999999999998</v>
      </c>
      <c r="J2" s="46">
        <f>DailyStats!$D$71</f>
        <v>41135.75</v>
      </c>
      <c r="K2" s="47">
        <f>StatSummary!$E$15</f>
        <v>1</v>
      </c>
      <c r="L2" s="49">
        <f>DailyStats!$E$71</f>
        <v>0</v>
      </c>
      <c r="M2" s="49">
        <f>DailyStats!$F$71</f>
        <v>0</v>
      </c>
      <c r="N2" s="60">
        <f>DailyStats!$B$70</f>
        <v>12.58</v>
      </c>
      <c r="O2" s="50">
        <f>DailyStats!$D$70</f>
        <v>41094.333333333336</v>
      </c>
      <c r="P2" s="47">
        <f>StatSummary!$E$14</f>
        <v>1</v>
      </c>
      <c r="Q2" s="51">
        <f>DailyStats!$E$70</f>
        <v>0</v>
      </c>
      <c r="R2" s="52">
        <f>DailyStats!$F$70</f>
        <v>0</v>
      </c>
      <c r="S2" s="45">
        <f>DailyStats!$B$74</f>
        <v>4.2</v>
      </c>
      <c r="T2" s="44">
        <f>DailyStats!$D$74</f>
        <v>41132</v>
      </c>
      <c r="U2" s="47">
        <f>StatSummary!$E$18</f>
        <v>2</v>
      </c>
      <c r="V2" s="44">
        <f>DailyStats!$E$74</f>
        <v>41134</v>
      </c>
      <c r="W2" s="44">
        <f>DailyStats!$F$74</f>
        <v>0</v>
      </c>
      <c r="X2" s="45">
        <f>DailyStats!$B$73</f>
        <v>0.96</v>
      </c>
      <c r="Y2" s="53">
        <f>DailyStats!$D$73</f>
        <v>41152</v>
      </c>
      <c r="Z2" s="47">
        <f>StatSummary!$E$17</f>
        <v>1</v>
      </c>
      <c r="AA2" s="61">
        <f>DailyStats!$E$73</f>
        <v>0</v>
      </c>
      <c r="AB2" s="54">
        <f>DailyStats!$F$73</f>
        <v>0</v>
      </c>
      <c r="AC2" s="45">
        <f>StatSummary!$B$21</f>
        <v>17.91</v>
      </c>
      <c r="AE2" s="56">
        <f>MWAT!$F$4</f>
        <v>41138</v>
      </c>
      <c r="AF2" s="47">
        <f>StatSummary!$E$21</f>
        <v>2</v>
      </c>
      <c r="AG2" s="54">
        <f>MWAT!$F$5</f>
        <v>41139</v>
      </c>
      <c r="AH2" s="54">
        <f>MWAT!$F$6</f>
        <v>0</v>
      </c>
      <c r="AI2" s="54">
        <f>MWAT!$F$7</f>
        <v>0</v>
      </c>
      <c r="AJ2" s="54">
        <f>MWAT!$F$8</f>
        <v>0</v>
      </c>
      <c r="AK2" s="45">
        <f>StatSummary!$B$22</f>
        <v>19.5242857142857</v>
      </c>
      <c r="AL2" s="54"/>
      <c r="AM2" s="54">
        <f>MWMT!$F$4</f>
        <v>41137</v>
      </c>
      <c r="AN2" s="47">
        <f>StatSummary!$E$22</f>
        <v>2</v>
      </c>
      <c r="AO2" s="54">
        <f>MWMT!$F$5</f>
        <v>41138</v>
      </c>
      <c r="AP2" s="17">
        <f>MWMT!$F$6</f>
        <v>0</v>
      </c>
      <c r="AQ2" s="54">
        <f>MWMT!$F$7</f>
        <v>0</v>
      </c>
      <c r="AR2" s="54">
        <f>MWMT!$F$8</f>
        <v>0</v>
      </c>
      <c r="AS2" s="57">
        <f>DailyStats!$B$76</f>
        <v>14.345000000000004</v>
      </c>
      <c r="AT2" s="57">
        <f>DailyStats!$B$75</f>
        <v>6.870000000000001</v>
      </c>
      <c r="AU2" s="42" t="s">
        <v>128</v>
      </c>
      <c r="AV2" s="57"/>
      <c r="AW2" s="42" t="s">
        <v>128</v>
      </c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42" t="s">
        <v>128</v>
      </c>
      <c r="BR2" s="42" t="s">
        <v>128</v>
      </c>
      <c r="BS2" s="57"/>
      <c r="BT2" s="57"/>
      <c r="BU2" s="5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2014-04-16T18:26:38Z</cp:lastPrinted>
  <dcterms:created xsi:type="dcterms:W3CDTF">2014-04-10T19:57:54Z</dcterms:created>
  <dcterms:modified xsi:type="dcterms:W3CDTF">2015-07-17T15:13:01Z</dcterms:modified>
</cp:coreProperties>
</file>