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25" yWindow="75" windowWidth="15450" windowHeight="1182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MWAT!$A$9:$G$65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4" i="1" l="1"/>
  <c r="N2" i="6"/>
  <c r="B15" i="1"/>
  <c r="I2" i="6"/>
  <c r="B17" i="1"/>
  <c r="X2" i="6"/>
  <c r="B18" i="1"/>
  <c r="S2" i="6"/>
</calcChain>
</file>

<file path=xl/sharedStrings.xml><?xml version="1.0" encoding="utf-8"?>
<sst xmlns="http://schemas.openxmlformats.org/spreadsheetml/2006/main" count="154" uniqueCount="135">
  <si>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</si>
  <si>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</si>
  <si>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</si>
  <si>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</si>
  <si>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</si>
  <si>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</si>
  <si>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</si>
  <si>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</si>
  <si>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</si>
  <si>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</si>
  <si>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</si>
  <si>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</si>
  <si>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</si>
  <si>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</si>
  <si>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</si>
  <si>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</si>
  <si>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</si>
  <si>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</si>
  <si>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</si>
  <si>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</si>
  <si>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</si>
  <si>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</si>
  <si>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</si>
  <si>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</si>
  <si>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</si>
  <si>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</si>
  <si>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</si>
  <si>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</si>
  <si>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</si>
  <si>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</si>
  <si>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</si>
  <si>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</si>
  <si>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</si>
  <si>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</si>
  <si>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</si>
  <si>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</si>
  <si>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</si>
  <si>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</si>
  <si>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</si>
  <si>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</si>
  <si>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</si>
  <si>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</si>
  <si>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</si>
  <si>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</si>
  <si>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</si>
  <si>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</si>
  <si>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</si>
  <si>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</si>
  <si>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</si>
  <si>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</si>
  <si>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</si>
  <si>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</si>
  <si>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</si>
  <si>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</si>
  <si>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</si>
  <si>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</si>
  <si>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</si>
  <si>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LAC</t>
  </si>
  <si>
    <t>Water Temp.lac13w_9997782.csv Datalogged</t>
  </si>
  <si>
    <t>Water Temp.lac13w_9997782.csv Datalogged - [Corrected - Daily - Mean]</t>
  </si>
  <si>
    <t>Lacks Creek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</si>
  <si>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</si>
  <si>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</si>
  <si>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</si>
  <si>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</si>
  <si>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</si>
  <si>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</si>
  <si>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</si>
  <si>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</si>
  <si>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</si>
  <si>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</si>
  <si>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</si>
  <si>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</si>
  <si>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</si>
  <si>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</si>
  <si>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</si>
  <si>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</si>
  <si>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</si>
  <si>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</si>
  <si>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</si>
  <si>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</si>
  <si>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</si>
  <si>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</si>
  <si>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</si>
  <si>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</si>
  <si>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</si>
  <si>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</si>
  <si>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</si>
  <si>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</si>
  <si>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</si>
  <si>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</si>
  <si>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</si>
  <si>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</si>
  <si>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</si>
  <si>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</si>
  <si>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</si>
  <si>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</si>
  <si>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</si>
  <si>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</si>
  <si>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</si>
  <si>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</si>
  <si>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</si>
  <si>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</si>
  <si>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</si>
  <si>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</si>
  <si>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</si>
  <si>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</si>
  <si>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</si>
  <si>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</si>
  <si>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</si>
  <si>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</si>
  <si>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</si>
  <si>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</si>
  <si>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</si>
  <si>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</si>
  <si>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</si>
  <si>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</si>
  <si>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</si>
  <si>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</si>
  <si>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</si>
  <si>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</si>
  <si>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</si>
  <si>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</si>
  <si>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</si>
  <si>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</si>
  <si>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</si>
  <si>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</si>
  <si>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</si>
  <si>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</si>
  <si>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</si>
  <si>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</si>
  <si>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</si>
  <si>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</si>
  <si>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</si>
  <si>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LAC13w2_9997782_TempSummary_2013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</si>
</sst>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4" fontId="8" fillId="0" borderId="0" xfId="0" applyNumberFormat="1" applyFont="1" applyBorder="1" applyAlignment="1">
      <alignment horizontal="left"/>
    </xf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14" fontId="9" fillId="0" borderId="0" xfId="0" applyNumberFormat="1" applyFont="1" applyAlignment="1">
      <alignment horizontal="left" wrapText="1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6" fontId="0" fillId="0" borderId="0" xfId="0" applyNumberFormat="1" applyAlignment="1">
      <alignment horizontal="center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right"/>
    </xf>
    <xf numFmtId="166" fontId="0" fillId="0" borderId="0" xfId="0" applyNumberFormat="1"/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4" fillId="0" borderId="0" xfId="0" applyNumberFormat="1" applyFont="1" applyBorder="1" applyAlignment="1">
      <alignment horizontal="left"/>
    </xf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LAC13w1_9997782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59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19.5</c:v>
                </c:pt>
                <c:pt idx="1">
                  <c:v>20</c:v>
                </c:pt>
                <c:pt idx="2">
                  <c:v>19.899999999999999</c:v>
                </c:pt>
                <c:pt idx="3">
                  <c:v>20.100000000000001</c:v>
                </c:pt>
                <c:pt idx="4">
                  <c:v>19.399999999999999</c:v>
                </c:pt>
                <c:pt idx="5">
                  <c:v>19.399999999999999</c:v>
                </c:pt>
                <c:pt idx="6">
                  <c:v>19.7</c:v>
                </c:pt>
                <c:pt idx="7">
                  <c:v>19.899999999999999</c:v>
                </c:pt>
                <c:pt idx="8">
                  <c:v>19.8</c:v>
                </c:pt>
                <c:pt idx="9">
                  <c:v>19.600000000000001</c:v>
                </c:pt>
                <c:pt idx="10">
                  <c:v>19.399999999999999</c:v>
                </c:pt>
                <c:pt idx="11">
                  <c:v>18.5</c:v>
                </c:pt>
                <c:pt idx="12">
                  <c:v>18.399999999999999</c:v>
                </c:pt>
                <c:pt idx="13">
                  <c:v>19.2</c:v>
                </c:pt>
                <c:pt idx="14">
                  <c:v>19.3</c:v>
                </c:pt>
                <c:pt idx="15">
                  <c:v>17.899999999999999</c:v>
                </c:pt>
                <c:pt idx="16">
                  <c:v>18.2</c:v>
                </c:pt>
                <c:pt idx="17">
                  <c:v>18.899999999999999</c:v>
                </c:pt>
                <c:pt idx="18">
                  <c:v>19.2</c:v>
                </c:pt>
                <c:pt idx="19">
                  <c:v>19.2</c:v>
                </c:pt>
                <c:pt idx="20">
                  <c:v>19.899999999999999</c:v>
                </c:pt>
                <c:pt idx="21">
                  <c:v>20.100000000000001</c:v>
                </c:pt>
                <c:pt idx="22">
                  <c:v>18.7</c:v>
                </c:pt>
                <c:pt idx="23">
                  <c:v>19</c:v>
                </c:pt>
                <c:pt idx="24">
                  <c:v>20.2</c:v>
                </c:pt>
                <c:pt idx="25">
                  <c:v>20.6</c:v>
                </c:pt>
                <c:pt idx="26">
                  <c:v>20.3</c:v>
                </c:pt>
                <c:pt idx="27">
                  <c:v>19</c:v>
                </c:pt>
                <c:pt idx="28">
                  <c:v>18.399999999999999</c:v>
                </c:pt>
                <c:pt idx="29">
                  <c:v>17.3</c:v>
                </c:pt>
                <c:pt idx="30">
                  <c:v>17</c:v>
                </c:pt>
                <c:pt idx="31">
                  <c:v>17.100000000000001</c:v>
                </c:pt>
                <c:pt idx="32">
                  <c:v>17.8</c:v>
                </c:pt>
                <c:pt idx="33">
                  <c:v>18.2</c:v>
                </c:pt>
                <c:pt idx="34">
                  <c:v>18.399999999999999</c:v>
                </c:pt>
                <c:pt idx="35">
                  <c:v>18.2</c:v>
                </c:pt>
                <c:pt idx="36">
                  <c:v>18</c:v>
                </c:pt>
                <c:pt idx="37">
                  <c:v>17.2</c:v>
                </c:pt>
                <c:pt idx="38">
                  <c:v>17.100000000000001</c:v>
                </c:pt>
                <c:pt idx="39">
                  <c:v>17.7</c:v>
                </c:pt>
                <c:pt idx="40">
                  <c:v>18</c:v>
                </c:pt>
                <c:pt idx="41">
                  <c:v>18</c:v>
                </c:pt>
                <c:pt idx="42">
                  <c:v>17.600000000000001</c:v>
                </c:pt>
                <c:pt idx="43">
                  <c:v>17.5</c:v>
                </c:pt>
                <c:pt idx="44">
                  <c:v>17.2</c:v>
                </c:pt>
                <c:pt idx="45">
                  <c:v>18.3</c:v>
                </c:pt>
                <c:pt idx="46">
                  <c:v>19</c:v>
                </c:pt>
                <c:pt idx="47">
                  <c:v>18.5</c:v>
                </c:pt>
                <c:pt idx="48">
                  <c:v>18.8</c:v>
                </c:pt>
                <c:pt idx="49">
                  <c:v>19</c:v>
                </c:pt>
                <c:pt idx="50">
                  <c:v>18.8</c:v>
                </c:pt>
                <c:pt idx="51">
                  <c:v>18.399999999999999</c:v>
                </c:pt>
                <c:pt idx="52">
                  <c:v>18.3</c:v>
                </c:pt>
                <c:pt idx="53">
                  <c:v>17.899999999999999</c:v>
                </c:pt>
                <c:pt idx="54">
                  <c:v>17.5</c:v>
                </c:pt>
                <c:pt idx="55">
                  <c:v>17.8</c:v>
                </c:pt>
                <c:pt idx="56">
                  <c:v>17.2</c:v>
                </c:pt>
                <c:pt idx="57">
                  <c:v>16.8</c:v>
                </c:pt>
                <c:pt idx="58">
                  <c:v>17.3</c:v>
                </c:pt>
                <c:pt idx="59">
                  <c:v>18.100000000000001</c:v>
                </c:pt>
                <c:pt idx="60">
                  <c:v>18.5</c:v>
                </c:pt>
                <c:pt idx="61">
                  <c:v>18.2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17.350000000000001</c:v>
                </c:pt>
                <c:pt idx="1">
                  <c:v>18.038</c:v>
                </c:pt>
                <c:pt idx="2">
                  <c:v>18.573</c:v>
                </c:pt>
                <c:pt idx="3">
                  <c:v>18.308</c:v>
                </c:pt>
                <c:pt idx="4">
                  <c:v>17.545999999999999</c:v>
                </c:pt>
                <c:pt idx="5">
                  <c:v>17.292000000000002</c:v>
                </c:pt>
                <c:pt idx="6">
                  <c:v>17.512</c:v>
                </c:pt>
                <c:pt idx="7">
                  <c:v>17.785</c:v>
                </c:pt>
                <c:pt idx="8">
                  <c:v>17.626999999999999</c:v>
                </c:pt>
                <c:pt idx="9">
                  <c:v>17.558</c:v>
                </c:pt>
                <c:pt idx="10">
                  <c:v>17.428999999999998</c:v>
                </c:pt>
                <c:pt idx="11">
                  <c:v>16.837</c:v>
                </c:pt>
                <c:pt idx="12">
                  <c:v>16.277000000000001</c:v>
                </c:pt>
                <c:pt idx="13">
                  <c:v>16.931000000000001</c:v>
                </c:pt>
                <c:pt idx="14">
                  <c:v>17.369</c:v>
                </c:pt>
                <c:pt idx="15">
                  <c:v>16.913</c:v>
                </c:pt>
                <c:pt idx="16">
                  <c:v>16.763000000000002</c:v>
                </c:pt>
                <c:pt idx="17">
                  <c:v>16.795999999999999</c:v>
                </c:pt>
                <c:pt idx="18">
                  <c:v>17.175000000000001</c:v>
                </c:pt>
                <c:pt idx="19">
                  <c:v>17.169</c:v>
                </c:pt>
                <c:pt idx="20">
                  <c:v>17.774999999999999</c:v>
                </c:pt>
                <c:pt idx="21">
                  <c:v>18.219000000000001</c:v>
                </c:pt>
                <c:pt idx="22">
                  <c:v>17.280999999999999</c:v>
                </c:pt>
                <c:pt idx="23">
                  <c:v>17.443999999999999</c:v>
                </c:pt>
                <c:pt idx="24">
                  <c:v>18.234999999999999</c:v>
                </c:pt>
                <c:pt idx="25">
                  <c:v>19.106000000000002</c:v>
                </c:pt>
                <c:pt idx="26">
                  <c:v>18.84</c:v>
                </c:pt>
                <c:pt idx="27">
                  <c:v>17.698</c:v>
                </c:pt>
                <c:pt idx="28">
                  <c:v>16.978999999999999</c:v>
                </c:pt>
                <c:pt idx="29">
                  <c:v>16.306000000000001</c:v>
                </c:pt>
                <c:pt idx="30">
                  <c:v>16.177</c:v>
                </c:pt>
                <c:pt idx="31">
                  <c:v>16.221</c:v>
                </c:pt>
                <c:pt idx="32">
                  <c:v>16.45</c:v>
                </c:pt>
                <c:pt idx="33">
                  <c:v>16.413</c:v>
                </c:pt>
                <c:pt idx="34">
                  <c:v>16.588000000000001</c:v>
                </c:pt>
                <c:pt idx="35">
                  <c:v>16.768999999999998</c:v>
                </c:pt>
                <c:pt idx="36">
                  <c:v>16.608000000000001</c:v>
                </c:pt>
                <c:pt idx="37">
                  <c:v>16.347999999999999</c:v>
                </c:pt>
                <c:pt idx="38">
                  <c:v>16.206</c:v>
                </c:pt>
                <c:pt idx="39">
                  <c:v>16.398</c:v>
                </c:pt>
                <c:pt idx="40">
                  <c:v>16.806000000000001</c:v>
                </c:pt>
                <c:pt idx="41">
                  <c:v>16.914999999999999</c:v>
                </c:pt>
                <c:pt idx="42">
                  <c:v>16.603999999999999</c:v>
                </c:pt>
                <c:pt idx="43">
                  <c:v>15.973000000000001</c:v>
                </c:pt>
                <c:pt idx="44">
                  <c:v>15.675000000000001</c:v>
                </c:pt>
                <c:pt idx="45">
                  <c:v>16.831</c:v>
                </c:pt>
                <c:pt idx="46">
                  <c:v>18.204000000000001</c:v>
                </c:pt>
                <c:pt idx="47">
                  <c:v>17.596</c:v>
                </c:pt>
                <c:pt idx="48">
                  <c:v>17.381</c:v>
                </c:pt>
                <c:pt idx="49">
                  <c:v>17.8</c:v>
                </c:pt>
                <c:pt idx="50">
                  <c:v>17.568999999999999</c:v>
                </c:pt>
                <c:pt idx="51">
                  <c:v>17.739999999999998</c:v>
                </c:pt>
                <c:pt idx="52">
                  <c:v>17.260000000000002</c:v>
                </c:pt>
                <c:pt idx="53">
                  <c:v>16.850000000000001</c:v>
                </c:pt>
                <c:pt idx="54">
                  <c:v>16.643999999999998</c:v>
                </c:pt>
                <c:pt idx="55">
                  <c:v>16.863</c:v>
                </c:pt>
                <c:pt idx="56">
                  <c:v>16.190000000000001</c:v>
                </c:pt>
                <c:pt idx="57">
                  <c:v>15.554</c:v>
                </c:pt>
                <c:pt idx="58">
                  <c:v>16.05</c:v>
                </c:pt>
                <c:pt idx="59">
                  <c:v>17.190000000000001</c:v>
                </c:pt>
                <c:pt idx="60">
                  <c:v>17.917000000000002</c:v>
                </c:pt>
                <c:pt idx="61">
                  <c:v>17.22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15.5</c:v>
                </c:pt>
                <c:pt idx="1">
                  <c:v>16.2</c:v>
                </c:pt>
                <c:pt idx="2">
                  <c:v>17.2</c:v>
                </c:pt>
                <c:pt idx="3">
                  <c:v>16.899999999999999</c:v>
                </c:pt>
                <c:pt idx="4">
                  <c:v>16.100000000000001</c:v>
                </c:pt>
                <c:pt idx="5">
                  <c:v>15.5</c:v>
                </c:pt>
                <c:pt idx="6">
                  <c:v>15.7</c:v>
                </c:pt>
                <c:pt idx="7">
                  <c:v>15.9</c:v>
                </c:pt>
                <c:pt idx="8">
                  <c:v>15.5</c:v>
                </c:pt>
                <c:pt idx="9">
                  <c:v>15.5</c:v>
                </c:pt>
                <c:pt idx="10">
                  <c:v>15.7</c:v>
                </c:pt>
                <c:pt idx="11">
                  <c:v>15.2</c:v>
                </c:pt>
                <c:pt idx="12">
                  <c:v>14.1</c:v>
                </c:pt>
                <c:pt idx="13">
                  <c:v>14.8</c:v>
                </c:pt>
                <c:pt idx="14">
                  <c:v>15.4</c:v>
                </c:pt>
                <c:pt idx="15">
                  <c:v>15.7</c:v>
                </c:pt>
                <c:pt idx="16">
                  <c:v>15.5</c:v>
                </c:pt>
                <c:pt idx="17">
                  <c:v>14.8</c:v>
                </c:pt>
                <c:pt idx="18">
                  <c:v>15.4</c:v>
                </c:pt>
                <c:pt idx="19">
                  <c:v>15.3</c:v>
                </c:pt>
                <c:pt idx="20">
                  <c:v>15.7</c:v>
                </c:pt>
                <c:pt idx="21">
                  <c:v>16.399999999999999</c:v>
                </c:pt>
                <c:pt idx="22">
                  <c:v>16.3</c:v>
                </c:pt>
                <c:pt idx="23">
                  <c:v>16.2</c:v>
                </c:pt>
                <c:pt idx="24">
                  <c:v>16.8</c:v>
                </c:pt>
                <c:pt idx="25">
                  <c:v>17.600000000000001</c:v>
                </c:pt>
                <c:pt idx="26">
                  <c:v>17.600000000000001</c:v>
                </c:pt>
                <c:pt idx="27">
                  <c:v>16.3</c:v>
                </c:pt>
                <c:pt idx="28">
                  <c:v>15.7</c:v>
                </c:pt>
                <c:pt idx="29">
                  <c:v>15.2</c:v>
                </c:pt>
                <c:pt idx="30">
                  <c:v>15.5</c:v>
                </c:pt>
                <c:pt idx="31">
                  <c:v>15.5</c:v>
                </c:pt>
                <c:pt idx="32">
                  <c:v>15.3</c:v>
                </c:pt>
                <c:pt idx="33">
                  <c:v>14.9</c:v>
                </c:pt>
                <c:pt idx="34">
                  <c:v>15.4</c:v>
                </c:pt>
                <c:pt idx="35">
                  <c:v>15.7</c:v>
                </c:pt>
                <c:pt idx="36">
                  <c:v>15.5</c:v>
                </c:pt>
                <c:pt idx="37">
                  <c:v>15.7</c:v>
                </c:pt>
                <c:pt idx="38">
                  <c:v>15.4</c:v>
                </c:pt>
                <c:pt idx="39">
                  <c:v>15.5</c:v>
                </c:pt>
                <c:pt idx="40">
                  <c:v>15.9</c:v>
                </c:pt>
                <c:pt idx="41">
                  <c:v>16</c:v>
                </c:pt>
                <c:pt idx="42">
                  <c:v>15.7</c:v>
                </c:pt>
                <c:pt idx="43">
                  <c:v>14.7</c:v>
                </c:pt>
                <c:pt idx="44">
                  <c:v>14.5</c:v>
                </c:pt>
                <c:pt idx="45">
                  <c:v>16</c:v>
                </c:pt>
                <c:pt idx="46">
                  <c:v>17.600000000000001</c:v>
                </c:pt>
                <c:pt idx="47">
                  <c:v>16.8</c:v>
                </c:pt>
                <c:pt idx="48">
                  <c:v>16.5</c:v>
                </c:pt>
                <c:pt idx="49">
                  <c:v>16.899999999999999</c:v>
                </c:pt>
                <c:pt idx="50">
                  <c:v>16.7</c:v>
                </c:pt>
                <c:pt idx="51">
                  <c:v>16.899999999999999</c:v>
                </c:pt>
                <c:pt idx="52">
                  <c:v>16.5</c:v>
                </c:pt>
                <c:pt idx="53">
                  <c:v>16</c:v>
                </c:pt>
                <c:pt idx="54">
                  <c:v>15.8</c:v>
                </c:pt>
                <c:pt idx="55">
                  <c:v>16.100000000000001</c:v>
                </c:pt>
                <c:pt idx="56">
                  <c:v>15.1</c:v>
                </c:pt>
                <c:pt idx="57">
                  <c:v>14.4</c:v>
                </c:pt>
                <c:pt idx="58">
                  <c:v>15.2</c:v>
                </c:pt>
                <c:pt idx="59">
                  <c:v>16.600000000000001</c:v>
                </c:pt>
                <c:pt idx="60">
                  <c:v>17.5</c:v>
                </c:pt>
                <c:pt idx="61">
                  <c:v>16.600000000000001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73280"/>
        <c:axId val="51900416"/>
      </c:scatterChart>
      <c:valAx>
        <c:axId val="51873280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900416"/>
        <c:crosses val="autoZero"/>
        <c:crossBetween val="midCat"/>
      </c:valAx>
      <c:valAx>
        <c:axId val="51900416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</a:t>
                </a:r>
                <a:r>
                  <a:rPr lang="en-US"/>
                  <a:t> 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45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87328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41"/>
          <c:y val="0.42485624990517884"/>
          <c:w val="0.13063063063063063"/>
          <c:h val="0.30296004666083404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LAC13w1_9997782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53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</c:v>
                </c:pt>
                <c:pt idx="1">
                  <c:v>3.8</c:v>
                </c:pt>
                <c:pt idx="2">
                  <c:v>2.7</c:v>
                </c:pt>
                <c:pt idx="3">
                  <c:v>3.2</c:v>
                </c:pt>
                <c:pt idx="4">
                  <c:v>3.3</c:v>
                </c:pt>
                <c:pt idx="5">
                  <c:v>3.9</c:v>
                </c:pt>
                <c:pt idx="6">
                  <c:v>4</c:v>
                </c:pt>
                <c:pt idx="7">
                  <c:v>4</c:v>
                </c:pt>
                <c:pt idx="8">
                  <c:v>4.3</c:v>
                </c:pt>
                <c:pt idx="9">
                  <c:v>4.0999999999999996</c:v>
                </c:pt>
                <c:pt idx="10">
                  <c:v>3.7</c:v>
                </c:pt>
                <c:pt idx="11">
                  <c:v>3.3</c:v>
                </c:pt>
                <c:pt idx="12">
                  <c:v>4.3</c:v>
                </c:pt>
                <c:pt idx="13">
                  <c:v>4.4000000000000004</c:v>
                </c:pt>
                <c:pt idx="14">
                  <c:v>3.9</c:v>
                </c:pt>
                <c:pt idx="15">
                  <c:v>2.2000000000000002</c:v>
                </c:pt>
                <c:pt idx="16">
                  <c:v>2.7</c:v>
                </c:pt>
                <c:pt idx="17">
                  <c:v>4.0999999999999996</c:v>
                </c:pt>
                <c:pt idx="18">
                  <c:v>3.8</c:v>
                </c:pt>
                <c:pt idx="19">
                  <c:v>3.9</c:v>
                </c:pt>
                <c:pt idx="20">
                  <c:v>4.2</c:v>
                </c:pt>
                <c:pt idx="21">
                  <c:v>3.7</c:v>
                </c:pt>
                <c:pt idx="22">
                  <c:v>2.4</c:v>
                </c:pt>
                <c:pt idx="23">
                  <c:v>2.8</c:v>
                </c:pt>
                <c:pt idx="24">
                  <c:v>3.4</c:v>
                </c:pt>
                <c:pt idx="25">
                  <c:v>3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2.1</c:v>
                </c:pt>
                <c:pt idx="30">
                  <c:v>1.5</c:v>
                </c:pt>
                <c:pt idx="31">
                  <c:v>1.6</c:v>
                </c:pt>
                <c:pt idx="32">
                  <c:v>2.5</c:v>
                </c:pt>
                <c:pt idx="33">
                  <c:v>3.3</c:v>
                </c:pt>
                <c:pt idx="34">
                  <c:v>3</c:v>
                </c:pt>
                <c:pt idx="35">
                  <c:v>2.5</c:v>
                </c:pt>
                <c:pt idx="36">
                  <c:v>2.5</c:v>
                </c:pt>
                <c:pt idx="37">
                  <c:v>1.5</c:v>
                </c:pt>
                <c:pt idx="38">
                  <c:v>1.7</c:v>
                </c:pt>
                <c:pt idx="39">
                  <c:v>2.2000000000000002</c:v>
                </c:pt>
                <c:pt idx="40">
                  <c:v>2.1</c:v>
                </c:pt>
                <c:pt idx="41">
                  <c:v>2</c:v>
                </c:pt>
                <c:pt idx="42">
                  <c:v>1.9</c:v>
                </c:pt>
                <c:pt idx="43">
                  <c:v>2.8</c:v>
                </c:pt>
                <c:pt idx="44">
                  <c:v>2.7</c:v>
                </c:pt>
                <c:pt idx="45">
                  <c:v>2.2999999999999998</c:v>
                </c:pt>
                <c:pt idx="46">
                  <c:v>1.4</c:v>
                </c:pt>
                <c:pt idx="47">
                  <c:v>1.7</c:v>
                </c:pt>
                <c:pt idx="48">
                  <c:v>2.2999999999999998</c:v>
                </c:pt>
                <c:pt idx="49">
                  <c:v>2.1</c:v>
                </c:pt>
                <c:pt idx="50">
                  <c:v>2.1</c:v>
                </c:pt>
                <c:pt idx="51">
                  <c:v>1.5</c:v>
                </c:pt>
                <c:pt idx="52">
                  <c:v>1.8</c:v>
                </c:pt>
                <c:pt idx="53">
                  <c:v>1.9</c:v>
                </c:pt>
                <c:pt idx="54">
                  <c:v>1.7</c:v>
                </c:pt>
                <c:pt idx="55">
                  <c:v>1.7</c:v>
                </c:pt>
                <c:pt idx="56">
                  <c:v>2.1</c:v>
                </c:pt>
                <c:pt idx="57">
                  <c:v>2.4</c:v>
                </c:pt>
                <c:pt idx="58">
                  <c:v>2.1</c:v>
                </c:pt>
                <c:pt idx="59">
                  <c:v>1.5</c:v>
                </c:pt>
                <c:pt idx="60">
                  <c:v>1</c:v>
                </c:pt>
                <c:pt idx="61">
                  <c:v>1.6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34784"/>
        <c:axId val="132166016"/>
      </c:scatterChart>
      <c:valAx>
        <c:axId val="132134784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2166016"/>
        <c:crosses val="autoZero"/>
        <c:crossBetween val="midCat"/>
      </c:valAx>
      <c:valAx>
        <c:axId val="1321660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62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213478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LAC13w1_9997782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578"/>
          <c:h val="0.67664155781105595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19.714285714285701</c:v>
                </c:pt>
                <c:pt idx="1">
                  <c:v>19.771428571428601</c:v>
                </c:pt>
                <c:pt idx="2">
                  <c:v>19.742857142857101</c:v>
                </c:pt>
                <c:pt idx="3">
                  <c:v>19.7</c:v>
                </c:pt>
                <c:pt idx="4">
                  <c:v>19.600000000000001</c:v>
                </c:pt>
                <c:pt idx="5">
                  <c:v>19.4714285714286</c:v>
                </c:pt>
                <c:pt idx="6">
                  <c:v>19.328571428571401</c:v>
                </c:pt>
                <c:pt idx="7">
                  <c:v>19.257142857142899</c:v>
                </c:pt>
                <c:pt idx="8">
                  <c:v>19.171428571428599</c:v>
                </c:pt>
                <c:pt idx="9">
                  <c:v>18.899999999999999</c:v>
                </c:pt>
                <c:pt idx="10">
                  <c:v>18.7</c:v>
                </c:pt>
                <c:pt idx="11">
                  <c:v>18.628571428571401</c:v>
                </c:pt>
                <c:pt idx="12">
                  <c:v>18.728571428571399</c:v>
                </c:pt>
                <c:pt idx="13">
                  <c:v>18.842857142857099</c:v>
                </c:pt>
                <c:pt idx="14">
                  <c:v>18.9428571428571</c:v>
                </c:pt>
                <c:pt idx="15">
                  <c:v>19.0571428571429</c:v>
                </c:pt>
                <c:pt idx="16">
                  <c:v>19.171428571428599</c:v>
                </c:pt>
                <c:pt idx="17">
                  <c:v>19.285714285714299</c:v>
                </c:pt>
                <c:pt idx="18">
                  <c:v>19.4714285714286</c:v>
                </c:pt>
                <c:pt idx="19">
                  <c:v>19.671428571428599</c:v>
                </c:pt>
                <c:pt idx="20">
                  <c:v>19.828571428571401</c:v>
                </c:pt>
                <c:pt idx="21">
                  <c:v>19.7</c:v>
                </c:pt>
                <c:pt idx="22">
                  <c:v>19.457142857142902</c:v>
                </c:pt>
                <c:pt idx="23">
                  <c:v>19.257142857142899</c:v>
                </c:pt>
                <c:pt idx="24">
                  <c:v>18.9714285714286</c:v>
                </c:pt>
                <c:pt idx="25">
                  <c:v>18.5285714285714</c:v>
                </c:pt>
                <c:pt idx="26">
                  <c:v>18.128571428571401</c:v>
                </c:pt>
                <c:pt idx="27">
                  <c:v>17.828571428571401</c:v>
                </c:pt>
                <c:pt idx="28">
                  <c:v>17.742857142857101</c:v>
                </c:pt>
                <c:pt idx="29">
                  <c:v>17.714285714285701</c:v>
                </c:pt>
                <c:pt idx="30">
                  <c:v>17.814285714285699</c:v>
                </c:pt>
                <c:pt idx="31">
                  <c:v>17.842857142857099</c:v>
                </c:pt>
                <c:pt idx="32">
                  <c:v>17.842857142857099</c:v>
                </c:pt>
                <c:pt idx="33">
                  <c:v>17.828571428571401</c:v>
                </c:pt>
                <c:pt idx="34">
                  <c:v>17.8</c:v>
                </c:pt>
                <c:pt idx="35">
                  <c:v>17.742857142857101</c:v>
                </c:pt>
                <c:pt idx="36">
                  <c:v>17.657142857142901</c:v>
                </c:pt>
                <c:pt idx="37">
                  <c:v>17.5857142857143</c:v>
                </c:pt>
                <c:pt idx="38">
                  <c:v>17.5857142857143</c:v>
                </c:pt>
                <c:pt idx="39">
                  <c:v>17.757142857142899</c:v>
                </c:pt>
                <c:pt idx="40">
                  <c:v>17.9428571428571</c:v>
                </c:pt>
                <c:pt idx="41">
                  <c:v>18.014285714285698</c:v>
                </c:pt>
                <c:pt idx="42">
                  <c:v>18.128571428571401</c:v>
                </c:pt>
                <c:pt idx="43">
                  <c:v>18.328571428571401</c:v>
                </c:pt>
                <c:pt idx="44">
                  <c:v>18.514285714285698</c:v>
                </c:pt>
                <c:pt idx="45">
                  <c:v>18.685714285714301</c:v>
                </c:pt>
                <c:pt idx="46">
                  <c:v>18.685714285714301</c:v>
                </c:pt>
                <c:pt idx="47">
                  <c:v>18.5285714285714</c:v>
                </c:pt>
                <c:pt idx="48">
                  <c:v>18.3857142857143</c:v>
                </c:pt>
                <c:pt idx="49">
                  <c:v>18.242857142857101</c:v>
                </c:pt>
                <c:pt idx="50">
                  <c:v>17.985714285714302</c:v>
                </c:pt>
                <c:pt idx="51">
                  <c:v>17.7</c:v>
                </c:pt>
                <c:pt idx="52">
                  <c:v>17.542857142857098</c:v>
                </c:pt>
                <c:pt idx="53">
                  <c:v>17.514285714285698</c:v>
                </c:pt>
                <c:pt idx="54">
                  <c:v>17.600000000000001</c:v>
                </c:pt>
                <c:pt idx="55">
                  <c:v>17.7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17.802678571428601</c:v>
                </c:pt>
                <c:pt idx="1">
                  <c:v>17.864880952380901</c:v>
                </c:pt>
                <c:pt idx="2">
                  <c:v>17.8062499999998</c:v>
                </c:pt>
                <c:pt idx="3">
                  <c:v>17.6613095238094</c:v>
                </c:pt>
                <c:pt idx="4">
                  <c:v>17.535714285714199</c:v>
                </c:pt>
                <c:pt idx="5">
                  <c:v>17.4345238095237</c:v>
                </c:pt>
                <c:pt idx="6">
                  <c:v>17.289583333333201</c:v>
                </c:pt>
                <c:pt idx="7">
                  <c:v>17.206547619047502</c:v>
                </c:pt>
                <c:pt idx="8">
                  <c:v>17.147023809523901</c:v>
                </c:pt>
                <c:pt idx="9">
                  <c:v>17.0449404761906</c:v>
                </c:pt>
                <c:pt idx="10">
                  <c:v>16.931250000000301</c:v>
                </c:pt>
                <c:pt idx="11">
                  <c:v>16.840773809524201</c:v>
                </c:pt>
                <c:pt idx="12">
                  <c:v>16.888988095238599</c:v>
                </c:pt>
                <c:pt idx="13">
                  <c:v>17.016369047619399</c:v>
                </c:pt>
                <c:pt idx="14">
                  <c:v>17.1369047619051</c:v>
                </c:pt>
                <c:pt idx="15">
                  <c:v>17.258333333333599</c:v>
                </c:pt>
                <c:pt idx="16">
                  <c:v>17.3110119047621</c:v>
                </c:pt>
                <c:pt idx="17">
                  <c:v>17.408333333333399</c:v>
                </c:pt>
                <c:pt idx="18">
                  <c:v>17.613988095238199</c:v>
                </c:pt>
                <c:pt idx="19">
                  <c:v>17.889880952381102</c:v>
                </c:pt>
                <c:pt idx="20">
                  <c:v>18.1285714285717</c:v>
                </c:pt>
                <c:pt idx="21">
                  <c:v>18.117559523809899</c:v>
                </c:pt>
                <c:pt idx="22">
                  <c:v>17.940476190476499</c:v>
                </c:pt>
                <c:pt idx="23">
                  <c:v>17.801190476190801</c:v>
                </c:pt>
                <c:pt idx="24">
                  <c:v>17.620238095238602</c:v>
                </c:pt>
                <c:pt idx="25">
                  <c:v>17.332440476190801</c:v>
                </c:pt>
                <c:pt idx="26">
                  <c:v>16.952976190476299</c:v>
                </c:pt>
                <c:pt idx="27">
                  <c:v>16.606250000000099</c:v>
                </c:pt>
                <c:pt idx="28">
                  <c:v>16.447619047619099</c:v>
                </c:pt>
                <c:pt idx="29">
                  <c:v>16.417559523809601</c:v>
                </c:pt>
                <c:pt idx="30">
                  <c:v>16.460714285714399</c:v>
                </c:pt>
                <c:pt idx="31">
                  <c:v>16.485119047619101</c:v>
                </c:pt>
                <c:pt idx="32">
                  <c:v>16.483035714285901</c:v>
                </c:pt>
                <c:pt idx="33">
                  <c:v>16.475595238095501</c:v>
                </c:pt>
                <c:pt idx="34">
                  <c:v>16.531845238095698</c:v>
                </c:pt>
                <c:pt idx="35">
                  <c:v>16.578571428571799</c:v>
                </c:pt>
                <c:pt idx="36">
                  <c:v>16.555059523810101</c:v>
                </c:pt>
                <c:pt idx="37">
                  <c:v>16.464285714286099</c:v>
                </c:pt>
                <c:pt idx="38">
                  <c:v>16.3681547619051</c:v>
                </c:pt>
                <c:pt idx="39">
                  <c:v>16.457440476190701</c:v>
                </c:pt>
                <c:pt idx="40">
                  <c:v>16.715476190476402</c:v>
                </c:pt>
                <c:pt idx="41">
                  <c:v>16.828273809523999</c:v>
                </c:pt>
                <c:pt idx="42">
                  <c:v>16.894940476190801</c:v>
                </c:pt>
                <c:pt idx="43">
                  <c:v>17.065773809524</c:v>
                </c:pt>
                <c:pt idx="44">
                  <c:v>17.293750000000301</c:v>
                </c:pt>
                <c:pt idx="45">
                  <c:v>17.588690476190799</c:v>
                </c:pt>
                <c:pt idx="46">
                  <c:v>17.6500000000005</c:v>
                </c:pt>
                <c:pt idx="47">
                  <c:v>17.456547619048099</c:v>
                </c:pt>
                <c:pt idx="48">
                  <c:v>17.320535714286098</c:v>
                </c:pt>
                <c:pt idx="49">
                  <c:v>17.246428571428801</c:v>
                </c:pt>
                <c:pt idx="50">
                  <c:v>17.0163690476192</c:v>
                </c:pt>
                <c:pt idx="51">
                  <c:v>16.728571428571598</c:v>
                </c:pt>
                <c:pt idx="52">
                  <c:v>16.4872023809525</c:v>
                </c:pt>
                <c:pt idx="53">
                  <c:v>16.4770833333334</c:v>
                </c:pt>
                <c:pt idx="54">
                  <c:v>16.629464285714199</c:v>
                </c:pt>
                <c:pt idx="55">
                  <c:v>16.7117236024846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48224"/>
        <c:axId val="155755648"/>
      </c:scatterChart>
      <c:valAx>
        <c:axId val="155748224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755648"/>
        <c:crosses val="autoZero"/>
        <c:crossBetween val="midCat"/>
      </c:valAx>
      <c:valAx>
        <c:axId val="155755648"/>
        <c:scaling>
          <c:orientation val="minMax"/>
          <c:max val="22"/>
          <c:min val="1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74822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808274810243313"/>
          <c:y val="0.48651328266047733"/>
          <c:w val="0.10328185328185328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23</xdr:row>
      <xdr:rowOff>19050</xdr:rowOff>
    </xdr:from>
    <xdr:to>
      <xdr:col>6</xdr:col>
      <xdr:colOff>334378</xdr:colOff>
      <xdr:row>44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4476750"/>
          <a:ext cx="6077953" cy="4124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77</xdr:row>
      <xdr:rowOff>19050</xdr:rowOff>
    </xdr:from>
    <xdr:to>
      <xdr:col>6</xdr:col>
      <xdr:colOff>104775</xdr:colOff>
      <xdr:row>93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0" y="14963775"/>
          <a:ext cx="3581400" cy="30765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579120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579120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579120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D4" sqref="D4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3">
        <v>2013</v>
      </c>
      <c r="B1" s="62" t="s">
        <v>56</v>
      </c>
      <c r="C1" s="62"/>
      <c r="D1" s="62"/>
      <c r="E1" s="62"/>
      <c r="F1" s="62"/>
      <c r="G1" s="62"/>
    </row>
    <row r="2" spans="1:7" x14ac:dyDescent="0.25">
      <c r="A2" s="1" t="s">
        <v>0</v>
      </c>
      <c r="B2" s="24" t="s">
        <v>60</v>
      </c>
    </row>
    <row r="3" spans="1:7" x14ac:dyDescent="0.25">
      <c r="A3" s="1" t="s">
        <v>1</v>
      </c>
      <c r="B3" s="24" t="s">
        <v>57</v>
      </c>
    </row>
    <row r="4" spans="1:7" x14ac:dyDescent="0.25">
      <c r="A4" s="1" t="s">
        <v>2</v>
      </c>
      <c r="B4" s="24" t="s">
        <v>9</v>
      </c>
    </row>
    <row r="5" spans="1:7" x14ac:dyDescent="0.25">
      <c r="A5" s="1" t="s">
        <v>3</v>
      </c>
      <c r="B5" s="24">
        <v>9997782</v>
      </c>
    </row>
    <row r="6" spans="1:7" x14ac:dyDescent="0.25">
      <c r="A6" s="1" t="s">
        <v>4</v>
      </c>
      <c r="B6" s="24">
        <v>9759082</v>
      </c>
    </row>
    <row r="7" spans="1:7" x14ac:dyDescent="0.25">
      <c r="A7" s="1" t="s">
        <v>5</v>
      </c>
      <c r="B7" s="24" t="s">
        <v>134</v>
      </c>
    </row>
    <row r="9" spans="1:7" x14ac:dyDescent="0.25">
      <c r="A9" s="1" t="s">
        <v>6</v>
      </c>
      <c r="B9" s="41">
        <v>41456</v>
      </c>
      <c r="C9" s="41">
        <v>41517</v>
      </c>
    </row>
    <row r="10" spans="1:7" x14ac:dyDescent="0.25">
      <c r="B10" s="5" t="s">
        <v>10</v>
      </c>
    </row>
    <row r="12" spans="1:7" x14ac:dyDescent="0.25">
      <c r="A12" s="1" t="s">
        <v>7</v>
      </c>
      <c r="C12" s="1" t="s">
        <v>8</v>
      </c>
      <c r="E12" s="1" t="s">
        <v>13</v>
      </c>
    </row>
    <row r="13" spans="1:7" x14ac:dyDescent="0.25">
      <c r="A13" s="6" t="s">
        <v>48</v>
      </c>
      <c r="B13" s="2" t="s">
        <v>42</v>
      </c>
    </row>
    <row r="14" spans="1:7" x14ac:dyDescent="0.25">
      <c r="A14" s="6" t="s">
        <v>49</v>
      </c>
      <c r="B14" s="2">
        <f>DailyStats!B70</f>
        <v>14.1</v>
      </c>
      <c r="C14" s="34">
        <f>DailyStats!D70</f>
        <v>41468.333333333336</v>
      </c>
      <c r="D14" s="3"/>
      <c r="E14" s="35">
        <v>1</v>
      </c>
      <c r="F14" s="19"/>
    </row>
    <row r="15" spans="1:7" x14ac:dyDescent="0.25">
      <c r="A15" s="6" t="s">
        <v>53</v>
      </c>
      <c r="B15" s="2">
        <f>DailyStats!B71</f>
        <v>20.6</v>
      </c>
      <c r="C15" s="34">
        <f>DailyStats!D71</f>
        <v>41481.791666666664</v>
      </c>
      <c r="D15" s="3"/>
      <c r="E15" s="36">
        <v>1</v>
      </c>
      <c r="F15" s="19"/>
    </row>
    <row r="16" spans="1:7" x14ac:dyDescent="0.25">
      <c r="A16" s="6" t="s">
        <v>52</v>
      </c>
      <c r="B16" s="25">
        <f>DailyStats!B72</f>
        <v>17.131306451612897</v>
      </c>
      <c r="C16" s="7"/>
      <c r="E16" s="8"/>
    </row>
    <row r="17" spans="1:6" x14ac:dyDescent="0.25">
      <c r="A17" s="6" t="s">
        <v>50</v>
      </c>
      <c r="B17" s="2">
        <f>DailyStats!B73</f>
        <v>1</v>
      </c>
      <c r="C17" s="37">
        <f>DailyStats!D73</f>
        <v>41469</v>
      </c>
      <c r="D17" s="3"/>
      <c r="E17" s="35">
        <v>1</v>
      </c>
      <c r="F17" s="19"/>
    </row>
    <row r="18" spans="1:6" x14ac:dyDescent="0.25">
      <c r="A18" s="6" t="s">
        <v>51</v>
      </c>
      <c r="B18" s="2">
        <f>DailyStats!B74</f>
        <v>4.4000000000000004</v>
      </c>
      <c r="C18" s="37">
        <f>DailyStats!D74</f>
        <v>41516</v>
      </c>
      <c r="D18" s="3"/>
      <c r="E18" s="35">
        <v>1</v>
      </c>
      <c r="F18" s="19"/>
    </row>
    <row r="19" spans="1:6" x14ac:dyDescent="0.25">
      <c r="A19" s="6" t="s">
        <v>11</v>
      </c>
      <c r="B19" s="2">
        <v>1488</v>
      </c>
      <c r="C19" s="7"/>
      <c r="E19" s="8"/>
    </row>
    <row r="20" spans="1:6" x14ac:dyDescent="0.25">
      <c r="A20" s="6" t="s">
        <v>12</v>
      </c>
      <c r="B20" s="2" t="s">
        <v>41</v>
      </c>
      <c r="C20" s="7"/>
      <c r="E20" s="8"/>
    </row>
    <row r="21" spans="1:6" x14ac:dyDescent="0.25">
      <c r="A21" s="6" t="s">
        <v>54</v>
      </c>
      <c r="B21" s="25">
        <f>MWAT!E4</f>
        <v>18.1285714285717</v>
      </c>
      <c r="C21" s="39">
        <f>MWAT!F4</f>
        <v>41482</v>
      </c>
      <c r="E21" s="40">
        <v>2</v>
      </c>
      <c r="F21" s="19"/>
    </row>
    <row r="22" spans="1:6" x14ac:dyDescent="0.25">
      <c r="A22" s="6" t="s">
        <v>55</v>
      </c>
      <c r="B22" s="25">
        <f>MWMT!E4</f>
        <v>19.828571428571401</v>
      </c>
      <c r="C22" s="39">
        <f>MWMT!F4</f>
        <v>41463</v>
      </c>
      <c r="E22" s="40">
        <v>2</v>
      </c>
      <c r="F22" s="19"/>
    </row>
    <row r="26" spans="1:6" x14ac:dyDescent="0.25">
      <c r="B26" s="4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activeCell="L4" sqref="L4"/>
    </sheetView>
  </sheetViews>
  <sheetFormatPr defaultColWidth="8.85546875" defaultRowHeight="15" x14ac:dyDescent="0.25"/>
  <cols>
    <col min="1" max="1" width="15.85546875" customWidth="1"/>
    <col min="2" max="2" width="11.570312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" customWidth="1"/>
    <col min="9" max="9" width="6.5703125" bestFit="1" customWidth="1"/>
  </cols>
  <sheetData>
    <row r="1" spans="1:9" ht="21" x14ac:dyDescent="0.35">
      <c r="A1" s="63" t="s">
        <v>43</v>
      </c>
      <c r="B1" s="63"/>
      <c r="C1" s="63"/>
      <c r="D1" s="63"/>
    </row>
    <row r="2" spans="1:9" x14ac:dyDescent="0.25">
      <c r="A2" t="s">
        <v>58</v>
      </c>
      <c r="F2" s="2" t="s">
        <v>14</v>
      </c>
      <c r="G2" s="2" t="s">
        <v>14</v>
      </c>
      <c r="H2" s="2" t="s">
        <v>15</v>
      </c>
      <c r="I2" s="2" t="s">
        <v>15</v>
      </c>
    </row>
    <row r="3" spans="1:9" ht="30.75" thickBot="1" x14ac:dyDescent="0.3">
      <c r="A3" s="21" t="s">
        <v>16</v>
      </c>
      <c r="B3" s="21" t="s">
        <v>44</v>
      </c>
      <c r="C3" s="21" t="s">
        <v>45</v>
      </c>
      <c r="D3" s="21" t="s">
        <v>46</v>
      </c>
      <c r="E3" s="21" t="s">
        <v>47</v>
      </c>
      <c r="F3" s="22" t="s">
        <v>17</v>
      </c>
      <c r="G3" s="22" t="s">
        <v>18</v>
      </c>
      <c r="H3" s="22" t="s">
        <v>19</v>
      </c>
      <c r="I3" s="22" t="s">
        <v>20</v>
      </c>
    </row>
    <row r="4" spans="1:9" x14ac:dyDescent="0.25">
      <c r="A4" s="9">
        <v>41456</v>
      </c>
      <c r="B4" s="38">
        <v>15.5</v>
      </c>
      <c r="C4" s="38">
        <v>19.5</v>
      </c>
      <c r="D4" s="38">
        <v>17.350000000000001</v>
      </c>
      <c r="E4" s="38">
        <v>4</v>
      </c>
      <c r="F4">
        <v>10</v>
      </c>
      <c r="G4">
        <v>0.40799999999999997</v>
      </c>
      <c r="H4">
        <v>0</v>
      </c>
      <c r="I4">
        <v>0</v>
      </c>
    </row>
    <row r="5" spans="1:9" x14ac:dyDescent="0.25">
      <c r="A5" s="9">
        <v>41457</v>
      </c>
      <c r="B5" s="38">
        <v>16.2</v>
      </c>
      <c r="C5" s="38">
        <v>20</v>
      </c>
      <c r="D5" s="38">
        <v>18.038</v>
      </c>
      <c r="E5" s="38">
        <v>3.8</v>
      </c>
      <c r="F5">
        <v>10</v>
      </c>
      <c r="G5">
        <v>0.45800000000000002</v>
      </c>
      <c r="H5">
        <v>0</v>
      </c>
      <c r="I5">
        <v>0</v>
      </c>
    </row>
    <row r="6" spans="1:9" x14ac:dyDescent="0.25">
      <c r="A6" s="9">
        <v>41458</v>
      </c>
      <c r="B6" s="38">
        <v>17.2</v>
      </c>
      <c r="C6" s="38">
        <v>19.899999999999999</v>
      </c>
      <c r="D6" s="38">
        <v>18.573</v>
      </c>
      <c r="E6" s="38">
        <v>2.7</v>
      </c>
      <c r="F6">
        <v>15</v>
      </c>
      <c r="G6">
        <v>0.64600000000000002</v>
      </c>
      <c r="H6">
        <v>0</v>
      </c>
      <c r="I6">
        <v>0</v>
      </c>
    </row>
    <row r="7" spans="1:9" x14ac:dyDescent="0.25">
      <c r="A7" s="9">
        <v>41459</v>
      </c>
      <c r="B7" s="38">
        <v>16.899999999999999</v>
      </c>
      <c r="C7" s="38">
        <v>20.100000000000001</v>
      </c>
      <c r="D7" s="38">
        <v>18.308</v>
      </c>
      <c r="E7" s="38">
        <v>3.2</v>
      </c>
      <c r="F7">
        <v>12</v>
      </c>
      <c r="G7">
        <v>0.54200000000000004</v>
      </c>
      <c r="H7">
        <v>0</v>
      </c>
      <c r="I7">
        <v>0</v>
      </c>
    </row>
    <row r="8" spans="1:9" x14ac:dyDescent="0.25">
      <c r="A8" s="9">
        <v>41460</v>
      </c>
      <c r="B8" s="38">
        <v>16.100000000000001</v>
      </c>
      <c r="C8" s="38">
        <v>19.399999999999999</v>
      </c>
      <c r="D8" s="38">
        <v>17.545999999999999</v>
      </c>
      <c r="E8" s="38">
        <v>3.3</v>
      </c>
      <c r="F8">
        <v>9</v>
      </c>
      <c r="G8">
        <v>0.375</v>
      </c>
      <c r="H8">
        <v>0</v>
      </c>
      <c r="I8">
        <v>0</v>
      </c>
    </row>
    <row r="9" spans="1:9" x14ac:dyDescent="0.25">
      <c r="A9" s="9">
        <v>41461</v>
      </c>
      <c r="B9" s="38">
        <v>15.5</v>
      </c>
      <c r="C9" s="38">
        <v>19.399999999999999</v>
      </c>
      <c r="D9" s="38">
        <v>17.292000000000002</v>
      </c>
      <c r="E9" s="38">
        <v>3.9</v>
      </c>
      <c r="F9">
        <v>8</v>
      </c>
      <c r="G9">
        <v>0.35599999999999998</v>
      </c>
      <c r="H9">
        <v>0</v>
      </c>
      <c r="I9">
        <v>0</v>
      </c>
    </row>
    <row r="10" spans="1:9" x14ac:dyDescent="0.25">
      <c r="A10" s="9">
        <v>41462</v>
      </c>
      <c r="B10" s="38">
        <v>15.7</v>
      </c>
      <c r="C10" s="38">
        <v>19.7</v>
      </c>
      <c r="D10" s="38">
        <v>17.512</v>
      </c>
      <c r="E10" s="38">
        <v>4</v>
      </c>
      <c r="F10">
        <v>10</v>
      </c>
      <c r="G10">
        <v>0.39600000000000002</v>
      </c>
      <c r="H10">
        <v>0</v>
      </c>
      <c r="I10">
        <v>0</v>
      </c>
    </row>
    <row r="11" spans="1:9" x14ac:dyDescent="0.25">
      <c r="A11" s="9">
        <v>41463</v>
      </c>
      <c r="B11" s="38">
        <v>15.9</v>
      </c>
      <c r="C11" s="38">
        <v>19.899999999999999</v>
      </c>
      <c r="D11" s="38">
        <v>17.785</v>
      </c>
      <c r="E11" s="38">
        <v>4</v>
      </c>
      <c r="F11">
        <v>10</v>
      </c>
      <c r="G11">
        <v>0.435</v>
      </c>
      <c r="H11">
        <v>0</v>
      </c>
      <c r="I11">
        <v>0</v>
      </c>
    </row>
    <row r="12" spans="1:9" x14ac:dyDescent="0.25">
      <c r="A12" s="9">
        <v>41464</v>
      </c>
      <c r="B12" s="38">
        <v>15.5</v>
      </c>
      <c r="C12" s="38">
        <v>19.8</v>
      </c>
      <c r="D12" s="38">
        <v>17.626999999999999</v>
      </c>
      <c r="E12" s="38">
        <v>4.3</v>
      </c>
      <c r="F12">
        <v>11</v>
      </c>
      <c r="G12">
        <v>0.45800000000000002</v>
      </c>
      <c r="H12">
        <v>0</v>
      </c>
      <c r="I12">
        <v>0</v>
      </c>
    </row>
    <row r="13" spans="1:9" x14ac:dyDescent="0.25">
      <c r="A13" s="9">
        <v>41465</v>
      </c>
      <c r="B13" s="38">
        <v>15.5</v>
      </c>
      <c r="C13" s="38">
        <v>19.600000000000001</v>
      </c>
      <c r="D13" s="38">
        <v>17.558</v>
      </c>
      <c r="E13" s="38">
        <v>4.0999999999999996</v>
      </c>
      <c r="F13">
        <v>10</v>
      </c>
      <c r="G13">
        <v>0.42699999999999999</v>
      </c>
      <c r="H13">
        <v>0</v>
      </c>
      <c r="I13">
        <v>0</v>
      </c>
    </row>
    <row r="14" spans="1:9" x14ac:dyDescent="0.25">
      <c r="A14" s="9">
        <v>41466</v>
      </c>
      <c r="B14" s="38">
        <v>15.7</v>
      </c>
      <c r="C14" s="38">
        <v>19.399999999999999</v>
      </c>
      <c r="D14" s="38">
        <v>17.428999999999998</v>
      </c>
      <c r="E14" s="38">
        <v>3.7</v>
      </c>
      <c r="F14">
        <v>8</v>
      </c>
      <c r="G14">
        <v>0.35399999999999998</v>
      </c>
      <c r="H14">
        <v>0</v>
      </c>
      <c r="I14">
        <v>0</v>
      </c>
    </row>
    <row r="15" spans="1:9" x14ac:dyDescent="0.25">
      <c r="A15" s="9">
        <v>41467</v>
      </c>
      <c r="B15" s="38">
        <v>15.2</v>
      </c>
      <c r="C15" s="38">
        <v>18.5</v>
      </c>
      <c r="D15" s="38">
        <v>16.837</v>
      </c>
      <c r="E15" s="38">
        <v>3.3</v>
      </c>
      <c r="F15">
        <v>5</v>
      </c>
      <c r="G15">
        <v>0.222</v>
      </c>
      <c r="H15">
        <v>0</v>
      </c>
      <c r="I15">
        <v>0</v>
      </c>
    </row>
    <row r="16" spans="1:9" x14ac:dyDescent="0.25">
      <c r="A16" s="9">
        <v>41468</v>
      </c>
      <c r="B16" s="38">
        <v>14.1</v>
      </c>
      <c r="C16" s="38">
        <v>18.399999999999999</v>
      </c>
      <c r="D16" s="38">
        <v>16.277000000000001</v>
      </c>
      <c r="E16" s="38">
        <v>4.3</v>
      </c>
      <c r="F16">
        <v>5</v>
      </c>
      <c r="G16">
        <v>0.191</v>
      </c>
      <c r="H16">
        <v>6</v>
      </c>
      <c r="I16">
        <v>0.28299999999999997</v>
      </c>
    </row>
    <row r="17" spans="1:9" x14ac:dyDescent="0.25">
      <c r="A17" s="9">
        <v>41469</v>
      </c>
      <c r="B17" s="38">
        <v>14.8</v>
      </c>
      <c r="C17" s="38">
        <v>19.2</v>
      </c>
      <c r="D17" s="38">
        <v>16.931000000000001</v>
      </c>
      <c r="E17" s="38">
        <v>4.4000000000000004</v>
      </c>
      <c r="F17">
        <v>9</v>
      </c>
      <c r="G17">
        <v>0.36299999999999999</v>
      </c>
      <c r="H17">
        <v>2</v>
      </c>
      <c r="I17">
        <v>0.125</v>
      </c>
    </row>
    <row r="18" spans="1:9" x14ac:dyDescent="0.25">
      <c r="A18" s="9">
        <v>41470</v>
      </c>
      <c r="B18" s="38">
        <v>15.4</v>
      </c>
      <c r="C18" s="38">
        <v>19.3</v>
      </c>
      <c r="D18" s="38">
        <v>17.369</v>
      </c>
      <c r="E18" s="38">
        <v>3.9</v>
      </c>
      <c r="F18">
        <v>9</v>
      </c>
      <c r="G18">
        <v>0.40300000000000002</v>
      </c>
      <c r="H18">
        <v>0</v>
      </c>
      <c r="I18">
        <v>0</v>
      </c>
    </row>
    <row r="19" spans="1:9" x14ac:dyDescent="0.25">
      <c r="A19" s="9">
        <v>41471</v>
      </c>
      <c r="B19" s="38">
        <v>15.7</v>
      </c>
      <c r="C19" s="38">
        <v>17.899999999999999</v>
      </c>
      <c r="D19" s="38">
        <v>16.913</v>
      </c>
      <c r="E19" s="38">
        <v>2.2000000000000002</v>
      </c>
      <c r="F19">
        <v>0</v>
      </c>
      <c r="G19">
        <v>0</v>
      </c>
      <c r="H19">
        <v>0</v>
      </c>
      <c r="I19">
        <v>0</v>
      </c>
    </row>
    <row r="20" spans="1:9" x14ac:dyDescent="0.25">
      <c r="A20" s="9">
        <v>41472</v>
      </c>
      <c r="B20" s="38">
        <v>15.5</v>
      </c>
      <c r="C20" s="38">
        <v>18.2</v>
      </c>
      <c r="D20" s="38">
        <v>16.763000000000002</v>
      </c>
      <c r="E20" s="38">
        <v>2.7</v>
      </c>
      <c r="F20">
        <v>4</v>
      </c>
      <c r="G20">
        <v>0.16700000000000001</v>
      </c>
      <c r="H20">
        <v>0</v>
      </c>
      <c r="I20">
        <v>0</v>
      </c>
    </row>
    <row r="21" spans="1:9" x14ac:dyDescent="0.25">
      <c r="A21" s="9">
        <v>41473</v>
      </c>
      <c r="B21" s="38">
        <v>14.8</v>
      </c>
      <c r="C21" s="38">
        <v>18.899999999999999</v>
      </c>
      <c r="D21" s="38">
        <v>16.795999999999999</v>
      </c>
      <c r="E21" s="38">
        <v>4.0999999999999996</v>
      </c>
      <c r="F21">
        <v>7</v>
      </c>
      <c r="G21">
        <v>0.313</v>
      </c>
      <c r="H21">
        <v>2</v>
      </c>
      <c r="I21">
        <v>0.125</v>
      </c>
    </row>
    <row r="22" spans="1:9" x14ac:dyDescent="0.25">
      <c r="A22" s="9">
        <v>41474</v>
      </c>
      <c r="B22" s="38">
        <v>15.4</v>
      </c>
      <c r="C22" s="38">
        <v>19.2</v>
      </c>
      <c r="D22" s="38">
        <v>17.175000000000001</v>
      </c>
      <c r="E22" s="38">
        <v>3.8</v>
      </c>
      <c r="F22">
        <v>8</v>
      </c>
      <c r="G22">
        <v>0.33300000000000002</v>
      </c>
      <c r="H22">
        <v>0</v>
      </c>
      <c r="I22">
        <v>0</v>
      </c>
    </row>
    <row r="23" spans="1:9" x14ac:dyDescent="0.25">
      <c r="A23" s="9">
        <v>41475</v>
      </c>
      <c r="B23" s="38">
        <v>15.3</v>
      </c>
      <c r="C23" s="38">
        <v>19.2</v>
      </c>
      <c r="D23" s="38">
        <v>17.169</v>
      </c>
      <c r="E23" s="38">
        <v>3.9</v>
      </c>
      <c r="F23">
        <v>9</v>
      </c>
      <c r="G23">
        <v>0.38900000000000001</v>
      </c>
      <c r="H23">
        <v>0</v>
      </c>
      <c r="I23">
        <v>0</v>
      </c>
    </row>
    <row r="24" spans="1:9" x14ac:dyDescent="0.25">
      <c r="A24" s="9">
        <v>41476</v>
      </c>
      <c r="B24" s="38">
        <v>15.7</v>
      </c>
      <c r="C24" s="38">
        <v>19.899999999999999</v>
      </c>
      <c r="D24" s="38">
        <v>17.774999999999999</v>
      </c>
      <c r="E24" s="38">
        <v>4.2</v>
      </c>
      <c r="F24">
        <v>10</v>
      </c>
      <c r="G24">
        <v>0.42099999999999999</v>
      </c>
      <c r="H24">
        <v>0</v>
      </c>
      <c r="I24">
        <v>0</v>
      </c>
    </row>
    <row r="25" spans="1:9" x14ac:dyDescent="0.25">
      <c r="A25" s="9">
        <v>41477</v>
      </c>
      <c r="B25" s="38">
        <v>16.399999999999999</v>
      </c>
      <c r="C25" s="38">
        <v>20.100000000000001</v>
      </c>
      <c r="D25" s="38">
        <v>18.219000000000001</v>
      </c>
      <c r="E25" s="38">
        <v>3.7</v>
      </c>
      <c r="F25">
        <v>13</v>
      </c>
      <c r="G25">
        <v>0.53500000000000003</v>
      </c>
      <c r="H25">
        <v>0</v>
      </c>
      <c r="I25">
        <v>0</v>
      </c>
    </row>
    <row r="26" spans="1:9" x14ac:dyDescent="0.25">
      <c r="A26" s="9">
        <v>41478</v>
      </c>
      <c r="B26" s="38">
        <v>16.3</v>
      </c>
      <c r="C26" s="38">
        <v>18.7</v>
      </c>
      <c r="D26" s="38">
        <v>17.280999999999999</v>
      </c>
      <c r="E26" s="38">
        <v>2.4</v>
      </c>
      <c r="F26">
        <v>2</v>
      </c>
      <c r="G26">
        <v>7.2999999999999995E-2</v>
      </c>
      <c r="H26">
        <v>0</v>
      </c>
      <c r="I26">
        <v>0</v>
      </c>
    </row>
    <row r="27" spans="1:9" x14ac:dyDescent="0.25">
      <c r="A27" s="9">
        <v>41479</v>
      </c>
      <c r="B27" s="38">
        <v>16.2</v>
      </c>
      <c r="C27" s="38">
        <v>19</v>
      </c>
      <c r="D27" s="38">
        <v>17.443999999999999</v>
      </c>
      <c r="E27" s="38">
        <v>2.8</v>
      </c>
      <c r="F27">
        <v>9</v>
      </c>
      <c r="G27">
        <v>0.38300000000000001</v>
      </c>
      <c r="H27">
        <v>0</v>
      </c>
      <c r="I27">
        <v>0</v>
      </c>
    </row>
    <row r="28" spans="1:9" x14ac:dyDescent="0.25">
      <c r="A28" s="9">
        <v>41480</v>
      </c>
      <c r="B28" s="38">
        <v>16.8</v>
      </c>
      <c r="C28" s="38">
        <v>20.2</v>
      </c>
      <c r="D28" s="38">
        <v>18.234999999999999</v>
      </c>
      <c r="E28" s="38">
        <v>3.4</v>
      </c>
      <c r="F28">
        <v>12</v>
      </c>
      <c r="G28">
        <v>0.52500000000000002</v>
      </c>
      <c r="H28">
        <v>0</v>
      </c>
      <c r="I28">
        <v>0</v>
      </c>
    </row>
    <row r="29" spans="1:9" x14ac:dyDescent="0.25">
      <c r="A29" s="9">
        <v>41481</v>
      </c>
      <c r="B29" s="38">
        <v>17.600000000000001</v>
      </c>
      <c r="C29" s="38">
        <v>20.6</v>
      </c>
      <c r="D29" s="38">
        <v>19.106000000000002</v>
      </c>
      <c r="E29" s="38">
        <v>3</v>
      </c>
      <c r="F29">
        <v>17</v>
      </c>
      <c r="G29">
        <v>0.75</v>
      </c>
      <c r="H29">
        <v>0</v>
      </c>
      <c r="I29">
        <v>0</v>
      </c>
    </row>
    <row r="30" spans="1:9" x14ac:dyDescent="0.25">
      <c r="A30" s="9">
        <v>41482</v>
      </c>
      <c r="B30" s="38">
        <v>17.600000000000001</v>
      </c>
      <c r="C30" s="38">
        <v>20.3</v>
      </c>
      <c r="D30" s="38">
        <v>18.84</v>
      </c>
      <c r="E30" s="38">
        <v>2.7</v>
      </c>
      <c r="F30">
        <v>17</v>
      </c>
      <c r="G30">
        <v>0.74199999999999999</v>
      </c>
      <c r="H30">
        <v>0</v>
      </c>
      <c r="I30">
        <v>0</v>
      </c>
    </row>
    <row r="31" spans="1:9" x14ac:dyDescent="0.25">
      <c r="A31" s="9">
        <v>41483</v>
      </c>
      <c r="B31" s="38">
        <v>16.3</v>
      </c>
      <c r="C31" s="38">
        <v>19</v>
      </c>
      <c r="D31" s="38">
        <v>17.698</v>
      </c>
      <c r="E31" s="38">
        <v>2.7</v>
      </c>
      <c r="F31">
        <v>11</v>
      </c>
      <c r="G31">
        <v>0.44800000000000001</v>
      </c>
      <c r="H31">
        <v>0</v>
      </c>
      <c r="I31">
        <v>0</v>
      </c>
    </row>
    <row r="32" spans="1:9" x14ac:dyDescent="0.25">
      <c r="A32" s="9">
        <v>41484</v>
      </c>
      <c r="B32" s="38">
        <v>15.7</v>
      </c>
      <c r="C32" s="38">
        <v>18.399999999999999</v>
      </c>
      <c r="D32" s="38">
        <v>16.978999999999999</v>
      </c>
      <c r="E32" s="38">
        <v>2.7</v>
      </c>
      <c r="F32">
        <v>4</v>
      </c>
      <c r="G32">
        <v>0.187</v>
      </c>
      <c r="H32">
        <v>0</v>
      </c>
      <c r="I32">
        <v>0</v>
      </c>
    </row>
    <row r="33" spans="1:9" x14ac:dyDescent="0.25">
      <c r="A33" s="9">
        <v>41485</v>
      </c>
      <c r="B33" s="38">
        <v>15.2</v>
      </c>
      <c r="C33" s="38">
        <v>17.3</v>
      </c>
      <c r="D33" s="38">
        <v>16.306000000000001</v>
      </c>
      <c r="E33" s="38">
        <v>2.1</v>
      </c>
      <c r="F33">
        <v>0</v>
      </c>
      <c r="G33">
        <v>0</v>
      </c>
      <c r="H33">
        <v>0</v>
      </c>
      <c r="I33">
        <v>0</v>
      </c>
    </row>
    <row r="34" spans="1:9" x14ac:dyDescent="0.25">
      <c r="A34" s="9">
        <v>41486</v>
      </c>
      <c r="B34" s="38">
        <v>15.5</v>
      </c>
      <c r="C34" s="38">
        <v>17</v>
      </c>
      <c r="D34" s="38">
        <v>16.177</v>
      </c>
      <c r="E34" s="38">
        <v>1.5</v>
      </c>
      <c r="F34">
        <v>0</v>
      </c>
      <c r="G34">
        <v>0</v>
      </c>
      <c r="H34">
        <v>0</v>
      </c>
      <c r="I34">
        <v>0</v>
      </c>
    </row>
    <row r="35" spans="1:9" x14ac:dyDescent="0.25">
      <c r="A35" s="9">
        <v>41487</v>
      </c>
      <c r="B35" s="38">
        <v>15.5</v>
      </c>
      <c r="C35" s="38">
        <v>17.100000000000001</v>
      </c>
      <c r="D35" s="38">
        <v>16.221</v>
      </c>
      <c r="E35" s="38">
        <v>1.6</v>
      </c>
      <c r="F35">
        <v>0</v>
      </c>
      <c r="G35">
        <v>0</v>
      </c>
      <c r="H35">
        <v>0</v>
      </c>
      <c r="I35">
        <v>0</v>
      </c>
    </row>
    <row r="36" spans="1:9" x14ac:dyDescent="0.25">
      <c r="A36" s="9">
        <v>41488</v>
      </c>
      <c r="B36" s="38">
        <v>15.3</v>
      </c>
      <c r="C36" s="38">
        <v>17.8</v>
      </c>
      <c r="D36" s="38">
        <v>16.45</v>
      </c>
      <c r="E36" s="38">
        <v>2.5</v>
      </c>
      <c r="F36">
        <v>0</v>
      </c>
      <c r="G36">
        <v>0</v>
      </c>
      <c r="H36">
        <v>0</v>
      </c>
      <c r="I36">
        <v>0</v>
      </c>
    </row>
    <row r="37" spans="1:9" x14ac:dyDescent="0.25">
      <c r="A37" s="9">
        <v>41489</v>
      </c>
      <c r="B37" s="38">
        <v>14.9</v>
      </c>
      <c r="C37" s="38">
        <v>18.2</v>
      </c>
      <c r="D37" s="38">
        <v>16.413</v>
      </c>
      <c r="E37" s="38">
        <v>3.3</v>
      </c>
      <c r="F37">
        <v>3</v>
      </c>
      <c r="G37">
        <v>0.13700000000000001</v>
      </c>
      <c r="H37">
        <v>2</v>
      </c>
      <c r="I37">
        <v>0.125</v>
      </c>
    </row>
    <row r="38" spans="1:9" x14ac:dyDescent="0.25">
      <c r="A38" s="9">
        <v>41490</v>
      </c>
      <c r="B38" s="38">
        <v>15.4</v>
      </c>
      <c r="C38" s="38">
        <v>18.399999999999999</v>
      </c>
      <c r="D38" s="38">
        <v>16.588000000000001</v>
      </c>
      <c r="E38" s="38">
        <v>3</v>
      </c>
      <c r="F38">
        <v>3</v>
      </c>
      <c r="G38">
        <v>0.13200000000000001</v>
      </c>
      <c r="H38">
        <v>0</v>
      </c>
      <c r="I38">
        <v>0</v>
      </c>
    </row>
    <row r="39" spans="1:9" x14ac:dyDescent="0.25">
      <c r="A39" s="9">
        <v>41491</v>
      </c>
      <c r="B39" s="38">
        <v>15.7</v>
      </c>
      <c r="C39" s="38">
        <v>18.2</v>
      </c>
      <c r="D39" s="38">
        <v>16.768999999999998</v>
      </c>
      <c r="E39" s="38">
        <v>2.5</v>
      </c>
      <c r="F39">
        <v>2</v>
      </c>
      <c r="G39">
        <v>0.125</v>
      </c>
      <c r="H39">
        <v>0</v>
      </c>
      <c r="I39">
        <v>0</v>
      </c>
    </row>
    <row r="40" spans="1:9" x14ac:dyDescent="0.25">
      <c r="A40" s="9">
        <v>41492</v>
      </c>
      <c r="B40" s="38">
        <v>15.5</v>
      </c>
      <c r="C40" s="38">
        <v>18</v>
      </c>
      <c r="D40" s="38">
        <v>16.608000000000001</v>
      </c>
      <c r="E40" s="38">
        <v>2.5</v>
      </c>
      <c r="F40">
        <v>0</v>
      </c>
      <c r="G40">
        <v>0</v>
      </c>
      <c r="H40">
        <v>0</v>
      </c>
      <c r="I40">
        <v>0</v>
      </c>
    </row>
    <row r="41" spans="1:9" x14ac:dyDescent="0.25">
      <c r="A41" s="9">
        <v>41493</v>
      </c>
      <c r="B41" s="38">
        <v>15.7</v>
      </c>
      <c r="C41" s="38">
        <v>17.2</v>
      </c>
      <c r="D41" s="38">
        <v>16.347999999999999</v>
      </c>
      <c r="E41" s="38">
        <v>1.5</v>
      </c>
      <c r="F41">
        <v>0</v>
      </c>
      <c r="G41">
        <v>0</v>
      </c>
      <c r="H41">
        <v>0</v>
      </c>
      <c r="I41">
        <v>0</v>
      </c>
    </row>
    <row r="42" spans="1:9" x14ac:dyDescent="0.25">
      <c r="A42" s="9">
        <v>41494</v>
      </c>
      <c r="B42" s="38">
        <v>15.4</v>
      </c>
      <c r="C42" s="38">
        <v>17.100000000000001</v>
      </c>
      <c r="D42" s="38">
        <v>16.206</v>
      </c>
      <c r="E42" s="38">
        <v>1.7</v>
      </c>
      <c r="F42">
        <v>0</v>
      </c>
      <c r="G42">
        <v>0</v>
      </c>
      <c r="H42">
        <v>0</v>
      </c>
      <c r="I42">
        <v>0</v>
      </c>
    </row>
    <row r="43" spans="1:9" x14ac:dyDescent="0.25">
      <c r="A43" s="9">
        <v>41495</v>
      </c>
      <c r="B43" s="38">
        <v>15.5</v>
      </c>
      <c r="C43" s="38">
        <v>17.7</v>
      </c>
      <c r="D43" s="38">
        <v>16.398</v>
      </c>
      <c r="E43" s="38">
        <v>2.2000000000000002</v>
      </c>
      <c r="F43">
        <v>0</v>
      </c>
      <c r="G43">
        <v>0</v>
      </c>
      <c r="H43">
        <v>0</v>
      </c>
      <c r="I43">
        <v>0</v>
      </c>
    </row>
    <row r="44" spans="1:9" x14ac:dyDescent="0.25">
      <c r="A44" s="9">
        <v>41496</v>
      </c>
      <c r="B44" s="38">
        <v>15.9</v>
      </c>
      <c r="C44" s="38">
        <v>18</v>
      </c>
      <c r="D44" s="38">
        <v>16.806000000000001</v>
      </c>
      <c r="E44" s="38">
        <v>2.1</v>
      </c>
      <c r="F44">
        <v>0</v>
      </c>
      <c r="G44">
        <v>0</v>
      </c>
      <c r="H44">
        <v>0</v>
      </c>
      <c r="I44">
        <v>0</v>
      </c>
    </row>
    <row r="45" spans="1:9" x14ac:dyDescent="0.25">
      <c r="A45" s="9">
        <v>41497</v>
      </c>
      <c r="B45" s="38">
        <v>16</v>
      </c>
      <c r="C45" s="38">
        <v>18</v>
      </c>
      <c r="D45" s="38">
        <v>16.914999999999999</v>
      </c>
      <c r="E45" s="38">
        <v>2</v>
      </c>
      <c r="F45">
        <v>0</v>
      </c>
      <c r="G45">
        <v>0</v>
      </c>
      <c r="H45">
        <v>0</v>
      </c>
      <c r="I45">
        <v>0</v>
      </c>
    </row>
    <row r="46" spans="1:9" x14ac:dyDescent="0.25">
      <c r="A46" s="9">
        <v>41498</v>
      </c>
      <c r="B46" s="38">
        <v>15.7</v>
      </c>
      <c r="C46" s="38">
        <v>17.600000000000001</v>
      </c>
      <c r="D46" s="38">
        <v>16.603999999999999</v>
      </c>
      <c r="E46" s="38">
        <v>1.9</v>
      </c>
      <c r="F46">
        <v>0</v>
      </c>
      <c r="G46">
        <v>0</v>
      </c>
      <c r="H46">
        <v>0</v>
      </c>
      <c r="I46">
        <v>0</v>
      </c>
    </row>
    <row r="47" spans="1:9" x14ac:dyDescent="0.25">
      <c r="A47" s="9">
        <v>41499</v>
      </c>
      <c r="B47" s="38">
        <v>14.7</v>
      </c>
      <c r="C47" s="38">
        <v>17.5</v>
      </c>
      <c r="D47" s="38">
        <v>15.973000000000001</v>
      </c>
      <c r="E47" s="38">
        <v>2.8</v>
      </c>
      <c r="F47">
        <v>0</v>
      </c>
      <c r="G47">
        <v>0</v>
      </c>
      <c r="H47">
        <v>4</v>
      </c>
      <c r="I47">
        <v>0.188</v>
      </c>
    </row>
    <row r="48" spans="1:9" x14ac:dyDescent="0.25">
      <c r="A48" s="9">
        <v>41500</v>
      </c>
      <c r="B48" s="38">
        <v>14.5</v>
      </c>
      <c r="C48" s="38">
        <v>17.2</v>
      </c>
      <c r="D48" s="38">
        <v>15.675000000000001</v>
      </c>
      <c r="E48" s="38">
        <v>2.7</v>
      </c>
      <c r="F48">
        <v>0</v>
      </c>
      <c r="G48">
        <v>0</v>
      </c>
      <c r="H48">
        <v>7</v>
      </c>
      <c r="I48">
        <v>0.29899999999999999</v>
      </c>
    </row>
    <row r="49" spans="1:9" x14ac:dyDescent="0.25">
      <c r="A49" s="9">
        <v>41501</v>
      </c>
      <c r="B49" s="38">
        <v>16</v>
      </c>
      <c r="C49" s="38">
        <v>18.3</v>
      </c>
      <c r="D49" s="38">
        <v>16.831</v>
      </c>
      <c r="E49" s="38">
        <v>2.2999999999999998</v>
      </c>
      <c r="F49">
        <v>2</v>
      </c>
      <c r="G49">
        <v>0.104</v>
      </c>
      <c r="H49">
        <v>0</v>
      </c>
      <c r="I49">
        <v>0</v>
      </c>
    </row>
    <row r="50" spans="1:9" x14ac:dyDescent="0.25">
      <c r="A50" s="9">
        <v>41502</v>
      </c>
      <c r="B50" s="38">
        <v>17.600000000000001</v>
      </c>
      <c r="C50" s="38">
        <v>19</v>
      </c>
      <c r="D50" s="38">
        <v>18.204000000000001</v>
      </c>
      <c r="E50" s="38">
        <v>1.4</v>
      </c>
      <c r="F50">
        <v>14</v>
      </c>
      <c r="G50">
        <v>0.59699999999999998</v>
      </c>
      <c r="H50">
        <v>0</v>
      </c>
      <c r="I50">
        <v>0</v>
      </c>
    </row>
    <row r="51" spans="1:9" x14ac:dyDescent="0.25">
      <c r="A51" s="9">
        <v>41503</v>
      </c>
      <c r="B51" s="38">
        <v>16.8</v>
      </c>
      <c r="C51" s="38">
        <v>18.5</v>
      </c>
      <c r="D51" s="38">
        <v>17.596</v>
      </c>
      <c r="E51" s="38">
        <v>1.7</v>
      </c>
      <c r="F51">
        <v>7</v>
      </c>
      <c r="G51">
        <v>0.29199999999999998</v>
      </c>
      <c r="H51">
        <v>0</v>
      </c>
      <c r="I51">
        <v>0</v>
      </c>
    </row>
    <row r="52" spans="1:9" x14ac:dyDescent="0.25">
      <c r="A52" s="9">
        <v>41504</v>
      </c>
      <c r="B52" s="38">
        <v>16.5</v>
      </c>
      <c r="C52" s="38">
        <v>18.8</v>
      </c>
      <c r="D52" s="38">
        <v>17.381</v>
      </c>
      <c r="E52" s="38">
        <v>2.2999999999999998</v>
      </c>
      <c r="F52">
        <v>3</v>
      </c>
      <c r="G52">
        <v>0.156</v>
      </c>
      <c r="H52">
        <v>0</v>
      </c>
      <c r="I52">
        <v>0</v>
      </c>
    </row>
    <row r="53" spans="1:9" x14ac:dyDescent="0.25">
      <c r="A53" s="9">
        <v>41505</v>
      </c>
      <c r="B53" s="38">
        <v>16.899999999999999</v>
      </c>
      <c r="C53" s="38">
        <v>19</v>
      </c>
      <c r="D53" s="38">
        <v>17.8</v>
      </c>
      <c r="E53" s="38">
        <v>2.1</v>
      </c>
      <c r="F53">
        <v>8</v>
      </c>
      <c r="G53">
        <v>0.34</v>
      </c>
      <c r="H53">
        <v>0</v>
      </c>
      <c r="I53">
        <v>0</v>
      </c>
    </row>
    <row r="54" spans="1:9" x14ac:dyDescent="0.25">
      <c r="A54" s="9">
        <v>41506</v>
      </c>
      <c r="B54" s="38">
        <v>16.7</v>
      </c>
      <c r="C54" s="38">
        <v>18.8</v>
      </c>
      <c r="D54" s="38">
        <v>17.568999999999999</v>
      </c>
      <c r="E54" s="38">
        <v>2.1</v>
      </c>
      <c r="F54">
        <v>7</v>
      </c>
      <c r="G54">
        <v>0.28499999999999998</v>
      </c>
      <c r="H54">
        <v>0</v>
      </c>
      <c r="I54">
        <v>0</v>
      </c>
    </row>
    <row r="55" spans="1:9" x14ac:dyDescent="0.25">
      <c r="A55" s="9">
        <v>41507</v>
      </c>
      <c r="B55" s="38">
        <v>16.899999999999999</v>
      </c>
      <c r="C55" s="38">
        <v>18.399999999999999</v>
      </c>
      <c r="D55" s="38">
        <v>17.739999999999998</v>
      </c>
      <c r="E55" s="38">
        <v>1.5</v>
      </c>
      <c r="F55">
        <v>9</v>
      </c>
      <c r="G55">
        <v>0.38500000000000001</v>
      </c>
      <c r="H55">
        <v>0</v>
      </c>
      <c r="I55">
        <v>0</v>
      </c>
    </row>
    <row r="56" spans="1:9" x14ac:dyDescent="0.25">
      <c r="A56" s="9">
        <v>41508</v>
      </c>
      <c r="B56" s="38">
        <v>16.5</v>
      </c>
      <c r="C56" s="38">
        <v>18.3</v>
      </c>
      <c r="D56" s="38">
        <v>17.260000000000002</v>
      </c>
      <c r="E56" s="38">
        <v>1.8</v>
      </c>
      <c r="F56">
        <v>3</v>
      </c>
      <c r="G56">
        <v>0.13900000000000001</v>
      </c>
      <c r="H56">
        <v>0</v>
      </c>
      <c r="I56">
        <v>0</v>
      </c>
    </row>
    <row r="57" spans="1:9" x14ac:dyDescent="0.25">
      <c r="A57" s="9">
        <v>41509</v>
      </c>
      <c r="B57" s="38">
        <v>16</v>
      </c>
      <c r="C57" s="38">
        <v>17.899999999999999</v>
      </c>
      <c r="D57" s="38">
        <v>16.850000000000001</v>
      </c>
      <c r="E57" s="38">
        <v>1.9</v>
      </c>
      <c r="F57">
        <v>0</v>
      </c>
      <c r="G57">
        <v>0</v>
      </c>
      <c r="H57">
        <v>0</v>
      </c>
      <c r="I57">
        <v>0</v>
      </c>
    </row>
    <row r="58" spans="1:9" x14ac:dyDescent="0.25">
      <c r="A58" s="9">
        <v>41510</v>
      </c>
      <c r="B58" s="38">
        <v>15.8</v>
      </c>
      <c r="C58" s="38">
        <v>17.5</v>
      </c>
      <c r="D58" s="38">
        <v>16.643999999999998</v>
      </c>
      <c r="E58" s="38">
        <v>1.7</v>
      </c>
      <c r="F58">
        <v>0</v>
      </c>
      <c r="G58">
        <v>0</v>
      </c>
      <c r="H58">
        <v>0</v>
      </c>
      <c r="I58">
        <v>0</v>
      </c>
    </row>
    <row r="59" spans="1:9" x14ac:dyDescent="0.25">
      <c r="A59" s="9">
        <v>41511</v>
      </c>
      <c r="B59" s="38">
        <v>16.100000000000001</v>
      </c>
      <c r="C59" s="38">
        <v>17.8</v>
      </c>
      <c r="D59" s="38">
        <v>16.863</v>
      </c>
      <c r="E59" s="38">
        <v>1.7</v>
      </c>
      <c r="F59">
        <v>0</v>
      </c>
      <c r="G59">
        <v>0</v>
      </c>
      <c r="H59">
        <v>0</v>
      </c>
      <c r="I59">
        <v>0</v>
      </c>
    </row>
    <row r="60" spans="1:9" x14ac:dyDescent="0.25">
      <c r="A60" s="9">
        <v>41512</v>
      </c>
      <c r="B60" s="38">
        <v>15.1</v>
      </c>
      <c r="C60" s="38">
        <v>17.2</v>
      </c>
      <c r="D60" s="38">
        <v>16.190000000000001</v>
      </c>
      <c r="E60" s="38">
        <v>2.1</v>
      </c>
      <c r="F60">
        <v>0</v>
      </c>
      <c r="G60">
        <v>0</v>
      </c>
      <c r="H60">
        <v>0</v>
      </c>
      <c r="I60">
        <v>0</v>
      </c>
    </row>
    <row r="61" spans="1:9" x14ac:dyDescent="0.25">
      <c r="A61" s="9">
        <v>41513</v>
      </c>
      <c r="B61" s="38">
        <v>14.4</v>
      </c>
      <c r="C61" s="38">
        <v>16.8</v>
      </c>
      <c r="D61" s="38">
        <v>15.554</v>
      </c>
      <c r="E61" s="38">
        <v>2.4</v>
      </c>
      <c r="F61">
        <v>0</v>
      </c>
      <c r="G61">
        <v>0</v>
      </c>
      <c r="H61">
        <v>6</v>
      </c>
      <c r="I61">
        <v>0.29199999999999998</v>
      </c>
    </row>
    <row r="62" spans="1:9" x14ac:dyDescent="0.25">
      <c r="A62" s="9">
        <v>41514</v>
      </c>
      <c r="B62" s="38">
        <v>15.2</v>
      </c>
      <c r="C62" s="38">
        <v>17.3</v>
      </c>
      <c r="D62" s="38">
        <v>16.05</v>
      </c>
      <c r="E62" s="38">
        <v>2.1</v>
      </c>
      <c r="F62">
        <v>0</v>
      </c>
      <c r="G62">
        <v>0</v>
      </c>
      <c r="H62">
        <v>0</v>
      </c>
      <c r="I62">
        <v>0</v>
      </c>
    </row>
    <row r="63" spans="1:9" x14ac:dyDescent="0.25">
      <c r="A63" s="9">
        <v>41515</v>
      </c>
      <c r="B63" s="38">
        <v>16.600000000000001</v>
      </c>
      <c r="C63" s="38">
        <v>18.100000000000001</v>
      </c>
      <c r="D63" s="38">
        <v>17.190000000000001</v>
      </c>
      <c r="E63" s="38">
        <v>1.5</v>
      </c>
      <c r="F63">
        <v>2</v>
      </c>
      <c r="G63">
        <v>0.125</v>
      </c>
      <c r="H63">
        <v>0</v>
      </c>
      <c r="I63">
        <v>0</v>
      </c>
    </row>
    <row r="64" spans="1:9" x14ac:dyDescent="0.25">
      <c r="A64" s="9">
        <v>41516</v>
      </c>
      <c r="B64" s="38">
        <v>17.5</v>
      </c>
      <c r="C64" s="38">
        <v>18.5</v>
      </c>
      <c r="D64" s="38">
        <v>17.917000000000002</v>
      </c>
      <c r="E64" s="38">
        <v>1</v>
      </c>
      <c r="F64">
        <v>7</v>
      </c>
      <c r="G64">
        <v>0.33300000000000002</v>
      </c>
      <c r="H64">
        <v>0</v>
      </c>
      <c r="I64">
        <v>0</v>
      </c>
    </row>
    <row r="65" spans="1:10" x14ac:dyDescent="0.25">
      <c r="A65" s="9">
        <v>41517</v>
      </c>
      <c r="B65" s="38">
        <v>16.600000000000001</v>
      </c>
      <c r="C65" s="38">
        <v>18.2</v>
      </c>
      <c r="D65" s="38">
        <v>17.22</v>
      </c>
      <c r="E65" s="38">
        <v>1.6</v>
      </c>
      <c r="F65">
        <v>1</v>
      </c>
      <c r="G65">
        <v>4.2000000000000003E-2</v>
      </c>
      <c r="H65">
        <v>0</v>
      </c>
      <c r="I65">
        <v>0</v>
      </c>
    </row>
    <row r="68" spans="1:10" x14ac:dyDescent="0.25">
      <c r="F68" s="10" t="s">
        <v>21</v>
      </c>
      <c r="G68" s="11">
        <f>SUM(G4:G65)</f>
        <v>14.491999999999997</v>
      </c>
      <c r="H68" s="10" t="s">
        <v>21</v>
      </c>
      <c r="I68" s="11">
        <f>SUM(I4:I65)</f>
        <v>1.4369999999999998</v>
      </c>
    </row>
    <row r="69" spans="1:10" x14ac:dyDescent="0.25">
      <c r="D69" s="1" t="s">
        <v>22</v>
      </c>
    </row>
    <row r="70" spans="1:10" x14ac:dyDescent="0.25">
      <c r="A70" s="12" t="s">
        <v>23</v>
      </c>
      <c r="B70" s="13">
        <f>MIN(B4:B65)</f>
        <v>14.1</v>
      </c>
      <c r="C70" s="14" t="s">
        <v>24</v>
      </c>
      <c r="D70" s="32">
        <v>41468.333333333336</v>
      </c>
      <c r="E70" s="32"/>
      <c r="F70" s="26"/>
      <c r="G70" s="27"/>
      <c r="H70" s="42"/>
      <c r="I70" s="15"/>
      <c r="J70" s="4"/>
    </row>
    <row r="71" spans="1:10" x14ac:dyDescent="0.25">
      <c r="A71" s="12" t="s">
        <v>25</v>
      </c>
      <c r="B71" s="13">
        <f>MAX(C4:C65)</f>
        <v>20.6</v>
      </c>
      <c r="C71" s="14" t="s">
        <v>24</v>
      </c>
      <c r="D71" s="32">
        <v>41481.791666666664</v>
      </c>
      <c r="E71" s="32"/>
      <c r="F71" s="26"/>
      <c r="G71" s="28"/>
      <c r="H71" s="28"/>
      <c r="I71" s="15"/>
    </row>
    <row r="72" spans="1:10" x14ac:dyDescent="0.25">
      <c r="A72" s="12" t="s">
        <v>26</v>
      </c>
      <c r="B72" s="13">
        <f>AVERAGE(D4:D65)</f>
        <v>17.131306451612897</v>
      </c>
      <c r="C72" s="14" t="s">
        <v>24</v>
      </c>
      <c r="D72" s="26"/>
      <c r="E72" s="26"/>
      <c r="F72" s="26"/>
      <c r="G72" s="27"/>
      <c r="H72" s="28"/>
      <c r="I72" s="15"/>
    </row>
    <row r="73" spans="1:10" x14ac:dyDescent="0.25">
      <c r="A73" s="12" t="s">
        <v>28</v>
      </c>
      <c r="B73" s="13">
        <f>MIN(E4:E65)</f>
        <v>1</v>
      </c>
      <c r="C73" s="14" t="s">
        <v>24</v>
      </c>
      <c r="D73" s="33">
        <v>41469</v>
      </c>
      <c r="E73" s="29"/>
      <c r="F73" s="29"/>
      <c r="G73" s="30"/>
      <c r="H73" s="31"/>
      <c r="I73" s="16"/>
    </row>
    <row r="74" spans="1:10" x14ac:dyDescent="0.25">
      <c r="A74" s="12" t="s">
        <v>27</v>
      </c>
      <c r="B74" s="13">
        <f>MAX(E4:E65)</f>
        <v>4.4000000000000004</v>
      </c>
      <c r="C74" s="14" t="s">
        <v>24</v>
      </c>
      <c r="D74" s="33">
        <v>41516</v>
      </c>
      <c r="E74" s="29"/>
      <c r="F74" s="29"/>
      <c r="G74" s="30"/>
      <c r="H74" s="31"/>
      <c r="I74" s="16"/>
    </row>
    <row r="75" spans="1:10" x14ac:dyDescent="0.25">
      <c r="A75" s="12" t="s">
        <v>29</v>
      </c>
      <c r="B75" s="13">
        <f>SUM(G4:G65)</f>
        <v>14.491999999999997</v>
      </c>
      <c r="C75" s="12" t="s">
        <v>30</v>
      </c>
      <c r="D75" s="16"/>
      <c r="E75" s="16"/>
      <c r="F75" s="16"/>
      <c r="G75" s="16"/>
      <c r="H75" s="16"/>
      <c r="I75" s="16"/>
    </row>
    <row r="76" spans="1:10" x14ac:dyDescent="0.25">
      <c r="A76" s="12" t="s">
        <v>31</v>
      </c>
      <c r="B76" s="13">
        <f>SUM(I4:I65)</f>
        <v>1.4369999999999998</v>
      </c>
      <c r="C76" s="12" t="s">
        <v>30</v>
      </c>
      <c r="D76" s="16"/>
      <c r="E76" s="16"/>
      <c r="F76" s="16"/>
      <c r="G76" s="16"/>
      <c r="H76" s="16"/>
      <c r="I76" s="16"/>
    </row>
    <row r="79" spans="1:10" x14ac:dyDescent="0.25">
      <c r="B79" s="4"/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O17" sqref="O17"/>
    </sheetView>
  </sheetViews>
  <sheetFormatPr defaultRowHeight="15" x14ac:dyDescent="0.25"/>
  <sheetData/>
  <pageMargins left="0.7" right="0.7" top="0.75" bottom="0.75" header="0.3" footer="0.3"/>
  <pageSetup scale="76" orientation="portrait" verticalDpi="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E13" sqref="E13"/>
    </sheetView>
  </sheetViews>
  <sheetFormatPr defaultRowHeight="15" x14ac:dyDescent="0.25"/>
  <cols>
    <col min="1" max="1" width="22.140625" bestFit="1" customWidth="1"/>
    <col min="2" max="2" width="13.85546875" customWidth="1"/>
    <col min="7" max="7" width="8" customWidth="1"/>
  </cols>
  <sheetData>
    <row r="1" spans="1:7" x14ac:dyDescent="0.25">
      <c r="A1" t="s">
        <v>32</v>
      </c>
      <c r="B1" t="s">
        <v>35</v>
      </c>
      <c r="D1" s="1" t="s">
        <v>37</v>
      </c>
    </row>
    <row r="2" spans="1:7" x14ac:dyDescent="0.25">
      <c r="A2" t="s">
        <v>33</v>
      </c>
      <c r="B2" s="3" t="s">
        <v>59</v>
      </c>
    </row>
    <row r="3" spans="1:7" x14ac:dyDescent="0.25">
      <c r="A3" t="s">
        <v>34</v>
      </c>
      <c r="B3" t="s">
        <v>36</v>
      </c>
      <c r="F3" s="17" t="s">
        <v>38</v>
      </c>
    </row>
    <row r="4" spans="1:7" ht="29.45" customHeight="1" x14ac:dyDescent="0.25">
      <c r="A4" s="9">
        <v>41456</v>
      </c>
      <c r="D4" s="6" t="s">
        <v>39</v>
      </c>
      <c r="E4" s="25">
        <f>MAX(B10:B65)</f>
        <v>18.1285714285717</v>
      </c>
      <c r="F4" s="20">
        <v>41482</v>
      </c>
      <c r="G4" s="18"/>
    </row>
    <row r="5" spans="1:7" x14ac:dyDescent="0.25">
      <c r="A5" s="9">
        <v>41457</v>
      </c>
      <c r="F5" s="20">
        <v>41483</v>
      </c>
    </row>
    <row r="6" spans="1:7" x14ac:dyDescent="0.25">
      <c r="A6" s="9">
        <v>41458</v>
      </c>
      <c r="F6" s="20"/>
    </row>
    <row r="7" spans="1:7" x14ac:dyDescent="0.25">
      <c r="A7" s="9">
        <v>41459</v>
      </c>
      <c r="F7" s="20"/>
    </row>
    <row r="8" spans="1:7" x14ac:dyDescent="0.25">
      <c r="A8" s="9">
        <v>41460</v>
      </c>
      <c r="F8" s="2"/>
    </row>
    <row r="9" spans="1:7" x14ac:dyDescent="0.25">
      <c r="A9" s="9">
        <v>41461</v>
      </c>
      <c r="F9" s="2"/>
    </row>
    <row r="10" spans="1:7" x14ac:dyDescent="0.25">
      <c r="A10" s="9">
        <v>41462</v>
      </c>
      <c r="B10" s="38">
        <v>17.802678571428601</v>
      </c>
      <c r="F10" s="2"/>
    </row>
    <row r="11" spans="1:7" x14ac:dyDescent="0.25">
      <c r="A11" s="9">
        <v>41463</v>
      </c>
      <c r="B11" s="38">
        <v>17.864880952380901</v>
      </c>
    </row>
    <row r="12" spans="1:7" x14ac:dyDescent="0.25">
      <c r="A12" s="9">
        <v>41464</v>
      </c>
      <c r="B12" s="38">
        <v>17.8062499999998</v>
      </c>
    </row>
    <row r="13" spans="1:7" x14ac:dyDescent="0.25">
      <c r="A13" s="9">
        <v>41465</v>
      </c>
      <c r="B13" s="38">
        <v>17.6613095238094</v>
      </c>
    </row>
    <row r="14" spans="1:7" x14ac:dyDescent="0.25">
      <c r="A14" s="9">
        <v>41466</v>
      </c>
      <c r="B14" s="38">
        <v>17.535714285714199</v>
      </c>
    </row>
    <row r="15" spans="1:7" x14ac:dyDescent="0.25">
      <c r="A15" s="9">
        <v>41467</v>
      </c>
      <c r="B15" s="38">
        <v>17.4345238095237</v>
      </c>
    </row>
    <row r="16" spans="1:7" x14ac:dyDescent="0.25">
      <c r="A16" s="9">
        <v>41468</v>
      </c>
      <c r="B16" s="38">
        <v>17.289583333333201</v>
      </c>
    </row>
    <row r="17" spans="1:2" x14ac:dyDescent="0.25">
      <c r="A17" s="9">
        <v>41469</v>
      </c>
      <c r="B17" s="38">
        <v>17.206547619047502</v>
      </c>
    </row>
    <row r="18" spans="1:2" x14ac:dyDescent="0.25">
      <c r="A18" s="9">
        <v>41470</v>
      </c>
      <c r="B18" s="38">
        <v>17.147023809523901</v>
      </c>
    </row>
    <row r="19" spans="1:2" x14ac:dyDescent="0.25">
      <c r="A19" s="9">
        <v>41471</v>
      </c>
      <c r="B19" s="38">
        <v>17.0449404761906</v>
      </c>
    </row>
    <row r="20" spans="1:2" x14ac:dyDescent="0.25">
      <c r="A20" s="9">
        <v>41472</v>
      </c>
      <c r="B20" s="38">
        <v>16.931250000000301</v>
      </c>
    </row>
    <row r="21" spans="1:2" x14ac:dyDescent="0.25">
      <c r="A21" s="9">
        <v>41473</v>
      </c>
      <c r="B21" s="38">
        <v>16.840773809524201</v>
      </c>
    </row>
    <row r="22" spans="1:2" x14ac:dyDescent="0.25">
      <c r="A22" s="9">
        <v>41474</v>
      </c>
      <c r="B22" s="38">
        <v>16.888988095238599</v>
      </c>
    </row>
    <row r="23" spans="1:2" x14ac:dyDescent="0.25">
      <c r="A23" s="9">
        <v>41475</v>
      </c>
      <c r="B23" s="38">
        <v>17.016369047619399</v>
      </c>
    </row>
    <row r="24" spans="1:2" x14ac:dyDescent="0.25">
      <c r="A24" s="9">
        <v>41476</v>
      </c>
      <c r="B24" s="38">
        <v>17.1369047619051</v>
      </c>
    </row>
    <row r="25" spans="1:2" x14ac:dyDescent="0.25">
      <c r="A25" s="9">
        <v>41477</v>
      </c>
      <c r="B25" s="38">
        <v>17.258333333333599</v>
      </c>
    </row>
    <row r="26" spans="1:2" x14ac:dyDescent="0.25">
      <c r="A26" s="9">
        <v>41478</v>
      </c>
      <c r="B26" s="38">
        <v>17.3110119047621</v>
      </c>
    </row>
    <row r="27" spans="1:2" x14ac:dyDescent="0.25">
      <c r="A27" s="9">
        <v>41479</v>
      </c>
      <c r="B27" s="38">
        <v>17.408333333333399</v>
      </c>
    </row>
    <row r="28" spans="1:2" x14ac:dyDescent="0.25">
      <c r="A28" s="9">
        <v>41480</v>
      </c>
      <c r="B28" s="38">
        <v>17.613988095238199</v>
      </c>
    </row>
    <row r="29" spans="1:2" x14ac:dyDescent="0.25">
      <c r="A29" s="9">
        <v>41481</v>
      </c>
      <c r="B29" s="38">
        <v>17.889880952381102</v>
      </c>
    </row>
    <row r="30" spans="1:2" x14ac:dyDescent="0.25">
      <c r="A30" s="9">
        <v>41482</v>
      </c>
      <c r="B30" s="38">
        <v>18.1285714285717</v>
      </c>
    </row>
    <row r="31" spans="1:2" x14ac:dyDescent="0.25">
      <c r="A31" s="9">
        <v>41483</v>
      </c>
      <c r="B31" s="38">
        <v>18.117559523809899</v>
      </c>
    </row>
    <row r="32" spans="1:2" x14ac:dyDescent="0.25">
      <c r="A32" s="9">
        <v>41484</v>
      </c>
      <c r="B32" s="38">
        <v>17.940476190476499</v>
      </c>
    </row>
    <row r="33" spans="1:2" x14ac:dyDescent="0.25">
      <c r="A33" s="9">
        <v>41485</v>
      </c>
      <c r="B33" s="38">
        <v>17.801190476190801</v>
      </c>
    </row>
    <row r="34" spans="1:2" x14ac:dyDescent="0.25">
      <c r="A34" s="9">
        <v>41486</v>
      </c>
      <c r="B34" s="38">
        <v>17.620238095238602</v>
      </c>
    </row>
    <row r="35" spans="1:2" x14ac:dyDescent="0.25">
      <c r="A35" s="9">
        <v>41487</v>
      </c>
      <c r="B35" s="38">
        <v>17.332440476190801</v>
      </c>
    </row>
    <row r="36" spans="1:2" x14ac:dyDescent="0.25">
      <c r="A36" s="9">
        <v>41488</v>
      </c>
      <c r="B36" s="38">
        <v>16.952976190476299</v>
      </c>
    </row>
    <row r="37" spans="1:2" x14ac:dyDescent="0.25">
      <c r="A37" s="9">
        <v>41489</v>
      </c>
      <c r="B37" s="38">
        <v>16.606250000000099</v>
      </c>
    </row>
    <row r="38" spans="1:2" x14ac:dyDescent="0.25">
      <c r="A38" s="9">
        <v>41490</v>
      </c>
      <c r="B38" s="38">
        <v>16.447619047619099</v>
      </c>
    </row>
    <row r="39" spans="1:2" x14ac:dyDescent="0.25">
      <c r="A39" s="9">
        <v>41491</v>
      </c>
      <c r="B39" s="38">
        <v>16.417559523809601</v>
      </c>
    </row>
    <row r="40" spans="1:2" x14ac:dyDescent="0.25">
      <c r="A40" s="9">
        <v>41492</v>
      </c>
      <c r="B40" s="38">
        <v>16.460714285714399</v>
      </c>
    </row>
    <row r="41" spans="1:2" x14ac:dyDescent="0.25">
      <c r="A41" s="9">
        <v>41493</v>
      </c>
      <c r="B41" s="38">
        <v>16.485119047619101</v>
      </c>
    </row>
    <row r="42" spans="1:2" x14ac:dyDescent="0.25">
      <c r="A42" s="9">
        <v>41494</v>
      </c>
      <c r="B42" s="38">
        <v>16.483035714285901</v>
      </c>
    </row>
    <row r="43" spans="1:2" x14ac:dyDescent="0.25">
      <c r="A43" s="9">
        <v>41495</v>
      </c>
      <c r="B43" s="38">
        <v>16.475595238095501</v>
      </c>
    </row>
    <row r="44" spans="1:2" x14ac:dyDescent="0.25">
      <c r="A44" s="9">
        <v>41496</v>
      </c>
      <c r="B44" s="38">
        <v>16.531845238095698</v>
      </c>
    </row>
    <row r="45" spans="1:2" x14ac:dyDescent="0.25">
      <c r="A45" s="9">
        <v>41497</v>
      </c>
      <c r="B45" s="38">
        <v>16.578571428571799</v>
      </c>
    </row>
    <row r="46" spans="1:2" x14ac:dyDescent="0.25">
      <c r="A46" s="9">
        <v>41498</v>
      </c>
      <c r="B46" s="38">
        <v>16.555059523810101</v>
      </c>
    </row>
    <row r="47" spans="1:2" x14ac:dyDescent="0.25">
      <c r="A47" s="9">
        <v>41499</v>
      </c>
      <c r="B47" s="38">
        <v>16.464285714286099</v>
      </c>
    </row>
    <row r="48" spans="1:2" x14ac:dyDescent="0.25">
      <c r="A48" s="9">
        <v>41500</v>
      </c>
      <c r="B48" s="38">
        <v>16.3681547619051</v>
      </c>
    </row>
    <row r="49" spans="1:2" x14ac:dyDescent="0.25">
      <c r="A49" s="9">
        <v>41501</v>
      </c>
      <c r="B49" s="38">
        <v>16.457440476190701</v>
      </c>
    </row>
    <row r="50" spans="1:2" x14ac:dyDescent="0.25">
      <c r="A50" s="9">
        <v>41502</v>
      </c>
      <c r="B50" s="38">
        <v>16.715476190476402</v>
      </c>
    </row>
    <row r="51" spans="1:2" x14ac:dyDescent="0.25">
      <c r="A51" s="9">
        <v>41503</v>
      </c>
      <c r="B51" s="38">
        <v>16.828273809523999</v>
      </c>
    </row>
    <row r="52" spans="1:2" x14ac:dyDescent="0.25">
      <c r="A52" s="9">
        <v>41504</v>
      </c>
      <c r="B52" s="38">
        <v>16.894940476190801</v>
      </c>
    </row>
    <row r="53" spans="1:2" x14ac:dyDescent="0.25">
      <c r="A53" s="9">
        <v>41505</v>
      </c>
      <c r="B53" s="38">
        <v>17.065773809524</v>
      </c>
    </row>
    <row r="54" spans="1:2" x14ac:dyDescent="0.25">
      <c r="A54" s="9">
        <v>41506</v>
      </c>
      <c r="B54" s="38">
        <v>17.293750000000301</v>
      </c>
    </row>
    <row r="55" spans="1:2" x14ac:dyDescent="0.25">
      <c r="A55" s="9">
        <v>41507</v>
      </c>
      <c r="B55" s="38">
        <v>17.588690476190799</v>
      </c>
    </row>
    <row r="56" spans="1:2" x14ac:dyDescent="0.25">
      <c r="A56" s="9">
        <v>41508</v>
      </c>
      <c r="B56" s="38">
        <v>17.6500000000005</v>
      </c>
    </row>
    <row r="57" spans="1:2" x14ac:dyDescent="0.25">
      <c r="A57" s="9">
        <v>41509</v>
      </c>
      <c r="B57" s="38">
        <v>17.456547619048099</v>
      </c>
    </row>
    <row r="58" spans="1:2" x14ac:dyDescent="0.25">
      <c r="A58" s="9">
        <v>41510</v>
      </c>
      <c r="B58" s="38">
        <v>17.320535714286098</v>
      </c>
    </row>
    <row r="59" spans="1:2" x14ac:dyDescent="0.25">
      <c r="A59" s="9">
        <v>41511</v>
      </c>
      <c r="B59" s="38">
        <v>17.246428571428801</v>
      </c>
    </row>
    <row r="60" spans="1:2" x14ac:dyDescent="0.25">
      <c r="A60" s="9">
        <v>41512</v>
      </c>
      <c r="B60" s="38">
        <v>17.0163690476192</v>
      </c>
    </row>
    <row r="61" spans="1:2" x14ac:dyDescent="0.25">
      <c r="A61" s="9">
        <v>41513</v>
      </c>
      <c r="B61" s="38">
        <v>16.728571428571598</v>
      </c>
    </row>
    <row r="62" spans="1:2" x14ac:dyDescent="0.25">
      <c r="A62" s="9">
        <v>41514</v>
      </c>
      <c r="B62" s="38">
        <v>16.4872023809525</v>
      </c>
    </row>
    <row r="63" spans="1:2" x14ac:dyDescent="0.25">
      <c r="A63" s="9">
        <v>41515</v>
      </c>
      <c r="B63" s="38">
        <v>16.4770833333334</v>
      </c>
    </row>
    <row r="64" spans="1:2" x14ac:dyDescent="0.25">
      <c r="A64" s="9">
        <v>41516</v>
      </c>
      <c r="B64" s="38">
        <v>16.629464285714199</v>
      </c>
    </row>
    <row r="65" spans="1:2" x14ac:dyDescent="0.25">
      <c r="A65" s="9">
        <v>41517</v>
      </c>
      <c r="B65" s="38">
        <v>16.7117236024846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E17" sqref="E17"/>
    </sheetView>
  </sheetViews>
  <sheetFormatPr defaultRowHeight="15" x14ac:dyDescent="0.25"/>
  <cols>
    <col min="1" max="1" width="22.140625" bestFit="1" customWidth="1"/>
    <col min="2" max="2" width="13.42578125" customWidth="1"/>
    <col min="7" max="7" width="9.7109375" customWidth="1"/>
  </cols>
  <sheetData>
    <row r="1" spans="1:7" x14ac:dyDescent="0.25">
      <c r="A1" t="s">
        <v>32</v>
      </c>
      <c r="B1" t="s">
        <v>35</v>
      </c>
      <c r="D1" s="1" t="s">
        <v>40</v>
      </c>
    </row>
    <row r="2" spans="1:7" x14ac:dyDescent="0.25">
      <c r="A2" t="s">
        <v>33</v>
      </c>
      <c r="B2" s="3" t="s">
        <v>59</v>
      </c>
    </row>
    <row r="3" spans="1:7" x14ac:dyDescent="0.25">
      <c r="A3" t="s">
        <v>34</v>
      </c>
      <c r="B3" t="s">
        <v>36</v>
      </c>
      <c r="F3" s="17" t="s">
        <v>38</v>
      </c>
    </row>
    <row r="4" spans="1:7" x14ac:dyDescent="0.25">
      <c r="A4" s="9">
        <v>41456</v>
      </c>
      <c r="D4" s="10" t="s">
        <v>39</v>
      </c>
      <c r="E4" s="25">
        <f>MAX(B10:B65)</f>
        <v>19.828571428571401</v>
      </c>
      <c r="F4" s="20">
        <v>41463</v>
      </c>
      <c r="G4" s="18"/>
    </row>
    <row r="5" spans="1:7" x14ac:dyDescent="0.25">
      <c r="A5" s="9">
        <v>41457</v>
      </c>
      <c r="F5" s="20">
        <v>41482</v>
      </c>
    </row>
    <row r="6" spans="1:7" x14ac:dyDescent="0.25">
      <c r="A6" s="9">
        <v>41458</v>
      </c>
      <c r="F6" s="20"/>
    </row>
    <row r="7" spans="1:7" x14ac:dyDescent="0.25">
      <c r="A7" s="9">
        <v>41459</v>
      </c>
      <c r="F7" s="20"/>
    </row>
    <row r="8" spans="1:7" x14ac:dyDescent="0.25">
      <c r="A8" s="9">
        <v>41460</v>
      </c>
      <c r="F8" s="20"/>
    </row>
    <row r="9" spans="1:7" x14ac:dyDescent="0.25">
      <c r="A9" s="9">
        <v>41461</v>
      </c>
      <c r="F9" s="20"/>
    </row>
    <row r="10" spans="1:7" x14ac:dyDescent="0.25">
      <c r="A10" s="9">
        <v>41462</v>
      </c>
      <c r="B10" s="38">
        <v>19.714285714285701</v>
      </c>
      <c r="F10" s="2"/>
    </row>
    <row r="11" spans="1:7" x14ac:dyDescent="0.25">
      <c r="A11" s="9">
        <v>41463</v>
      </c>
      <c r="B11" s="38">
        <v>19.771428571428601</v>
      </c>
    </row>
    <row r="12" spans="1:7" x14ac:dyDescent="0.25">
      <c r="A12" s="9">
        <v>41464</v>
      </c>
      <c r="B12" s="38">
        <v>19.742857142857101</v>
      </c>
    </row>
    <row r="13" spans="1:7" x14ac:dyDescent="0.25">
      <c r="A13" s="9">
        <v>41465</v>
      </c>
      <c r="B13" s="38">
        <v>19.7</v>
      </c>
    </row>
    <row r="14" spans="1:7" x14ac:dyDescent="0.25">
      <c r="A14" s="9">
        <v>41466</v>
      </c>
      <c r="B14" s="38">
        <v>19.600000000000001</v>
      </c>
    </row>
    <row r="15" spans="1:7" x14ac:dyDescent="0.25">
      <c r="A15" s="9">
        <v>41467</v>
      </c>
      <c r="B15" s="38">
        <v>19.4714285714286</v>
      </c>
    </row>
    <row r="16" spans="1:7" x14ac:dyDescent="0.25">
      <c r="A16" s="9">
        <v>41468</v>
      </c>
      <c r="B16" s="38">
        <v>19.328571428571401</v>
      </c>
    </row>
    <row r="17" spans="1:2" x14ac:dyDescent="0.25">
      <c r="A17" s="9">
        <v>41469</v>
      </c>
      <c r="B17" s="38">
        <v>19.257142857142899</v>
      </c>
    </row>
    <row r="18" spans="1:2" x14ac:dyDescent="0.25">
      <c r="A18" s="9">
        <v>41470</v>
      </c>
      <c r="B18" s="38">
        <v>19.171428571428599</v>
      </c>
    </row>
    <row r="19" spans="1:2" x14ac:dyDescent="0.25">
      <c r="A19" s="9">
        <v>41471</v>
      </c>
      <c r="B19" s="38">
        <v>18.899999999999999</v>
      </c>
    </row>
    <row r="20" spans="1:2" x14ac:dyDescent="0.25">
      <c r="A20" s="9">
        <v>41472</v>
      </c>
      <c r="B20" s="38">
        <v>18.7</v>
      </c>
    </row>
    <row r="21" spans="1:2" x14ac:dyDescent="0.25">
      <c r="A21" s="9">
        <v>41473</v>
      </c>
      <c r="B21" s="38">
        <v>18.628571428571401</v>
      </c>
    </row>
    <row r="22" spans="1:2" x14ac:dyDescent="0.25">
      <c r="A22" s="9">
        <v>41474</v>
      </c>
      <c r="B22" s="38">
        <v>18.728571428571399</v>
      </c>
    </row>
    <row r="23" spans="1:2" x14ac:dyDescent="0.25">
      <c r="A23" s="9">
        <v>41475</v>
      </c>
      <c r="B23" s="38">
        <v>18.842857142857099</v>
      </c>
    </row>
    <row r="24" spans="1:2" x14ac:dyDescent="0.25">
      <c r="A24" s="9">
        <v>41476</v>
      </c>
      <c r="B24" s="38">
        <v>18.9428571428571</v>
      </c>
    </row>
    <row r="25" spans="1:2" x14ac:dyDescent="0.25">
      <c r="A25" s="9">
        <v>41477</v>
      </c>
      <c r="B25" s="38">
        <v>19.0571428571429</v>
      </c>
    </row>
    <row r="26" spans="1:2" x14ac:dyDescent="0.25">
      <c r="A26" s="9">
        <v>41478</v>
      </c>
      <c r="B26" s="38">
        <v>19.171428571428599</v>
      </c>
    </row>
    <row r="27" spans="1:2" x14ac:dyDescent="0.25">
      <c r="A27" s="9">
        <v>41479</v>
      </c>
      <c r="B27" s="38">
        <v>19.285714285714299</v>
      </c>
    </row>
    <row r="28" spans="1:2" x14ac:dyDescent="0.25">
      <c r="A28" s="9">
        <v>41480</v>
      </c>
      <c r="B28" s="38">
        <v>19.4714285714286</v>
      </c>
    </row>
    <row r="29" spans="1:2" x14ac:dyDescent="0.25">
      <c r="A29" s="9">
        <v>41481</v>
      </c>
      <c r="B29" s="38">
        <v>19.671428571428599</v>
      </c>
    </row>
    <row r="30" spans="1:2" x14ac:dyDescent="0.25">
      <c r="A30" s="9">
        <v>41482</v>
      </c>
      <c r="B30" s="38">
        <v>19.828571428571401</v>
      </c>
    </row>
    <row r="31" spans="1:2" x14ac:dyDescent="0.25">
      <c r="A31" s="9">
        <v>41483</v>
      </c>
      <c r="B31" s="38">
        <v>19.7</v>
      </c>
    </row>
    <row r="32" spans="1:2" x14ac:dyDescent="0.25">
      <c r="A32" s="9">
        <v>41484</v>
      </c>
      <c r="B32" s="38">
        <v>19.457142857142902</v>
      </c>
    </row>
    <row r="33" spans="1:2" x14ac:dyDescent="0.25">
      <c r="A33" s="9">
        <v>41485</v>
      </c>
      <c r="B33" s="38">
        <v>19.257142857142899</v>
      </c>
    </row>
    <row r="34" spans="1:2" x14ac:dyDescent="0.25">
      <c r="A34" s="9">
        <v>41486</v>
      </c>
      <c r="B34" s="38">
        <v>18.9714285714286</v>
      </c>
    </row>
    <row r="35" spans="1:2" x14ac:dyDescent="0.25">
      <c r="A35" s="9">
        <v>41487</v>
      </c>
      <c r="B35" s="38">
        <v>18.5285714285714</v>
      </c>
    </row>
    <row r="36" spans="1:2" x14ac:dyDescent="0.25">
      <c r="A36" s="9">
        <v>41488</v>
      </c>
      <c r="B36" s="38">
        <v>18.128571428571401</v>
      </c>
    </row>
    <row r="37" spans="1:2" x14ac:dyDescent="0.25">
      <c r="A37" s="9">
        <v>41489</v>
      </c>
      <c r="B37" s="38">
        <v>17.828571428571401</v>
      </c>
    </row>
    <row r="38" spans="1:2" x14ac:dyDescent="0.25">
      <c r="A38" s="9">
        <v>41490</v>
      </c>
      <c r="B38" s="38">
        <v>17.742857142857101</v>
      </c>
    </row>
    <row r="39" spans="1:2" x14ac:dyDescent="0.25">
      <c r="A39" s="9">
        <v>41491</v>
      </c>
      <c r="B39" s="38">
        <v>17.714285714285701</v>
      </c>
    </row>
    <row r="40" spans="1:2" x14ac:dyDescent="0.25">
      <c r="A40" s="9">
        <v>41492</v>
      </c>
      <c r="B40" s="38">
        <v>17.814285714285699</v>
      </c>
    </row>
    <row r="41" spans="1:2" x14ac:dyDescent="0.25">
      <c r="A41" s="9">
        <v>41493</v>
      </c>
      <c r="B41" s="38">
        <v>17.842857142857099</v>
      </c>
    </row>
    <row r="42" spans="1:2" x14ac:dyDescent="0.25">
      <c r="A42" s="9">
        <v>41494</v>
      </c>
      <c r="B42" s="38">
        <v>17.842857142857099</v>
      </c>
    </row>
    <row r="43" spans="1:2" x14ac:dyDescent="0.25">
      <c r="A43" s="9">
        <v>41495</v>
      </c>
      <c r="B43" s="38">
        <v>17.828571428571401</v>
      </c>
    </row>
    <row r="44" spans="1:2" x14ac:dyDescent="0.25">
      <c r="A44" s="9">
        <v>41496</v>
      </c>
      <c r="B44" s="38">
        <v>17.8</v>
      </c>
    </row>
    <row r="45" spans="1:2" x14ac:dyDescent="0.25">
      <c r="A45" s="9">
        <v>41497</v>
      </c>
      <c r="B45" s="38">
        <v>17.742857142857101</v>
      </c>
    </row>
    <row r="46" spans="1:2" x14ac:dyDescent="0.25">
      <c r="A46" s="9">
        <v>41498</v>
      </c>
      <c r="B46" s="38">
        <v>17.657142857142901</v>
      </c>
    </row>
    <row r="47" spans="1:2" x14ac:dyDescent="0.25">
      <c r="A47" s="9">
        <v>41499</v>
      </c>
      <c r="B47" s="38">
        <v>17.5857142857143</v>
      </c>
    </row>
    <row r="48" spans="1:2" x14ac:dyDescent="0.25">
      <c r="A48" s="9">
        <v>41500</v>
      </c>
      <c r="B48" s="38">
        <v>17.5857142857143</v>
      </c>
    </row>
    <row r="49" spans="1:2" x14ac:dyDescent="0.25">
      <c r="A49" s="9">
        <v>41501</v>
      </c>
      <c r="B49" s="38">
        <v>17.757142857142899</v>
      </c>
    </row>
    <row r="50" spans="1:2" x14ac:dyDescent="0.25">
      <c r="A50" s="9">
        <v>41502</v>
      </c>
      <c r="B50" s="38">
        <v>17.9428571428571</v>
      </c>
    </row>
    <row r="51" spans="1:2" x14ac:dyDescent="0.25">
      <c r="A51" s="9">
        <v>41503</v>
      </c>
      <c r="B51" s="38">
        <v>18.014285714285698</v>
      </c>
    </row>
    <row r="52" spans="1:2" x14ac:dyDescent="0.25">
      <c r="A52" s="9">
        <v>41504</v>
      </c>
      <c r="B52" s="38">
        <v>18.128571428571401</v>
      </c>
    </row>
    <row r="53" spans="1:2" x14ac:dyDescent="0.25">
      <c r="A53" s="9">
        <v>41505</v>
      </c>
      <c r="B53" s="38">
        <v>18.328571428571401</v>
      </c>
    </row>
    <row r="54" spans="1:2" x14ac:dyDescent="0.25">
      <c r="A54" s="9">
        <v>41506</v>
      </c>
      <c r="B54" s="38">
        <v>18.514285714285698</v>
      </c>
    </row>
    <row r="55" spans="1:2" x14ac:dyDescent="0.25">
      <c r="A55" s="9">
        <v>41507</v>
      </c>
      <c r="B55" s="38">
        <v>18.685714285714301</v>
      </c>
    </row>
    <row r="56" spans="1:2" x14ac:dyDescent="0.25">
      <c r="A56" s="9">
        <v>41508</v>
      </c>
      <c r="B56" s="38">
        <v>18.685714285714301</v>
      </c>
    </row>
    <row r="57" spans="1:2" x14ac:dyDescent="0.25">
      <c r="A57" s="9">
        <v>41509</v>
      </c>
      <c r="B57" s="38">
        <v>18.5285714285714</v>
      </c>
    </row>
    <row r="58" spans="1:2" x14ac:dyDescent="0.25">
      <c r="A58" s="9">
        <v>41510</v>
      </c>
      <c r="B58" s="38">
        <v>18.3857142857143</v>
      </c>
    </row>
    <row r="59" spans="1:2" x14ac:dyDescent="0.25">
      <c r="A59" s="9">
        <v>41511</v>
      </c>
      <c r="B59" s="38">
        <v>18.242857142857101</v>
      </c>
    </row>
    <row r="60" spans="1:2" x14ac:dyDescent="0.25">
      <c r="A60" s="9">
        <v>41512</v>
      </c>
      <c r="B60" s="38">
        <v>17.985714285714302</v>
      </c>
    </row>
    <row r="61" spans="1:2" x14ac:dyDescent="0.25">
      <c r="A61" s="9">
        <v>41513</v>
      </c>
      <c r="B61" s="38">
        <v>17.7</v>
      </c>
    </row>
    <row r="62" spans="1:2" x14ac:dyDescent="0.25">
      <c r="A62" s="9">
        <v>41514</v>
      </c>
      <c r="B62" s="38">
        <v>17.542857142857098</v>
      </c>
    </row>
    <row r="63" spans="1:2" x14ac:dyDescent="0.25">
      <c r="A63" s="9">
        <v>41515</v>
      </c>
      <c r="B63" s="38">
        <v>17.514285714285698</v>
      </c>
    </row>
    <row r="64" spans="1:2" x14ac:dyDescent="0.25">
      <c r="A64" s="9">
        <v>41516</v>
      </c>
      <c r="B64" s="38">
        <v>17.600000000000001</v>
      </c>
    </row>
    <row r="65" spans="1:2" x14ac:dyDescent="0.25">
      <c r="A65" s="9">
        <v>41517</v>
      </c>
      <c r="B65" s="38">
        <v>17.7</v>
      </c>
    </row>
  </sheetData>
  <pageMargins left="0.7" right="0.7" top="0.75" bottom="0.75" header="0.3" footer="0.3"/>
  <pageSetup orientation="portrait" verticalDpi="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:XFD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3" t="s">
        <v>61</v>
      </c>
      <c r="B1" s="43" t="s">
        <v>62</v>
      </c>
      <c r="C1" s="43" t="s">
        <v>63</v>
      </c>
      <c r="D1" s="43" t="s">
        <v>64</v>
      </c>
      <c r="E1" s="43" t="s">
        <v>65</v>
      </c>
      <c r="F1" s="43" t="s">
        <v>66</v>
      </c>
      <c r="G1" s="43" t="s">
        <v>67</v>
      </c>
      <c r="H1" s="43" t="s">
        <v>68</v>
      </c>
      <c r="I1" s="43" t="s">
        <v>69</v>
      </c>
      <c r="J1" s="43" t="s">
        <v>70</v>
      </c>
      <c r="K1" s="43" t="s">
        <v>71</v>
      </c>
      <c r="L1" s="43" t="s">
        <v>72</v>
      </c>
      <c r="M1" s="43" t="s">
        <v>73</v>
      </c>
      <c r="N1" s="43" t="s">
        <v>74</v>
      </c>
      <c r="O1" s="43" t="s">
        <v>75</v>
      </c>
      <c r="P1" s="43" t="s">
        <v>76</v>
      </c>
      <c r="Q1" s="43" t="s">
        <v>77</v>
      </c>
      <c r="R1" s="44" t="s">
        <v>78</v>
      </c>
      <c r="S1" s="43" t="s">
        <v>79</v>
      </c>
      <c r="T1" s="43" t="s">
        <v>80</v>
      </c>
      <c r="U1" s="43" t="s">
        <v>81</v>
      </c>
      <c r="V1" s="44" t="s">
        <v>82</v>
      </c>
      <c r="W1" s="44" t="s">
        <v>83</v>
      </c>
      <c r="X1" s="43" t="s">
        <v>84</v>
      </c>
      <c r="Y1" s="43" t="s">
        <v>85</v>
      </c>
      <c r="Z1" s="43" t="s">
        <v>86</v>
      </c>
      <c r="AA1" s="43" t="s">
        <v>87</v>
      </c>
      <c r="AB1" s="43" t="s">
        <v>88</v>
      </c>
      <c r="AC1" s="43" t="s">
        <v>89</v>
      </c>
      <c r="AD1" s="43" t="s">
        <v>90</v>
      </c>
      <c r="AE1" s="43" t="s">
        <v>91</v>
      </c>
      <c r="AF1" s="43" t="s">
        <v>92</v>
      </c>
      <c r="AG1" s="43" t="s">
        <v>93</v>
      </c>
      <c r="AH1" s="44" t="s">
        <v>94</v>
      </c>
      <c r="AI1" s="44" t="s">
        <v>95</v>
      </c>
      <c r="AJ1" s="44" t="s">
        <v>96</v>
      </c>
      <c r="AK1" s="43" t="s">
        <v>97</v>
      </c>
      <c r="AL1" s="43" t="s">
        <v>98</v>
      </c>
      <c r="AM1" s="43" t="s">
        <v>99</v>
      </c>
      <c r="AN1" s="43" t="s">
        <v>100</v>
      </c>
      <c r="AO1" s="43" t="s">
        <v>101</v>
      </c>
      <c r="AP1" s="44" t="s">
        <v>102</v>
      </c>
      <c r="AQ1" s="44" t="s">
        <v>103</v>
      </c>
      <c r="AR1" s="43" t="s">
        <v>104</v>
      </c>
      <c r="AS1" s="43" t="s">
        <v>105</v>
      </c>
      <c r="AT1" s="43" t="s">
        <v>106</v>
      </c>
      <c r="AU1" s="43" t="s">
        <v>107</v>
      </c>
      <c r="AV1" s="43" t="s">
        <v>108</v>
      </c>
      <c r="AW1" s="43" t="s">
        <v>109</v>
      </c>
      <c r="AX1" s="43" t="s">
        <v>110</v>
      </c>
      <c r="AY1" s="43" t="s">
        <v>111</v>
      </c>
      <c r="AZ1" s="43" t="s">
        <v>112</v>
      </c>
      <c r="BA1" s="43" t="s">
        <v>113</v>
      </c>
      <c r="BB1" s="43" t="s">
        <v>114</v>
      </c>
      <c r="BC1" s="43" t="s">
        <v>115</v>
      </c>
      <c r="BD1" s="43" t="s">
        <v>116</v>
      </c>
      <c r="BE1" s="43" t="s">
        <v>117</v>
      </c>
      <c r="BF1" s="43" t="s">
        <v>118</v>
      </c>
      <c r="BG1" s="43" t="s">
        <v>119</v>
      </c>
      <c r="BH1" s="43" t="s">
        <v>120</v>
      </c>
      <c r="BI1" s="43" t="s">
        <v>121</v>
      </c>
      <c r="BJ1" s="43" t="s">
        <v>122</v>
      </c>
      <c r="BK1" s="43" t="s">
        <v>123</v>
      </c>
      <c r="BL1" s="43" t="s">
        <v>124</v>
      </c>
      <c r="BM1" s="43" t="s">
        <v>125</v>
      </c>
      <c r="BN1" s="43" t="s">
        <v>126</v>
      </c>
      <c r="BO1" s="43" t="s">
        <v>127</v>
      </c>
      <c r="BP1" s="43" t="s">
        <v>128</v>
      </c>
      <c r="BQ1" s="43" t="s">
        <v>129</v>
      </c>
      <c r="BR1" s="43" t="s">
        <v>130</v>
      </c>
      <c r="BS1" s="43" t="s">
        <v>131</v>
      </c>
      <c r="BT1" s="43" t="s">
        <v>132</v>
      </c>
    </row>
    <row r="2" spans="1:72" s="59" customFormat="1" ht="45" x14ac:dyDescent="0.25">
      <c r="A2" s="45" t="str">
        <f>StatSummary!$B$3</f>
        <v>LAC</v>
      </c>
      <c r="B2" s="45" t="str">
        <f>StatSummary!$B$7</f>
        <v>LAC13w2_9997782_TempSummary_2013</v>
      </c>
      <c r="C2" s="45" t="str">
        <f>StatSummary!$B$2</f>
        <v>Lacks Creek</v>
      </c>
      <c r="D2" s="45">
        <f>StatSummary!$A$1</f>
        <v>2013</v>
      </c>
      <c r="E2" s="45" t="str">
        <f>StatSummary!$B$4</f>
        <v>water</v>
      </c>
      <c r="F2" s="46">
        <f>StatSummary!$B$9</f>
        <v>41456</v>
      </c>
      <c r="G2" s="47">
        <f>StatSummary!$C$9</f>
        <v>41517</v>
      </c>
      <c r="H2" s="48">
        <f>StatSummary!$B$16</f>
        <v>17.131306451612897</v>
      </c>
      <c r="I2" s="48">
        <f>DailyStats!$B$71</f>
        <v>20.6</v>
      </c>
      <c r="J2" s="49">
        <f>DailyStats!$D$71</f>
        <v>41481.791666666664</v>
      </c>
      <c r="K2" s="50">
        <f>StatSummary!$E$15</f>
        <v>1</v>
      </c>
      <c r="L2" s="51">
        <f>DailyStats!$E$71</f>
        <v>0</v>
      </c>
      <c r="M2" s="51">
        <f>DailyStats!$F$71</f>
        <v>0</v>
      </c>
      <c r="N2" s="52">
        <f>DailyStats!$B$70</f>
        <v>14.1</v>
      </c>
      <c r="O2" s="53">
        <f>DailyStats!$D$70</f>
        <v>41468.333333333336</v>
      </c>
      <c r="P2" s="50">
        <f>StatSummary!$E$14</f>
        <v>1</v>
      </c>
      <c r="Q2" s="54">
        <f>DailyStats!$E$70</f>
        <v>0</v>
      </c>
      <c r="R2" s="55">
        <f>DailyStats!$F$70</f>
        <v>0</v>
      </c>
      <c r="S2" s="48">
        <f>DailyStats!$B$74</f>
        <v>4.4000000000000004</v>
      </c>
      <c r="T2" s="47">
        <f>DailyStats!$D$74</f>
        <v>41516</v>
      </c>
      <c r="U2" s="50">
        <f>StatSummary!$E$18</f>
        <v>1</v>
      </c>
      <c r="V2" s="47">
        <f>DailyStats!$E$74</f>
        <v>0</v>
      </c>
      <c r="W2" s="47">
        <f>DailyStats!$F$74</f>
        <v>0</v>
      </c>
      <c r="X2" s="48">
        <f>DailyStats!$B$73</f>
        <v>1</v>
      </c>
      <c r="Y2" s="56">
        <f>DailyStats!$D$73</f>
        <v>41469</v>
      </c>
      <c r="Z2" s="50">
        <f>StatSummary!$E$17</f>
        <v>1</v>
      </c>
      <c r="AA2" s="57">
        <f>DailyStats!$E$73</f>
        <v>0</v>
      </c>
      <c r="AB2" s="58">
        <f>DailyStats!$F$73</f>
        <v>0</v>
      </c>
      <c r="AC2" s="48">
        <f>StatSummary!$B$21</f>
        <v>18.1285714285717</v>
      </c>
      <c r="AE2" s="60">
        <f>MWAT!$F$4</f>
        <v>41482</v>
      </c>
      <c r="AF2" s="50">
        <f>StatSummary!$E$21</f>
        <v>2</v>
      </c>
      <c r="AG2" s="58">
        <f>MWAT!$F$5</f>
        <v>41483</v>
      </c>
      <c r="AH2" s="58">
        <f>MWAT!$F$6</f>
        <v>0</v>
      </c>
      <c r="AI2" s="58">
        <f>MWAT!$F$7</f>
        <v>0</v>
      </c>
      <c r="AJ2" s="58">
        <f>MWAT!$F$8</f>
        <v>0</v>
      </c>
      <c r="AK2" s="48">
        <f>StatSummary!$B$22</f>
        <v>19.828571428571401</v>
      </c>
      <c r="AL2" s="58"/>
      <c r="AM2" s="58">
        <f>MWMT!$F$4</f>
        <v>41463</v>
      </c>
      <c r="AN2" s="50">
        <f>StatSummary!$E$22</f>
        <v>2</v>
      </c>
      <c r="AO2" s="58">
        <f>MWMT!$F$5</f>
        <v>41482</v>
      </c>
      <c r="AP2" s="20">
        <f>MWMT!$F$6</f>
        <v>0</v>
      </c>
      <c r="AQ2" s="58">
        <f>MWMT!$F$7</f>
        <v>0</v>
      </c>
      <c r="AR2" s="61">
        <f>DailyStats!$B$76</f>
        <v>1.4369999999999998</v>
      </c>
      <c r="AS2" s="61">
        <f>DailyStats!$B$75</f>
        <v>14.491999999999997</v>
      </c>
      <c r="AT2" s="45" t="s">
        <v>133</v>
      </c>
      <c r="AU2" s="61"/>
      <c r="AV2" s="45" t="s">
        <v>133</v>
      </c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45" t="s">
        <v>133</v>
      </c>
      <c r="BQ2" s="45" t="s">
        <v>133</v>
      </c>
      <c r="BR2" s="61"/>
      <c r="BS2" s="61"/>
      <c r="BT2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2014-04-10T22:05:14Z</cp:lastPrinted>
  <dcterms:created xsi:type="dcterms:W3CDTF">2014-04-10T19:57:54Z</dcterms:created>
  <dcterms:modified xsi:type="dcterms:W3CDTF">2015-07-16T22:26:37Z</dcterms:modified>
</cp:coreProperties>
</file>