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23" i="1"/>
  <c r="B8" i="1"/>
  <c r="F1" i="3" s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<sst xmlns="http://schemas.openxmlformats.org/spreadsheetml/2006/main" count="167" uniqueCount="142">
  <si>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</si>
  <si>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</si>
  <si>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</si>
  <si>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</si>
  <si>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</si>
  <si>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</si>
  <si>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</si>
  <si>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</si>
  <si>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</si>
  <si>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</si>
  <si>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</si>
  <si>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</si>
  <si>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</si>
  <si>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</si>
  <si>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</si>
  <si>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</si>
  <si>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</si>
  <si>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</si>
  <si>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</si>
  <si>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</si>
  <si>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</si>
  <si>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</si>
  <si>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</si>
  <si>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</si>
  <si>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</si>
  <si>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</si>
  <si>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</si>
  <si>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</si>
  <si>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</si>
  <si>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</si>
  <si>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</si>
  <si>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</si>
  <si>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</si>
  <si>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</si>
  <si>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</si>
  <si>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</si>
  <si>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</si>
  <si>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</si>
  <si>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</si>
  <si>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</si>
  <si>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</si>
  <si>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</si>
  <si>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</si>
  <si>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</si>
  <si>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</si>
  <si>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</si>
  <si>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</si>
  <si>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</si>
  <si>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</si>
  <si>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</si>
  <si>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</si>
  <si>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</si>
  <si>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</si>
  <si>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</si>
  <si>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</si>
  <si>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</si>
  <si>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</si>
  <si>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</si>
  <si>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</si>
  <si>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</si>
  <si>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</si>
  <si>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</si>
  <si>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</si>
  <si>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</si>
  <si>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</si>
  <si>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</si>
  <si>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</si>
  <si>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</si>
  <si>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</si>
  <si>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</si>
  <si>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</si>
  <si>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</si>
  <si>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</si>
  <si>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</si>
  <si>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</si>
  <si>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</si>
  <si>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</si>
  <si>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</si>
  <si>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</si>
  <si>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</si>
  <si>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</si>
  <si>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</si>
  <si>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</si>
  <si>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</si>
  <si>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</si>
  <si>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</si>
  <si>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</si>
  <si>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</si>
  <si>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</si>
  <si>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</si>
  <si>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</si>
  <si>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</si>
  <si>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</si>
  <si>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</si>
  <si>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</si>
  <si>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</si>
  <si>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</si>
  <si>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</si>
  <si>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</si>
  <si>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</si>
  <si>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</si>
  <si>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</si>
  <si>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</si>
  <si>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</si>
  <si>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</si>
  <si>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</si>
  <si>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</si>
  <si>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</si>
  <si>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</si>
  <si>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</si>
  <si>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</si>
  <si>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</si>
  <si>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</si>
  <si>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</si>
  <si>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</si>
  <si>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</si>
  <si>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</si>
  <si>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</si>
  <si>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</si>
  <si>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</si>
  <si>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</si>
  <si>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</si>
  <si>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</si>
  <si>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</si>
  <si>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</si>
  <si>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</si>
  <si>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</si>
  <si>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</si>
  <si>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</si>
  <si>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</si>
  <si>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</si>
  <si>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</si>
  <si>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</si>
  <si>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</si>
  <si>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</si>
  <si>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</si>
  <si>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</si>
  <si>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</si>
  <si>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</si>
  <si>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</si>
  <si>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rokn</t>
  </si>
  <si>
    <t>Redwood Creek at O'Kane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</si>
</sst>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rokn16w1 -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21.2</c:v>
                </c:pt>
                <c:pt idx="1">
                  <c:v>21.4</c:v>
                </c:pt>
                <c:pt idx="2">
                  <c:v>22.1</c:v>
                </c:pt>
                <c:pt idx="3">
                  <c:v>21.4</c:v>
                </c:pt>
                <c:pt idx="4">
                  <c:v>20.8</c:v>
                </c:pt>
                <c:pt idx="5">
                  <c:v>20.7</c:v>
                </c:pt>
                <c:pt idx="6">
                  <c:v>20.7</c:v>
                </c:pt>
                <c:pt idx="7">
                  <c:v>18.5</c:v>
                </c:pt>
                <c:pt idx="8">
                  <c:v>17</c:v>
                </c:pt>
                <c:pt idx="9">
                  <c:v>16.899999999999999</c:v>
                </c:pt>
                <c:pt idx="10">
                  <c:v>19.2</c:v>
                </c:pt>
                <c:pt idx="11">
                  <c:v>20.2</c:v>
                </c:pt>
                <c:pt idx="12">
                  <c:v>20.8</c:v>
                </c:pt>
                <c:pt idx="13">
                  <c:v>21.4</c:v>
                </c:pt>
                <c:pt idx="14">
                  <c:v>22.1</c:v>
                </c:pt>
                <c:pt idx="15">
                  <c:v>21.4</c:v>
                </c:pt>
                <c:pt idx="16">
                  <c:v>20.7</c:v>
                </c:pt>
                <c:pt idx="17">
                  <c:v>19.399999999999999</c:v>
                </c:pt>
                <c:pt idx="18">
                  <c:v>20.2</c:v>
                </c:pt>
                <c:pt idx="19">
                  <c:v>20.6</c:v>
                </c:pt>
                <c:pt idx="20">
                  <c:v>19.899999999999999</c:v>
                </c:pt>
                <c:pt idx="21">
                  <c:v>20.9</c:v>
                </c:pt>
                <c:pt idx="22">
                  <c:v>21</c:v>
                </c:pt>
                <c:pt idx="23">
                  <c:v>21.2</c:v>
                </c:pt>
                <c:pt idx="24">
                  <c:v>21.6</c:v>
                </c:pt>
                <c:pt idx="25">
                  <c:v>22.7</c:v>
                </c:pt>
                <c:pt idx="26">
                  <c:v>23.3</c:v>
                </c:pt>
                <c:pt idx="27">
                  <c:v>23.7</c:v>
                </c:pt>
                <c:pt idx="28">
                  <c:v>24.1</c:v>
                </c:pt>
                <c:pt idx="29">
                  <c:v>24.3</c:v>
                </c:pt>
                <c:pt idx="30">
                  <c:v>23.5</c:v>
                </c:pt>
                <c:pt idx="31">
                  <c:v>22.8</c:v>
                </c:pt>
                <c:pt idx="32">
                  <c:v>21.8</c:v>
                </c:pt>
                <c:pt idx="33">
                  <c:v>21.9</c:v>
                </c:pt>
                <c:pt idx="34">
                  <c:v>22</c:v>
                </c:pt>
                <c:pt idx="35">
                  <c:v>21.6</c:v>
                </c:pt>
                <c:pt idx="36">
                  <c:v>20.6</c:v>
                </c:pt>
                <c:pt idx="37">
                  <c:v>19.899999999999999</c:v>
                </c:pt>
                <c:pt idx="38">
                  <c:v>20.2</c:v>
                </c:pt>
                <c:pt idx="39">
                  <c:v>20.399999999999999</c:v>
                </c:pt>
                <c:pt idx="40">
                  <c:v>21</c:v>
                </c:pt>
                <c:pt idx="41">
                  <c:v>21.8</c:v>
                </c:pt>
                <c:pt idx="42">
                  <c:v>21.8</c:v>
                </c:pt>
                <c:pt idx="43">
                  <c:v>21.7</c:v>
                </c:pt>
                <c:pt idx="44">
                  <c:v>21.4</c:v>
                </c:pt>
                <c:pt idx="45">
                  <c:v>21.9</c:v>
                </c:pt>
                <c:pt idx="46">
                  <c:v>22.4</c:v>
                </c:pt>
                <c:pt idx="47">
                  <c:v>22.2</c:v>
                </c:pt>
                <c:pt idx="48">
                  <c:v>22.4</c:v>
                </c:pt>
                <c:pt idx="49">
                  <c:v>22.4</c:v>
                </c:pt>
                <c:pt idx="50">
                  <c:v>22.1</c:v>
                </c:pt>
                <c:pt idx="51">
                  <c:v>21.2</c:v>
                </c:pt>
                <c:pt idx="52">
                  <c:v>21.1</c:v>
                </c:pt>
                <c:pt idx="53">
                  <c:v>19.899999999999999</c:v>
                </c:pt>
                <c:pt idx="54">
                  <c:v>19.5</c:v>
                </c:pt>
                <c:pt idx="55">
                  <c:v>19.8</c:v>
                </c:pt>
                <c:pt idx="56">
                  <c:v>19.8</c:v>
                </c:pt>
                <c:pt idx="57">
                  <c:v>20</c:v>
                </c:pt>
                <c:pt idx="58">
                  <c:v>19.7</c:v>
                </c:pt>
                <c:pt idx="59">
                  <c:v>18.7</c:v>
                </c:pt>
                <c:pt idx="60">
                  <c:v>19</c:v>
                </c:pt>
                <c:pt idx="61">
                  <c:v>18.8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18.687999999999999</c:v>
                </c:pt>
                <c:pt idx="1">
                  <c:v>18.891999999999999</c:v>
                </c:pt>
                <c:pt idx="2">
                  <c:v>19.364999999999998</c:v>
                </c:pt>
                <c:pt idx="3">
                  <c:v>19.053999999999998</c:v>
                </c:pt>
                <c:pt idx="4">
                  <c:v>18.265000000000001</c:v>
                </c:pt>
                <c:pt idx="5">
                  <c:v>18.035</c:v>
                </c:pt>
                <c:pt idx="6">
                  <c:v>18.303999999999998</c:v>
                </c:pt>
                <c:pt idx="7">
                  <c:v>17.244</c:v>
                </c:pt>
                <c:pt idx="8">
                  <c:v>16.501999999999999</c:v>
                </c:pt>
                <c:pt idx="9">
                  <c:v>15.771000000000001</c:v>
                </c:pt>
                <c:pt idx="10">
                  <c:v>16.690000000000001</c:v>
                </c:pt>
                <c:pt idx="11">
                  <c:v>17.702000000000002</c:v>
                </c:pt>
                <c:pt idx="12">
                  <c:v>18.146000000000001</c:v>
                </c:pt>
                <c:pt idx="13">
                  <c:v>18.631</c:v>
                </c:pt>
                <c:pt idx="14">
                  <c:v>19.417000000000002</c:v>
                </c:pt>
                <c:pt idx="15">
                  <c:v>18.831</c:v>
                </c:pt>
                <c:pt idx="16">
                  <c:v>18.559999999999999</c:v>
                </c:pt>
                <c:pt idx="17">
                  <c:v>18.178999999999998</c:v>
                </c:pt>
                <c:pt idx="18">
                  <c:v>18.065000000000001</c:v>
                </c:pt>
                <c:pt idx="19">
                  <c:v>18.045999999999999</c:v>
                </c:pt>
                <c:pt idx="20">
                  <c:v>18.035</c:v>
                </c:pt>
                <c:pt idx="21">
                  <c:v>18.376999999999999</c:v>
                </c:pt>
                <c:pt idx="22">
                  <c:v>18.404</c:v>
                </c:pt>
                <c:pt idx="23">
                  <c:v>18.715</c:v>
                </c:pt>
                <c:pt idx="24">
                  <c:v>19.096</c:v>
                </c:pt>
                <c:pt idx="25">
                  <c:v>19.988</c:v>
                </c:pt>
                <c:pt idx="26">
                  <c:v>20.774999999999999</c:v>
                </c:pt>
                <c:pt idx="27">
                  <c:v>21.219000000000001</c:v>
                </c:pt>
                <c:pt idx="28">
                  <c:v>21.704000000000001</c:v>
                </c:pt>
                <c:pt idx="29">
                  <c:v>22.074999999999999</c:v>
                </c:pt>
                <c:pt idx="30">
                  <c:v>21.408000000000001</c:v>
                </c:pt>
                <c:pt idx="31">
                  <c:v>20.654</c:v>
                </c:pt>
                <c:pt idx="32">
                  <c:v>19.756</c:v>
                </c:pt>
                <c:pt idx="33">
                  <c:v>19.422999999999998</c:v>
                </c:pt>
                <c:pt idx="34">
                  <c:v>19.879000000000001</c:v>
                </c:pt>
                <c:pt idx="35">
                  <c:v>19.625</c:v>
                </c:pt>
                <c:pt idx="36">
                  <c:v>18.716999999999999</c:v>
                </c:pt>
                <c:pt idx="37">
                  <c:v>17.817</c:v>
                </c:pt>
                <c:pt idx="38">
                  <c:v>18.308</c:v>
                </c:pt>
                <c:pt idx="39">
                  <c:v>18.36</c:v>
                </c:pt>
                <c:pt idx="40">
                  <c:v>18.606000000000002</c:v>
                </c:pt>
                <c:pt idx="41">
                  <c:v>19.552</c:v>
                </c:pt>
                <c:pt idx="42">
                  <c:v>19.64</c:v>
                </c:pt>
                <c:pt idx="43">
                  <c:v>19.59</c:v>
                </c:pt>
                <c:pt idx="44">
                  <c:v>19.385000000000002</c:v>
                </c:pt>
                <c:pt idx="45">
                  <c:v>19.765000000000001</c:v>
                </c:pt>
                <c:pt idx="46">
                  <c:v>20.462</c:v>
                </c:pt>
                <c:pt idx="47">
                  <c:v>20.582999999999998</c:v>
                </c:pt>
                <c:pt idx="48">
                  <c:v>20.356000000000002</c:v>
                </c:pt>
                <c:pt idx="49">
                  <c:v>20.79</c:v>
                </c:pt>
                <c:pt idx="50">
                  <c:v>20.469000000000001</c:v>
                </c:pt>
                <c:pt idx="51">
                  <c:v>19.738</c:v>
                </c:pt>
                <c:pt idx="52">
                  <c:v>19.494</c:v>
                </c:pt>
                <c:pt idx="53">
                  <c:v>18.440000000000001</c:v>
                </c:pt>
                <c:pt idx="54">
                  <c:v>17.850000000000001</c:v>
                </c:pt>
                <c:pt idx="55">
                  <c:v>17.969000000000001</c:v>
                </c:pt>
                <c:pt idx="56">
                  <c:v>18.225000000000001</c:v>
                </c:pt>
                <c:pt idx="57">
                  <c:v>18.431000000000001</c:v>
                </c:pt>
                <c:pt idx="58">
                  <c:v>18.137</c:v>
                </c:pt>
                <c:pt idx="59">
                  <c:v>17.61</c:v>
                </c:pt>
                <c:pt idx="60">
                  <c:v>17.719000000000001</c:v>
                </c:pt>
                <c:pt idx="61">
                  <c:v>17.122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16.600000000000001</c:v>
                </c:pt>
                <c:pt idx="1">
                  <c:v>16.8</c:v>
                </c:pt>
                <c:pt idx="2">
                  <c:v>17.3</c:v>
                </c:pt>
                <c:pt idx="3">
                  <c:v>17.3</c:v>
                </c:pt>
                <c:pt idx="4">
                  <c:v>16.2</c:v>
                </c:pt>
                <c:pt idx="5">
                  <c:v>16</c:v>
                </c:pt>
                <c:pt idx="6">
                  <c:v>16.5</c:v>
                </c:pt>
                <c:pt idx="7">
                  <c:v>16.7</c:v>
                </c:pt>
                <c:pt idx="8">
                  <c:v>15.5</c:v>
                </c:pt>
                <c:pt idx="9">
                  <c:v>14.6</c:v>
                </c:pt>
                <c:pt idx="10">
                  <c:v>14.8</c:v>
                </c:pt>
                <c:pt idx="11">
                  <c:v>16</c:v>
                </c:pt>
                <c:pt idx="12">
                  <c:v>16.2</c:v>
                </c:pt>
                <c:pt idx="13">
                  <c:v>16.3</c:v>
                </c:pt>
                <c:pt idx="14">
                  <c:v>17.5</c:v>
                </c:pt>
                <c:pt idx="15">
                  <c:v>16.899999999999999</c:v>
                </c:pt>
                <c:pt idx="16">
                  <c:v>17.100000000000001</c:v>
                </c:pt>
                <c:pt idx="17">
                  <c:v>17.3</c:v>
                </c:pt>
                <c:pt idx="18">
                  <c:v>16.8</c:v>
                </c:pt>
                <c:pt idx="19">
                  <c:v>16.3</c:v>
                </c:pt>
                <c:pt idx="20">
                  <c:v>16.8</c:v>
                </c:pt>
                <c:pt idx="21">
                  <c:v>16.7</c:v>
                </c:pt>
                <c:pt idx="22">
                  <c:v>16.3</c:v>
                </c:pt>
                <c:pt idx="23">
                  <c:v>16.7</c:v>
                </c:pt>
                <c:pt idx="24">
                  <c:v>17.2</c:v>
                </c:pt>
                <c:pt idx="25">
                  <c:v>17.8</c:v>
                </c:pt>
                <c:pt idx="26">
                  <c:v>18.7</c:v>
                </c:pt>
                <c:pt idx="27">
                  <c:v>19.100000000000001</c:v>
                </c:pt>
                <c:pt idx="28">
                  <c:v>19.600000000000001</c:v>
                </c:pt>
                <c:pt idx="29">
                  <c:v>20.2</c:v>
                </c:pt>
                <c:pt idx="30">
                  <c:v>19.5</c:v>
                </c:pt>
                <c:pt idx="31">
                  <c:v>18.7</c:v>
                </c:pt>
                <c:pt idx="32">
                  <c:v>17.7</c:v>
                </c:pt>
                <c:pt idx="33">
                  <c:v>17</c:v>
                </c:pt>
                <c:pt idx="34">
                  <c:v>17.8</c:v>
                </c:pt>
                <c:pt idx="35">
                  <c:v>17.7</c:v>
                </c:pt>
                <c:pt idx="36">
                  <c:v>17</c:v>
                </c:pt>
                <c:pt idx="37">
                  <c:v>15.7</c:v>
                </c:pt>
                <c:pt idx="38">
                  <c:v>16.7</c:v>
                </c:pt>
                <c:pt idx="39">
                  <c:v>16.399999999999999</c:v>
                </c:pt>
                <c:pt idx="40">
                  <c:v>16.3</c:v>
                </c:pt>
                <c:pt idx="41">
                  <c:v>17.399999999999999</c:v>
                </c:pt>
                <c:pt idx="42">
                  <c:v>17.5</c:v>
                </c:pt>
                <c:pt idx="43">
                  <c:v>17.399999999999999</c:v>
                </c:pt>
                <c:pt idx="44">
                  <c:v>17.2</c:v>
                </c:pt>
                <c:pt idx="45">
                  <c:v>17.600000000000001</c:v>
                </c:pt>
                <c:pt idx="46">
                  <c:v>18.5</c:v>
                </c:pt>
                <c:pt idx="47">
                  <c:v>18.7</c:v>
                </c:pt>
                <c:pt idx="48">
                  <c:v>18.2</c:v>
                </c:pt>
                <c:pt idx="49">
                  <c:v>19</c:v>
                </c:pt>
                <c:pt idx="50">
                  <c:v>18.7</c:v>
                </c:pt>
                <c:pt idx="51">
                  <c:v>17.899999999999999</c:v>
                </c:pt>
                <c:pt idx="52">
                  <c:v>17.7</c:v>
                </c:pt>
                <c:pt idx="53">
                  <c:v>16.5</c:v>
                </c:pt>
                <c:pt idx="54">
                  <c:v>15.9</c:v>
                </c:pt>
                <c:pt idx="55">
                  <c:v>16</c:v>
                </c:pt>
                <c:pt idx="56">
                  <c:v>16.399999999999999</c:v>
                </c:pt>
                <c:pt idx="57">
                  <c:v>17</c:v>
                </c:pt>
                <c:pt idx="58">
                  <c:v>16.7</c:v>
                </c:pt>
                <c:pt idx="59">
                  <c:v>16.5</c:v>
                </c:pt>
                <c:pt idx="60">
                  <c:v>16.5</c:v>
                </c:pt>
                <c:pt idx="61">
                  <c:v>15.4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24288"/>
        <c:axId val="100888960"/>
      </c:scatterChart>
      <c:valAx>
        <c:axId val="19292428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888960"/>
        <c:crosses val="autoZero"/>
        <c:crossBetween val="midCat"/>
      </c:valAx>
      <c:valAx>
        <c:axId val="100888960"/>
        <c:scaling>
          <c:orientation val="minMax"/>
          <c:max val="24.5"/>
          <c:min val="14.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9242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4152303878681833"/>
          <c:w val="0.13073264383871824"/>
          <c:h val="0.3261081948089822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rokn16w1 -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4.5999999999999996</c:v>
                </c:pt>
                <c:pt idx="1">
                  <c:v>4.5999999999999996</c:v>
                </c:pt>
                <c:pt idx="2">
                  <c:v>4.8</c:v>
                </c:pt>
                <c:pt idx="3">
                  <c:v>4.0999999999999996</c:v>
                </c:pt>
                <c:pt idx="4">
                  <c:v>4.5999999999999996</c:v>
                </c:pt>
                <c:pt idx="5">
                  <c:v>4.7</c:v>
                </c:pt>
                <c:pt idx="6">
                  <c:v>4.2</c:v>
                </c:pt>
                <c:pt idx="7">
                  <c:v>1.8</c:v>
                </c:pt>
                <c:pt idx="8">
                  <c:v>1.5</c:v>
                </c:pt>
                <c:pt idx="9">
                  <c:v>2.2999999999999998</c:v>
                </c:pt>
                <c:pt idx="10">
                  <c:v>4.4000000000000004</c:v>
                </c:pt>
                <c:pt idx="11">
                  <c:v>4.2</c:v>
                </c:pt>
                <c:pt idx="12">
                  <c:v>4.5999999999999996</c:v>
                </c:pt>
                <c:pt idx="13">
                  <c:v>5.0999999999999996</c:v>
                </c:pt>
                <c:pt idx="14">
                  <c:v>4.5999999999999996</c:v>
                </c:pt>
                <c:pt idx="15">
                  <c:v>4.5</c:v>
                </c:pt>
                <c:pt idx="16">
                  <c:v>3.6</c:v>
                </c:pt>
                <c:pt idx="17">
                  <c:v>2.1</c:v>
                </c:pt>
                <c:pt idx="18">
                  <c:v>3.4</c:v>
                </c:pt>
                <c:pt idx="19">
                  <c:v>4.3</c:v>
                </c:pt>
                <c:pt idx="20">
                  <c:v>3.1</c:v>
                </c:pt>
                <c:pt idx="21">
                  <c:v>4.2</c:v>
                </c:pt>
                <c:pt idx="22">
                  <c:v>4.7</c:v>
                </c:pt>
                <c:pt idx="23">
                  <c:v>4.5</c:v>
                </c:pt>
                <c:pt idx="24">
                  <c:v>4.4000000000000004</c:v>
                </c:pt>
                <c:pt idx="25">
                  <c:v>4.9000000000000004</c:v>
                </c:pt>
                <c:pt idx="26">
                  <c:v>4.5999999999999996</c:v>
                </c:pt>
                <c:pt idx="27">
                  <c:v>4.5999999999999996</c:v>
                </c:pt>
                <c:pt idx="28">
                  <c:v>4.5</c:v>
                </c:pt>
                <c:pt idx="29">
                  <c:v>4.0999999999999996</c:v>
                </c:pt>
                <c:pt idx="30">
                  <c:v>4</c:v>
                </c:pt>
                <c:pt idx="31">
                  <c:v>4.0999999999999996</c:v>
                </c:pt>
                <c:pt idx="32">
                  <c:v>4.0999999999999996</c:v>
                </c:pt>
                <c:pt idx="33">
                  <c:v>4.9000000000000004</c:v>
                </c:pt>
                <c:pt idx="34">
                  <c:v>4.2</c:v>
                </c:pt>
                <c:pt idx="35">
                  <c:v>3.9</c:v>
                </c:pt>
                <c:pt idx="36">
                  <c:v>3.6</c:v>
                </c:pt>
                <c:pt idx="37">
                  <c:v>4.2</c:v>
                </c:pt>
                <c:pt idx="38">
                  <c:v>3.5</c:v>
                </c:pt>
                <c:pt idx="39">
                  <c:v>4</c:v>
                </c:pt>
                <c:pt idx="40">
                  <c:v>4.7</c:v>
                </c:pt>
                <c:pt idx="41">
                  <c:v>4.4000000000000004</c:v>
                </c:pt>
                <c:pt idx="42">
                  <c:v>4.3</c:v>
                </c:pt>
                <c:pt idx="43">
                  <c:v>4.3</c:v>
                </c:pt>
                <c:pt idx="44">
                  <c:v>4.2</c:v>
                </c:pt>
                <c:pt idx="45">
                  <c:v>4.3</c:v>
                </c:pt>
                <c:pt idx="46">
                  <c:v>3.9</c:v>
                </c:pt>
                <c:pt idx="47">
                  <c:v>3.5</c:v>
                </c:pt>
                <c:pt idx="48">
                  <c:v>4.2</c:v>
                </c:pt>
                <c:pt idx="49">
                  <c:v>3.4</c:v>
                </c:pt>
                <c:pt idx="50">
                  <c:v>3.4</c:v>
                </c:pt>
                <c:pt idx="51">
                  <c:v>3.3</c:v>
                </c:pt>
                <c:pt idx="52">
                  <c:v>3.4</c:v>
                </c:pt>
                <c:pt idx="53">
                  <c:v>3.4</c:v>
                </c:pt>
                <c:pt idx="54">
                  <c:v>3.6</c:v>
                </c:pt>
                <c:pt idx="55">
                  <c:v>3.8</c:v>
                </c:pt>
                <c:pt idx="56">
                  <c:v>3.4</c:v>
                </c:pt>
                <c:pt idx="57">
                  <c:v>3</c:v>
                </c:pt>
                <c:pt idx="58">
                  <c:v>3</c:v>
                </c:pt>
                <c:pt idx="59">
                  <c:v>2.2000000000000002</c:v>
                </c:pt>
                <c:pt idx="60">
                  <c:v>2.5</c:v>
                </c:pt>
                <c:pt idx="61">
                  <c:v>3.4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18016"/>
        <c:axId val="100919552"/>
      </c:scatterChart>
      <c:valAx>
        <c:axId val="10091801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19552"/>
        <c:crosses val="autoZero"/>
        <c:crossBetween val="midCat"/>
      </c:valAx>
      <c:valAx>
        <c:axId val="10091955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1801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rokn16w1 -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21.185714285714301</c:v>
                </c:pt>
                <c:pt idx="1">
                  <c:v>20.8</c:v>
                </c:pt>
                <c:pt idx="2">
                  <c:v>20.171428571428599</c:v>
                </c:pt>
                <c:pt idx="3">
                  <c:v>19.428571428571399</c:v>
                </c:pt>
                <c:pt idx="4">
                  <c:v>19.1142857142857</c:v>
                </c:pt>
                <c:pt idx="5">
                  <c:v>19.0285714285714</c:v>
                </c:pt>
                <c:pt idx="6">
                  <c:v>19.042857142857098</c:v>
                </c:pt>
                <c:pt idx="7">
                  <c:v>19.1428571428571</c:v>
                </c:pt>
                <c:pt idx="8">
                  <c:v>19.657142857142901</c:v>
                </c:pt>
                <c:pt idx="9">
                  <c:v>20.285714285714299</c:v>
                </c:pt>
                <c:pt idx="10">
                  <c:v>20.828571428571401</c:v>
                </c:pt>
                <c:pt idx="11">
                  <c:v>20.8571428571429</c:v>
                </c:pt>
                <c:pt idx="12">
                  <c:v>20.8571428571429</c:v>
                </c:pt>
                <c:pt idx="13">
                  <c:v>20.828571428571401</c:v>
                </c:pt>
                <c:pt idx="14">
                  <c:v>20.6142857142857</c:v>
                </c:pt>
                <c:pt idx="15">
                  <c:v>20.4428571428571</c:v>
                </c:pt>
                <c:pt idx="16">
                  <c:v>20.3857142857143</c:v>
                </c:pt>
                <c:pt idx="17">
                  <c:v>20.457142857142902</c:v>
                </c:pt>
                <c:pt idx="18">
                  <c:v>20.771428571428601</c:v>
                </c:pt>
                <c:pt idx="19">
                  <c:v>21.128571428571401</c:v>
                </c:pt>
                <c:pt idx="20">
                  <c:v>21.514285714285698</c:v>
                </c:pt>
                <c:pt idx="21">
                  <c:v>22.0571428571429</c:v>
                </c:pt>
                <c:pt idx="22">
                  <c:v>22.514285714285698</c:v>
                </c:pt>
                <c:pt idx="23">
                  <c:v>22.985714285714302</c:v>
                </c:pt>
                <c:pt idx="24">
                  <c:v>23.314285714285699</c:v>
                </c:pt>
                <c:pt idx="25">
                  <c:v>23.485714285714302</c:v>
                </c:pt>
                <c:pt idx="26">
                  <c:v>23.3571428571429</c:v>
                </c:pt>
                <c:pt idx="27">
                  <c:v>23.157142857142901</c:v>
                </c:pt>
                <c:pt idx="28">
                  <c:v>22.9142857142857</c:v>
                </c:pt>
                <c:pt idx="29">
                  <c:v>22.5571428571429</c:v>
                </c:pt>
                <c:pt idx="30">
                  <c:v>22.0285714285714</c:v>
                </c:pt>
                <c:pt idx="31">
                  <c:v>21.514285714285698</c:v>
                </c:pt>
                <c:pt idx="32">
                  <c:v>21.1428571428571</c:v>
                </c:pt>
                <c:pt idx="33">
                  <c:v>20.9428571428571</c:v>
                </c:pt>
                <c:pt idx="34">
                  <c:v>20.814285714285699</c:v>
                </c:pt>
                <c:pt idx="35">
                  <c:v>20.785714285714299</c:v>
                </c:pt>
                <c:pt idx="36">
                  <c:v>20.814285714285699</c:v>
                </c:pt>
                <c:pt idx="37">
                  <c:v>20.9714285714286</c:v>
                </c:pt>
                <c:pt idx="38">
                  <c:v>21.185714285714301</c:v>
                </c:pt>
                <c:pt idx="39">
                  <c:v>21.428571428571399</c:v>
                </c:pt>
                <c:pt idx="40">
                  <c:v>21.714285714285701</c:v>
                </c:pt>
                <c:pt idx="41">
                  <c:v>21.8857142857143</c:v>
                </c:pt>
                <c:pt idx="42">
                  <c:v>21.9714285714286</c:v>
                </c:pt>
                <c:pt idx="43">
                  <c:v>22.0571428571429</c:v>
                </c:pt>
                <c:pt idx="44">
                  <c:v>22.1142857142857</c:v>
                </c:pt>
                <c:pt idx="45">
                  <c:v>22.0857142857143</c:v>
                </c:pt>
                <c:pt idx="46">
                  <c:v>21.9714285714286</c:v>
                </c:pt>
                <c:pt idx="47">
                  <c:v>21.6142857142857</c:v>
                </c:pt>
                <c:pt idx="48">
                  <c:v>21.228571428571399</c:v>
                </c:pt>
                <c:pt idx="49">
                  <c:v>20.8571428571429</c:v>
                </c:pt>
                <c:pt idx="50">
                  <c:v>20.485714285714302</c:v>
                </c:pt>
                <c:pt idx="51">
                  <c:v>20.185714285714301</c:v>
                </c:pt>
                <c:pt idx="52">
                  <c:v>19.9714285714286</c:v>
                </c:pt>
                <c:pt idx="53">
                  <c:v>19.628571428571401</c:v>
                </c:pt>
                <c:pt idx="54">
                  <c:v>19.5</c:v>
                </c:pt>
                <c:pt idx="55">
                  <c:v>19.399999999999999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18.657440476190501</c:v>
                </c:pt>
                <c:pt idx="1">
                  <c:v>18.451190476190501</c:v>
                </c:pt>
                <c:pt idx="2">
                  <c:v>18.109821428571401</c:v>
                </c:pt>
                <c:pt idx="3">
                  <c:v>17.5964285714286</c:v>
                </c:pt>
                <c:pt idx="4">
                  <c:v>17.258630952381001</c:v>
                </c:pt>
                <c:pt idx="5">
                  <c:v>17.178273809523802</c:v>
                </c:pt>
                <c:pt idx="6">
                  <c:v>17.194047619047598</c:v>
                </c:pt>
                <c:pt idx="7">
                  <c:v>17.240773809523802</c:v>
                </c:pt>
                <c:pt idx="8">
                  <c:v>17.551190476190499</c:v>
                </c:pt>
                <c:pt idx="9">
                  <c:v>17.883928571428601</c:v>
                </c:pt>
                <c:pt idx="10">
                  <c:v>18.282440476190501</c:v>
                </c:pt>
                <c:pt idx="11">
                  <c:v>18.495238095238101</c:v>
                </c:pt>
                <c:pt idx="12">
                  <c:v>18.5470238095238</c:v>
                </c:pt>
                <c:pt idx="13">
                  <c:v>18.532738095238098</c:v>
                </c:pt>
                <c:pt idx="14">
                  <c:v>18.447619047619099</c:v>
                </c:pt>
                <c:pt idx="15">
                  <c:v>18.2991071428571</c:v>
                </c:pt>
                <c:pt idx="16">
                  <c:v>18.238095238095202</c:v>
                </c:pt>
                <c:pt idx="17">
                  <c:v>18.260119047619099</c:v>
                </c:pt>
                <c:pt idx="18">
                  <c:v>18.391071428571401</c:v>
                </c:pt>
                <c:pt idx="19">
                  <c:v>18.665773809523799</c:v>
                </c:pt>
                <c:pt idx="20">
                  <c:v>19.055654761904801</c:v>
                </c:pt>
                <c:pt idx="21">
                  <c:v>19.5104166666667</c:v>
                </c:pt>
                <c:pt idx="22">
                  <c:v>19.985714285714302</c:v>
                </c:pt>
                <c:pt idx="23">
                  <c:v>20.510119047619</c:v>
                </c:pt>
                <c:pt idx="24">
                  <c:v>20.894940476190499</c:v>
                </c:pt>
                <c:pt idx="25">
                  <c:v>21.117559523809501</c:v>
                </c:pt>
                <c:pt idx="26">
                  <c:v>21.084523809523802</c:v>
                </c:pt>
                <c:pt idx="27">
                  <c:v>20.891369047619001</c:v>
                </c:pt>
                <c:pt idx="28">
                  <c:v>20.7</c:v>
                </c:pt>
                <c:pt idx="29">
                  <c:v>20.402976190476199</c:v>
                </c:pt>
                <c:pt idx="30">
                  <c:v>19.923214285714302</c:v>
                </c:pt>
                <c:pt idx="31">
                  <c:v>19.410119047618998</c:v>
                </c:pt>
                <c:pt idx="32">
                  <c:v>19.074999999999999</c:v>
                </c:pt>
                <c:pt idx="33">
                  <c:v>18.875595238095201</c:v>
                </c:pt>
                <c:pt idx="34">
                  <c:v>18.758928571428601</c:v>
                </c:pt>
                <c:pt idx="35">
                  <c:v>18.712202380952402</c:v>
                </c:pt>
                <c:pt idx="36">
                  <c:v>18.714285714285701</c:v>
                </c:pt>
                <c:pt idx="37">
                  <c:v>18.838988095238101</c:v>
                </c:pt>
                <c:pt idx="38">
                  <c:v>19.063095238095201</c:v>
                </c:pt>
                <c:pt idx="39">
                  <c:v>19.271130952381</c:v>
                </c:pt>
                <c:pt idx="40">
                  <c:v>19.571428571428601</c:v>
                </c:pt>
                <c:pt idx="41">
                  <c:v>19.853869047619099</c:v>
                </c:pt>
                <c:pt idx="42">
                  <c:v>19.96875</c:v>
                </c:pt>
                <c:pt idx="43">
                  <c:v>20.1330357142857</c:v>
                </c:pt>
                <c:pt idx="44">
                  <c:v>20.258630952381001</c:v>
                </c:pt>
                <c:pt idx="45">
                  <c:v>20.308928571428599</c:v>
                </c:pt>
                <c:pt idx="46">
                  <c:v>20.270238095238099</c:v>
                </c:pt>
                <c:pt idx="47">
                  <c:v>19.981249999999999</c:v>
                </c:pt>
                <c:pt idx="48">
                  <c:v>19.5907738095238</c:v>
                </c:pt>
                <c:pt idx="49">
                  <c:v>19.249702380952399</c:v>
                </c:pt>
                <c:pt idx="50">
                  <c:v>18.883333333333301</c:v>
                </c:pt>
                <c:pt idx="51">
                  <c:v>18.592261904761902</c:v>
                </c:pt>
                <c:pt idx="52">
                  <c:v>18.363690476190499</c:v>
                </c:pt>
                <c:pt idx="53">
                  <c:v>18.094642857142901</c:v>
                </c:pt>
                <c:pt idx="54">
                  <c:v>17.991666666666699</c:v>
                </c:pt>
                <c:pt idx="55">
                  <c:v>17.887629399585901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28512"/>
        <c:axId val="100934400"/>
      </c:scatterChart>
      <c:valAx>
        <c:axId val="100928512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34400"/>
        <c:crosses val="autoZero"/>
        <c:crossBetween val="midCat"/>
      </c:valAx>
      <c:valAx>
        <c:axId val="100934400"/>
        <c:scaling>
          <c:orientation val="minMax"/>
          <c:max val="24"/>
          <c:min val="17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2851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7</xdr:col>
      <xdr:colOff>19050</xdr:colOff>
      <xdr:row>39</xdr:row>
      <xdr:rowOff>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410325" cy="2857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33775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64" t="s">
        <v>139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9" t="s">
        <v>141</v>
      </c>
    </row>
    <row r="3" spans="1:7" x14ac:dyDescent="0.25">
      <c r="A3" s="1" t="s">
        <v>1</v>
      </c>
      <c r="B3" s="49" t="s">
        <v>140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2401072</v>
      </c>
    </row>
    <row r="6" spans="1:7" x14ac:dyDescent="0.25">
      <c r="A6" s="1" t="s">
        <v>129</v>
      </c>
      <c r="B6" s="49">
        <v>1</v>
      </c>
    </row>
    <row r="7" spans="1:7" x14ac:dyDescent="0.25">
      <c r="A7" s="1" t="s">
        <v>4</v>
      </c>
      <c r="B7" s="49">
        <v>10198976</v>
      </c>
    </row>
    <row r="8" spans="1:7" x14ac:dyDescent="0.25">
      <c r="A8" s="1" t="s">
        <v>5</v>
      </c>
      <c r="B8" t="str">
        <f>B3&amp;"16"&amp;"w"&amp;B6&amp;"_"&amp;B5&amp;"_Summary"</f>
        <v>rokn16w1_2401072_Summary</v>
      </c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4" t="s">
        <v>123</v>
      </c>
      <c r="D11" s="46">
        <f>B10</f>
        <v>42552</v>
      </c>
      <c r="E11" s="2" t="s">
        <v>124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0" t="s">
        <v>37</v>
      </c>
    </row>
    <row r="15" spans="1:7" x14ac:dyDescent="0.25">
      <c r="A15" s="5" t="s">
        <v>40</v>
      </c>
      <c r="B15" s="22">
        <f>DailyStats!B70</f>
        <v>14.6</v>
      </c>
      <c r="C15" s="52">
        <f>DailyStats!D70</f>
        <v>42561.333333333336</v>
      </c>
      <c r="D15" s="53"/>
      <c r="E15" s="54">
        <f>COUNT(DailyStats!D70:W70)</f>
        <v>2</v>
      </c>
      <c r="F15" s="14"/>
    </row>
    <row r="16" spans="1:7" x14ac:dyDescent="0.25">
      <c r="A16" s="5" t="s">
        <v>44</v>
      </c>
      <c r="B16" s="22">
        <f>DailyStats!B71</f>
        <v>24.3</v>
      </c>
      <c r="C16" s="52">
        <f>DailyStats!D71</f>
        <v>42581.75</v>
      </c>
      <c r="D16" s="53"/>
      <c r="E16" s="54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18.94604838709677</v>
      </c>
      <c r="C17" s="55"/>
      <c r="D17" s="53"/>
      <c r="E17" s="54"/>
    </row>
    <row r="18" spans="1:6" x14ac:dyDescent="0.25">
      <c r="A18" s="5" t="s">
        <v>42</v>
      </c>
      <c r="B18" s="22">
        <f>DailyStats!B73</f>
        <v>5.0999999999999996</v>
      </c>
      <c r="C18" s="56">
        <f>DailyStats!D73</f>
        <v>42565</v>
      </c>
      <c r="D18" s="53"/>
      <c r="E18" s="54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1.5</v>
      </c>
      <c r="C19" s="56">
        <f>DailyStats!D74</f>
        <v>42560</v>
      </c>
      <c r="D19" s="53"/>
      <c r="E19" s="54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45</v>
      </c>
      <c r="B22" s="22">
        <f>MWAT!E4</f>
        <v>21.117559523809501</v>
      </c>
      <c r="C22" s="57">
        <f>MWAT!F4</f>
        <v>42583</v>
      </c>
      <c r="D22" s="53"/>
      <c r="E22" s="58">
        <f>COUNT(MWAT!F4:F104)</f>
        <v>2</v>
      </c>
      <c r="F22" s="14"/>
    </row>
    <row r="23" spans="1:6" x14ac:dyDescent="0.25">
      <c r="A23" s="5" t="s">
        <v>46</v>
      </c>
      <c r="B23" s="22">
        <f>MWMT!E4</f>
        <v>23.485714285714302</v>
      </c>
      <c r="C23" s="57">
        <f>MWMT!F4</f>
        <v>42583</v>
      </c>
      <c r="D23" s="53"/>
      <c r="E23" s="58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8" t="str">
        <f>LEFT(StatSummary!B8, LEN(StatSummary!B8)-8)&amp;"_DailyStats.csv"</f>
        <v>rokn16w1_2401072_DailyStats.csv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130</v>
      </c>
      <c r="C3" s="50" t="s">
        <v>131</v>
      </c>
      <c r="D3" s="50" t="s">
        <v>132</v>
      </c>
      <c r="E3" s="50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16.600000000000001</v>
      </c>
      <c r="C4" s="23">
        <v>21.2</v>
      </c>
      <c r="D4" s="23">
        <v>18.687999999999999</v>
      </c>
      <c r="E4" s="23">
        <v>4.5999999999999996</v>
      </c>
      <c r="F4">
        <v>14</v>
      </c>
      <c r="G4">
        <v>0.60399999999999998</v>
      </c>
      <c r="H4">
        <v>0</v>
      </c>
      <c r="I4">
        <v>0</v>
      </c>
    </row>
    <row r="5" spans="1:9" x14ac:dyDescent="0.25">
      <c r="A5" s="6">
        <v>42553</v>
      </c>
      <c r="B5" s="23">
        <v>16.8</v>
      </c>
      <c r="C5" s="23">
        <v>21.4</v>
      </c>
      <c r="D5" s="23">
        <v>18.891999999999999</v>
      </c>
      <c r="E5" s="23">
        <v>4.5999999999999996</v>
      </c>
      <c r="F5">
        <v>16</v>
      </c>
      <c r="G5">
        <v>0.66</v>
      </c>
      <c r="H5">
        <v>0</v>
      </c>
      <c r="I5">
        <v>0</v>
      </c>
    </row>
    <row r="6" spans="1:9" x14ac:dyDescent="0.25">
      <c r="A6" s="6">
        <v>42554</v>
      </c>
      <c r="B6" s="23">
        <v>17.3</v>
      </c>
      <c r="C6" s="23">
        <v>22.1</v>
      </c>
      <c r="D6" s="23">
        <v>19.364999999999998</v>
      </c>
      <c r="E6" s="23">
        <v>4.8</v>
      </c>
      <c r="F6">
        <v>18</v>
      </c>
      <c r="G6">
        <v>0.74399999999999999</v>
      </c>
      <c r="H6">
        <v>0</v>
      </c>
      <c r="I6">
        <v>0</v>
      </c>
    </row>
    <row r="7" spans="1:9" x14ac:dyDescent="0.25">
      <c r="A7" s="6">
        <v>42555</v>
      </c>
      <c r="B7" s="23">
        <v>17.3</v>
      </c>
      <c r="C7" s="23">
        <v>21.4</v>
      </c>
      <c r="D7" s="23">
        <v>19.053999999999998</v>
      </c>
      <c r="E7" s="23">
        <v>4.0999999999999996</v>
      </c>
      <c r="F7">
        <v>17</v>
      </c>
      <c r="G7">
        <v>0.75</v>
      </c>
      <c r="H7">
        <v>0</v>
      </c>
      <c r="I7">
        <v>0</v>
      </c>
    </row>
    <row r="8" spans="1:9" x14ac:dyDescent="0.25">
      <c r="A8" s="6">
        <v>42556</v>
      </c>
      <c r="B8" s="23">
        <v>16.2</v>
      </c>
      <c r="C8" s="23">
        <v>20.8</v>
      </c>
      <c r="D8" s="23">
        <v>18.265000000000001</v>
      </c>
      <c r="E8" s="23">
        <v>4.5999999999999996</v>
      </c>
      <c r="F8">
        <v>13</v>
      </c>
      <c r="G8">
        <v>0.56000000000000005</v>
      </c>
      <c r="H8">
        <v>0</v>
      </c>
      <c r="I8">
        <v>0</v>
      </c>
    </row>
    <row r="9" spans="1:9" x14ac:dyDescent="0.25">
      <c r="A9" s="6">
        <v>42557</v>
      </c>
      <c r="B9" s="23">
        <v>16</v>
      </c>
      <c r="C9" s="23">
        <v>20.7</v>
      </c>
      <c r="D9" s="23">
        <v>18.035</v>
      </c>
      <c r="E9" s="23">
        <v>4.7</v>
      </c>
      <c r="F9">
        <v>12</v>
      </c>
      <c r="G9">
        <v>0.49199999999999999</v>
      </c>
      <c r="H9">
        <v>0</v>
      </c>
      <c r="I9">
        <v>0</v>
      </c>
    </row>
    <row r="10" spans="1:9" x14ac:dyDescent="0.25">
      <c r="A10" s="6">
        <v>42558</v>
      </c>
      <c r="B10" s="23">
        <v>16.5</v>
      </c>
      <c r="C10" s="23">
        <v>20.7</v>
      </c>
      <c r="D10" s="23">
        <v>18.303999999999998</v>
      </c>
      <c r="E10" s="23">
        <v>4.2</v>
      </c>
      <c r="F10">
        <v>12</v>
      </c>
      <c r="G10">
        <v>0.49299999999999999</v>
      </c>
      <c r="H10">
        <v>0</v>
      </c>
      <c r="I10">
        <v>0</v>
      </c>
    </row>
    <row r="11" spans="1:9" x14ac:dyDescent="0.25">
      <c r="A11" s="6">
        <v>42559</v>
      </c>
      <c r="B11" s="23">
        <v>16.7</v>
      </c>
      <c r="C11" s="23">
        <v>18.5</v>
      </c>
      <c r="D11" s="23">
        <v>17.244</v>
      </c>
      <c r="E11" s="23">
        <v>1.8</v>
      </c>
      <c r="F11">
        <v>2</v>
      </c>
      <c r="G11">
        <v>8.3000000000000004E-2</v>
      </c>
      <c r="H11">
        <v>0</v>
      </c>
      <c r="I11">
        <v>0</v>
      </c>
    </row>
    <row r="12" spans="1:9" x14ac:dyDescent="0.25">
      <c r="A12" s="6">
        <v>42560</v>
      </c>
      <c r="B12" s="23">
        <v>15.5</v>
      </c>
      <c r="C12" s="23">
        <v>17</v>
      </c>
      <c r="D12" s="23">
        <v>16.501999999999999</v>
      </c>
      <c r="E12" s="23">
        <v>1.5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s="6">
        <v>42561</v>
      </c>
      <c r="B13" s="23">
        <v>14.6</v>
      </c>
      <c r="C13" s="23">
        <v>16.899999999999999</v>
      </c>
      <c r="D13" s="23">
        <v>15.771000000000001</v>
      </c>
      <c r="E13" s="23">
        <v>2.2999999999999998</v>
      </c>
      <c r="F13">
        <v>0</v>
      </c>
      <c r="G13">
        <v>0</v>
      </c>
      <c r="H13">
        <v>6</v>
      </c>
      <c r="I13">
        <v>0.27800000000000002</v>
      </c>
    </row>
    <row r="14" spans="1:9" x14ac:dyDescent="0.25">
      <c r="A14" s="6">
        <v>42562</v>
      </c>
      <c r="B14" s="23">
        <v>14.8</v>
      </c>
      <c r="C14" s="23">
        <v>19.2</v>
      </c>
      <c r="D14" s="23">
        <v>16.690000000000001</v>
      </c>
      <c r="E14" s="23">
        <v>4.4000000000000004</v>
      </c>
      <c r="F14">
        <v>5</v>
      </c>
      <c r="G14">
        <v>0.25</v>
      </c>
      <c r="H14">
        <v>2</v>
      </c>
      <c r="I14">
        <v>0.125</v>
      </c>
    </row>
    <row r="15" spans="1:9" x14ac:dyDescent="0.25">
      <c r="A15" s="6">
        <v>42563</v>
      </c>
      <c r="B15" s="23">
        <v>16</v>
      </c>
      <c r="C15" s="23">
        <v>20.2</v>
      </c>
      <c r="D15" s="23">
        <v>17.702000000000002</v>
      </c>
      <c r="E15" s="23">
        <v>4.2</v>
      </c>
      <c r="F15">
        <v>10</v>
      </c>
      <c r="G15">
        <v>0.43099999999999999</v>
      </c>
      <c r="H15">
        <v>0</v>
      </c>
      <c r="I15">
        <v>0</v>
      </c>
    </row>
    <row r="16" spans="1:9" x14ac:dyDescent="0.25">
      <c r="A16" s="6">
        <v>42564</v>
      </c>
      <c r="B16" s="23">
        <v>16.2</v>
      </c>
      <c r="C16" s="23">
        <v>20.8</v>
      </c>
      <c r="D16" s="23">
        <v>18.146000000000001</v>
      </c>
      <c r="E16" s="23">
        <v>4.5999999999999996</v>
      </c>
      <c r="F16">
        <v>11</v>
      </c>
      <c r="G16">
        <v>0.46899999999999997</v>
      </c>
      <c r="H16">
        <v>0</v>
      </c>
      <c r="I16">
        <v>0</v>
      </c>
    </row>
    <row r="17" spans="1:9" x14ac:dyDescent="0.25">
      <c r="A17" s="6">
        <v>42565</v>
      </c>
      <c r="B17" s="23">
        <v>16.3</v>
      </c>
      <c r="C17" s="23">
        <v>21.4</v>
      </c>
      <c r="D17" s="23">
        <v>18.631</v>
      </c>
      <c r="E17" s="23">
        <v>5.0999999999999996</v>
      </c>
      <c r="F17">
        <v>13</v>
      </c>
      <c r="G17">
        <v>0.57099999999999995</v>
      </c>
      <c r="H17">
        <v>0</v>
      </c>
      <c r="I17">
        <v>0</v>
      </c>
    </row>
    <row r="18" spans="1:9" x14ac:dyDescent="0.25">
      <c r="A18" s="6">
        <v>42566</v>
      </c>
      <c r="B18" s="23">
        <v>17.5</v>
      </c>
      <c r="C18" s="23">
        <v>22.1</v>
      </c>
      <c r="D18" s="23">
        <v>19.417000000000002</v>
      </c>
      <c r="E18" s="23">
        <v>4.5999999999999996</v>
      </c>
      <c r="F18">
        <v>19</v>
      </c>
      <c r="G18">
        <v>0.81899999999999995</v>
      </c>
      <c r="H18">
        <v>0</v>
      </c>
      <c r="I18">
        <v>0</v>
      </c>
    </row>
    <row r="19" spans="1:9" x14ac:dyDescent="0.25">
      <c r="A19" s="6">
        <v>42567</v>
      </c>
      <c r="B19" s="23">
        <v>16.899999999999999</v>
      </c>
      <c r="C19" s="23">
        <v>21.4</v>
      </c>
      <c r="D19" s="23">
        <v>18.831</v>
      </c>
      <c r="E19" s="23">
        <v>4.5</v>
      </c>
      <c r="F19">
        <v>16</v>
      </c>
      <c r="G19">
        <v>0.68300000000000005</v>
      </c>
      <c r="H19">
        <v>0</v>
      </c>
      <c r="I19">
        <v>0</v>
      </c>
    </row>
    <row r="20" spans="1:9" x14ac:dyDescent="0.25">
      <c r="A20" s="6">
        <v>42568</v>
      </c>
      <c r="B20" s="23">
        <v>17.100000000000001</v>
      </c>
      <c r="C20" s="23">
        <v>20.7</v>
      </c>
      <c r="D20" s="23">
        <v>18.559999999999999</v>
      </c>
      <c r="E20" s="23">
        <v>3.6</v>
      </c>
      <c r="F20">
        <v>15</v>
      </c>
      <c r="G20">
        <v>0.63200000000000001</v>
      </c>
      <c r="H20">
        <v>0</v>
      </c>
      <c r="I20">
        <v>0</v>
      </c>
    </row>
    <row r="21" spans="1:9" x14ac:dyDescent="0.25">
      <c r="A21" s="6">
        <v>42569</v>
      </c>
      <c r="B21" s="23">
        <v>17.3</v>
      </c>
      <c r="C21" s="23">
        <v>19.399999999999999</v>
      </c>
      <c r="D21" s="23">
        <v>18.178999999999998</v>
      </c>
      <c r="E21" s="23">
        <v>2.1</v>
      </c>
      <c r="F21">
        <v>13</v>
      </c>
      <c r="G21">
        <v>0.55200000000000005</v>
      </c>
      <c r="H21">
        <v>0</v>
      </c>
      <c r="I21">
        <v>0</v>
      </c>
    </row>
    <row r="22" spans="1:9" x14ac:dyDescent="0.25">
      <c r="A22" s="6">
        <v>42570</v>
      </c>
      <c r="B22" s="23">
        <v>16.8</v>
      </c>
      <c r="C22" s="23">
        <v>20.2</v>
      </c>
      <c r="D22" s="23">
        <v>18.065000000000001</v>
      </c>
      <c r="E22" s="23">
        <v>3.4</v>
      </c>
      <c r="F22">
        <v>10</v>
      </c>
      <c r="G22">
        <v>0.41699999999999998</v>
      </c>
      <c r="H22">
        <v>0</v>
      </c>
      <c r="I22">
        <v>0</v>
      </c>
    </row>
    <row r="23" spans="1:9" x14ac:dyDescent="0.25">
      <c r="A23" s="6">
        <v>42571</v>
      </c>
      <c r="B23" s="23">
        <v>16.3</v>
      </c>
      <c r="C23" s="23">
        <v>20.6</v>
      </c>
      <c r="D23" s="23">
        <v>18.045999999999999</v>
      </c>
      <c r="E23" s="23">
        <v>4.3</v>
      </c>
      <c r="F23">
        <v>10</v>
      </c>
      <c r="G23">
        <v>0.45800000000000002</v>
      </c>
      <c r="H23">
        <v>0</v>
      </c>
      <c r="I23">
        <v>0</v>
      </c>
    </row>
    <row r="24" spans="1:9" x14ac:dyDescent="0.25">
      <c r="A24" s="6">
        <v>42572</v>
      </c>
      <c r="B24" s="23">
        <v>16.8</v>
      </c>
      <c r="C24" s="23">
        <v>19.899999999999999</v>
      </c>
      <c r="D24" s="23">
        <v>18.035</v>
      </c>
      <c r="E24" s="23">
        <v>3.1</v>
      </c>
      <c r="F24">
        <v>10</v>
      </c>
      <c r="G24">
        <v>0.44</v>
      </c>
      <c r="H24">
        <v>0</v>
      </c>
      <c r="I24">
        <v>0</v>
      </c>
    </row>
    <row r="25" spans="1:9" x14ac:dyDescent="0.25">
      <c r="A25" s="6">
        <v>42573</v>
      </c>
      <c r="B25" s="23">
        <v>16.7</v>
      </c>
      <c r="C25" s="23">
        <v>20.9</v>
      </c>
      <c r="D25" s="23">
        <v>18.376999999999999</v>
      </c>
      <c r="E25" s="23">
        <v>4.2</v>
      </c>
      <c r="F25">
        <v>11</v>
      </c>
      <c r="G25">
        <v>0.49</v>
      </c>
      <c r="H25">
        <v>0</v>
      </c>
      <c r="I25">
        <v>0</v>
      </c>
    </row>
    <row r="26" spans="1:9" x14ac:dyDescent="0.25">
      <c r="A26" s="6">
        <v>42574</v>
      </c>
      <c r="B26" s="23">
        <v>16.3</v>
      </c>
      <c r="C26" s="23">
        <v>21</v>
      </c>
      <c r="D26" s="23">
        <v>18.404</v>
      </c>
      <c r="E26" s="23">
        <v>4.7</v>
      </c>
      <c r="F26">
        <v>13</v>
      </c>
      <c r="G26">
        <v>0.53100000000000003</v>
      </c>
      <c r="H26">
        <v>0</v>
      </c>
      <c r="I26">
        <v>0</v>
      </c>
    </row>
    <row r="27" spans="1:9" x14ac:dyDescent="0.25">
      <c r="A27" s="6">
        <v>42575</v>
      </c>
      <c r="B27" s="23">
        <v>16.7</v>
      </c>
      <c r="C27" s="23">
        <v>21.2</v>
      </c>
      <c r="D27" s="23">
        <v>18.715</v>
      </c>
      <c r="E27" s="23">
        <v>4.5</v>
      </c>
      <c r="F27">
        <v>15</v>
      </c>
      <c r="G27">
        <v>0.628</v>
      </c>
      <c r="H27">
        <v>0</v>
      </c>
      <c r="I27">
        <v>0</v>
      </c>
    </row>
    <row r="28" spans="1:9" x14ac:dyDescent="0.25">
      <c r="A28" s="6">
        <v>42576</v>
      </c>
      <c r="B28" s="23">
        <v>17.2</v>
      </c>
      <c r="C28" s="23">
        <v>21.6</v>
      </c>
      <c r="D28" s="23">
        <v>19.096</v>
      </c>
      <c r="E28" s="23">
        <v>4.4000000000000004</v>
      </c>
      <c r="F28">
        <v>15</v>
      </c>
      <c r="G28">
        <v>0.65300000000000002</v>
      </c>
      <c r="H28">
        <v>0</v>
      </c>
      <c r="I28">
        <v>0</v>
      </c>
    </row>
    <row r="29" spans="1:9" x14ac:dyDescent="0.25">
      <c r="A29" s="6">
        <v>42577</v>
      </c>
      <c r="B29" s="23">
        <v>17.8</v>
      </c>
      <c r="C29" s="23">
        <v>22.7</v>
      </c>
      <c r="D29" s="23">
        <v>19.988</v>
      </c>
      <c r="E29" s="23">
        <v>4.9000000000000004</v>
      </c>
      <c r="F29">
        <v>21</v>
      </c>
      <c r="G29">
        <v>0.91700000000000004</v>
      </c>
      <c r="H29">
        <v>0</v>
      </c>
      <c r="I29">
        <v>0</v>
      </c>
    </row>
    <row r="30" spans="1:9" x14ac:dyDescent="0.25">
      <c r="A30" s="6">
        <v>42578</v>
      </c>
      <c r="B30" s="23">
        <v>18.7</v>
      </c>
      <c r="C30" s="23">
        <v>23.3</v>
      </c>
      <c r="D30" s="23">
        <v>20.774999999999999</v>
      </c>
      <c r="E30" s="23">
        <v>4.5999999999999996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6">
        <v>42579</v>
      </c>
      <c r="B31" s="23">
        <v>19.100000000000001</v>
      </c>
      <c r="C31" s="23">
        <v>23.7</v>
      </c>
      <c r="D31" s="23">
        <v>21.219000000000001</v>
      </c>
      <c r="E31" s="23">
        <v>4.5999999999999996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6">
        <v>42580</v>
      </c>
      <c r="B32" s="23">
        <v>19.600000000000001</v>
      </c>
      <c r="C32" s="23">
        <v>24.1</v>
      </c>
      <c r="D32" s="23">
        <v>21.704000000000001</v>
      </c>
      <c r="E32" s="23">
        <v>4.5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6">
        <v>42581</v>
      </c>
      <c r="B33" s="23">
        <v>20.2</v>
      </c>
      <c r="C33" s="23">
        <v>24.3</v>
      </c>
      <c r="D33" s="23">
        <v>22.074999999999999</v>
      </c>
      <c r="E33" s="23">
        <v>4.0999999999999996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6">
        <v>42582</v>
      </c>
      <c r="B34" s="23">
        <v>19.5</v>
      </c>
      <c r="C34" s="23">
        <v>23.5</v>
      </c>
      <c r="D34" s="23">
        <v>21.408000000000001</v>
      </c>
      <c r="E34" s="23">
        <v>4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6">
        <v>42583</v>
      </c>
      <c r="B35" s="23">
        <v>18.7</v>
      </c>
      <c r="C35" s="23">
        <v>22.8</v>
      </c>
      <c r="D35" s="23">
        <v>20.654</v>
      </c>
      <c r="E35" s="23">
        <v>4.0999999999999996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6">
        <v>42584</v>
      </c>
      <c r="B36" s="23">
        <v>17.7</v>
      </c>
      <c r="C36" s="23">
        <v>21.8</v>
      </c>
      <c r="D36" s="23">
        <v>19.756</v>
      </c>
      <c r="E36" s="23">
        <v>4.0999999999999996</v>
      </c>
      <c r="F36">
        <v>21</v>
      </c>
      <c r="G36">
        <v>0.872</v>
      </c>
      <c r="H36">
        <v>0</v>
      </c>
      <c r="I36">
        <v>0</v>
      </c>
    </row>
    <row r="37" spans="1:9" x14ac:dyDescent="0.25">
      <c r="A37" s="6">
        <v>42585</v>
      </c>
      <c r="B37" s="23">
        <v>17</v>
      </c>
      <c r="C37" s="23">
        <v>21.9</v>
      </c>
      <c r="D37" s="23">
        <v>19.422999999999998</v>
      </c>
      <c r="E37" s="23">
        <v>4.9000000000000004</v>
      </c>
      <c r="F37">
        <v>17</v>
      </c>
      <c r="G37">
        <v>0.71499999999999997</v>
      </c>
      <c r="H37">
        <v>0</v>
      </c>
      <c r="I37">
        <v>0</v>
      </c>
    </row>
    <row r="38" spans="1:9" x14ac:dyDescent="0.25">
      <c r="A38" s="6">
        <v>42586</v>
      </c>
      <c r="B38" s="23">
        <v>17.8</v>
      </c>
      <c r="C38" s="23">
        <v>22</v>
      </c>
      <c r="D38" s="23">
        <v>19.879000000000001</v>
      </c>
      <c r="E38" s="23">
        <v>4.2</v>
      </c>
      <c r="F38">
        <v>21</v>
      </c>
      <c r="G38">
        <v>0.88900000000000001</v>
      </c>
      <c r="H38">
        <v>0</v>
      </c>
      <c r="I38">
        <v>0</v>
      </c>
    </row>
    <row r="39" spans="1:9" x14ac:dyDescent="0.25">
      <c r="A39" s="6">
        <v>42587</v>
      </c>
      <c r="B39" s="23">
        <v>17.7</v>
      </c>
      <c r="C39" s="23">
        <v>21.6</v>
      </c>
      <c r="D39" s="23">
        <v>19.625</v>
      </c>
      <c r="E39" s="23">
        <v>3.9</v>
      </c>
      <c r="F39">
        <v>21</v>
      </c>
      <c r="G39">
        <v>0.875</v>
      </c>
      <c r="H39">
        <v>0</v>
      </c>
      <c r="I39">
        <v>0</v>
      </c>
    </row>
    <row r="40" spans="1:9" x14ac:dyDescent="0.25">
      <c r="A40" s="6">
        <v>42588</v>
      </c>
      <c r="B40" s="23">
        <v>17</v>
      </c>
      <c r="C40" s="23">
        <v>20.6</v>
      </c>
      <c r="D40" s="23">
        <v>18.716999999999999</v>
      </c>
      <c r="E40" s="23">
        <v>3.6</v>
      </c>
      <c r="F40">
        <v>16</v>
      </c>
      <c r="G40">
        <v>0.69399999999999995</v>
      </c>
      <c r="H40">
        <v>0</v>
      </c>
      <c r="I40">
        <v>0</v>
      </c>
    </row>
    <row r="41" spans="1:9" x14ac:dyDescent="0.25">
      <c r="A41" s="6">
        <v>42589</v>
      </c>
      <c r="B41" s="23">
        <v>15.7</v>
      </c>
      <c r="C41" s="23">
        <v>19.899999999999999</v>
      </c>
      <c r="D41" s="23">
        <v>17.817</v>
      </c>
      <c r="E41" s="23">
        <v>4.2</v>
      </c>
      <c r="F41">
        <v>11</v>
      </c>
      <c r="G41">
        <v>0.48299999999999998</v>
      </c>
      <c r="H41">
        <v>0</v>
      </c>
      <c r="I41">
        <v>0</v>
      </c>
    </row>
    <row r="42" spans="1:9" x14ac:dyDescent="0.25">
      <c r="A42" s="6">
        <v>42590</v>
      </c>
      <c r="B42" s="23">
        <v>16.7</v>
      </c>
      <c r="C42" s="23">
        <v>20.2</v>
      </c>
      <c r="D42" s="23">
        <v>18.308</v>
      </c>
      <c r="E42" s="23">
        <v>3.5</v>
      </c>
      <c r="F42">
        <v>13</v>
      </c>
      <c r="G42">
        <v>0.53500000000000003</v>
      </c>
      <c r="H42">
        <v>0</v>
      </c>
      <c r="I42">
        <v>0</v>
      </c>
    </row>
    <row r="43" spans="1:9" x14ac:dyDescent="0.25">
      <c r="A43" s="6">
        <v>42591</v>
      </c>
      <c r="B43" s="23">
        <v>16.399999999999999</v>
      </c>
      <c r="C43" s="23">
        <v>20.399999999999999</v>
      </c>
      <c r="D43" s="23">
        <v>18.36</v>
      </c>
      <c r="E43" s="23">
        <v>4</v>
      </c>
      <c r="F43">
        <v>13</v>
      </c>
      <c r="G43">
        <v>0.56899999999999995</v>
      </c>
      <c r="H43">
        <v>0</v>
      </c>
      <c r="I43">
        <v>0</v>
      </c>
    </row>
    <row r="44" spans="1:9" x14ac:dyDescent="0.25">
      <c r="A44" s="6">
        <v>42592</v>
      </c>
      <c r="B44" s="23">
        <v>16.3</v>
      </c>
      <c r="C44" s="23">
        <v>21</v>
      </c>
      <c r="D44" s="23">
        <v>18.606000000000002</v>
      </c>
      <c r="E44" s="23">
        <v>4.7</v>
      </c>
      <c r="F44">
        <v>14</v>
      </c>
      <c r="G44">
        <v>0.57499999999999996</v>
      </c>
      <c r="H44">
        <v>0</v>
      </c>
      <c r="I44">
        <v>0</v>
      </c>
    </row>
    <row r="45" spans="1:9" x14ac:dyDescent="0.25">
      <c r="A45" s="6">
        <v>42593</v>
      </c>
      <c r="B45" s="23">
        <v>17.399999999999999</v>
      </c>
      <c r="C45" s="23">
        <v>21.8</v>
      </c>
      <c r="D45" s="23">
        <v>19.552</v>
      </c>
      <c r="E45" s="23">
        <v>4.4000000000000004</v>
      </c>
      <c r="F45">
        <v>18</v>
      </c>
      <c r="G45">
        <v>0.78</v>
      </c>
      <c r="H45">
        <v>0</v>
      </c>
      <c r="I45">
        <v>0</v>
      </c>
    </row>
    <row r="46" spans="1:9" x14ac:dyDescent="0.25">
      <c r="A46" s="6">
        <v>42594</v>
      </c>
      <c r="B46" s="23">
        <v>17.5</v>
      </c>
      <c r="C46" s="23">
        <v>21.8</v>
      </c>
      <c r="D46" s="23">
        <v>19.64</v>
      </c>
      <c r="E46" s="23">
        <v>4.3</v>
      </c>
      <c r="F46">
        <v>19</v>
      </c>
      <c r="G46">
        <v>0.81899999999999995</v>
      </c>
      <c r="H46">
        <v>0</v>
      </c>
      <c r="I46">
        <v>0</v>
      </c>
    </row>
    <row r="47" spans="1:9" x14ac:dyDescent="0.25">
      <c r="A47" s="6">
        <v>42595</v>
      </c>
      <c r="B47" s="23">
        <v>17.399999999999999</v>
      </c>
      <c r="C47" s="23">
        <v>21.7</v>
      </c>
      <c r="D47" s="23">
        <v>19.59</v>
      </c>
      <c r="E47" s="23">
        <v>4.3</v>
      </c>
      <c r="F47">
        <v>19</v>
      </c>
      <c r="G47">
        <v>0.80200000000000005</v>
      </c>
      <c r="H47">
        <v>0</v>
      </c>
      <c r="I47">
        <v>0</v>
      </c>
    </row>
    <row r="48" spans="1:9" x14ac:dyDescent="0.25">
      <c r="A48" s="6">
        <v>42596</v>
      </c>
      <c r="B48" s="23">
        <v>17.2</v>
      </c>
      <c r="C48" s="23">
        <v>21.4</v>
      </c>
      <c r="D48" s="23">
        <v>19.385000000000002</v>
      </c>
      <c r="E48" s="23">
        <v>4.2</v>
      </c>
      <c r="F48">
        <v>18</v>
      </c>
      <c r="G48">
        <v>0.77100000000000002</v>
      </c>
      <c r="H48">
        <v>0</v>
      </c>
      <c r="I48">
        <v>0</v>
      </c>
    </row>
    <row r="49" spans="1:9" x14ac:dyDescent="0.25">
      <c r="A49" s="6">
        <v>42597</v>
      </c>
      <c r="B49" s="23">
        <v>17.600000000000001</v>
      </c>
      <c r="C49" s="23">
        <v>21.9</v>
      </c>
      <c r="D49" s="23">
        <v>19.765000000000001</v>
      </c>
      <c r="E49" s="23">
        <v>4.3</v>
      </c>
      <c r="F49">
        <v>20</v>
      </c>
      <c r="G49">
        <v>0.83299999999999996</v>
      </c>
      <c r="H49">
        <v>0</v>
      </c>
      <c r="I49">
        <v>0</v>
      </c>
    </row>
    <row r="50" spans="1:9" x14ac:dyDescent="0.25">
      <c r="A50" s="6">
        <v>42598</v>
      </c>
      <c r="B50" s="23">
        <v>18.5</v>
      </c>
      <c r="C50" s="23">
        <v>22.4</v>
      </c>
      <c r="D50" s="23">
        <v>20.462</v>
      </c>
      <c r="E50" s="23">
        <v>3.9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6">
        <v>42599</v>
      </c>
      <c r="B51" s="23">
        <v>18.7</v>
      </c>
      <c r="C51" s="23">
        <v>22.2</v>
      </c>
      <c r="D51" s="23">
        <v>20.582999999999998</v>
      </c>
      <c r="E51" s="23">
        <v>3.5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6">
        <v>42600</v>
      </c>
      <c r="B52" s="23">
        <v>18.2</v>
      </c>
      <c r="C52" s="23">
        <v>22.4</v>
      </c>
      <c r="D52" s="23">
        <v>20.356000000000002</v>
      </c>
      <c r="E52" s="23">
        <v>4.2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6">
        <v>42601</v>
      </c>
      <c r="B53" s="23">
        <v>19</v>
      </c>
      <c r="C53" s="23">
        <v>22.4</v>
      </c>
      <c r="D53" s="23">
        <v>20.79</v>
      </c>
      <c r="E53" s="23">
        <v>3.4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6">
        <v>42602</v>
      </c>
      <c r="B54" s="23">
        <v>18.7</v>
      </c>
      <c r="C54" s="23">
        <v>22.1</v>
      </c>
      <c r="D54" s="23">
        <v>20.469000000000001</v>
      </c>
      <c r="E54" s="23">
        <v>3.4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6">
        <v>42603</v>
      </c>
      <c r="B55" s="23">
        <v>17.899999999999999</v>
      </c>
      <c r="C55" s="23">
        <v>21.2</v>
      </c>
      <c r="D55" s="23">
        <v>19.738</v>
      </c>
      <c r="E55" s="23">
        <v>3.3</v>
      </c>
      <c r="F55">
        <v>22</v>
      </c>
      <c r="G55">
        <v>0.93799999999999994</v>
      </c>
      <c r="H55">
        <v>0</v>
      </c>
      <c r="I55">
        <v>0</v>
      </c>
    </row>
    <row r="56" spans="1:9" x14ac:dyDescent="0.25">
      <c r="A56" s="6">
        <v>42604</v>
      </c>
      <c r="B56" s="23">
        <v>17.7</v>
      </c>
      <c r="C56" s="23">
        <v>21.1</v>
      </c>
      <c r="D56" s="23">
        <v>19.494</v>
      </c>
      <c r="E56" s="23">
        <v>3.4</v>
      </c>
      <c r="F56">
        <v>20</v>
      </c>
      <c r="G56">
        <v>0.86699999999999999</v>
      </c>
      <c r="H56">
        <v>0</v>
      </c>
      <c r="I56">
        <v>0</v>
      </c>
    </row>
    <row r="57" spans="1:9" x14ac:dyDescent="0.25">
      <c r="A57" s="6">
        <v>42605</v>
      </c>
      <c r="B57" s="23">
        <v>16.5</v>
      </c>
      <c r="C57" s="23">
        <v>19.899999999999999</v>
      </c>
      <c r="D57" s="23">
        <v>18.440000000000001</v>
      </c>
      <c r="E57" s="23">
        <v>3.4</v>
      </c>
      <c r="F57">
        <v>15</v>
      </c>
      <c r="G57">
        <v>0.65200000000000002</v>
      </c>
      <c r="H57">
        <v>0</v>
      </c>
      <c r="I57">
        <v>0</v>
      </c>
    </row>
    <row r="58" spans="1:9" x14ac:dyDescent="0.25">
      <c r="A58" s="6">
        <v>42606</v>
      </c>
      <c r="B58" s="23">
        <v>15.9</v>
      </c>
      <c r="C58" s="23">
        <v>19.5</v>
      </c>
      <c r="D58" s="23">
        <v>17.850000000000001</v>
      </c>
      <c r="E58" s="23">
        <v>3.6</v>
      </c>
      <c r="F58">
        <v>12</v>
      </c>
      <c r="G58">
        <v>0.50800000000000001</v>
      </c>
      <c r="H58">
        <v>0</v>
      </c>
      <c r="I58">
        <v>0</v>
      </c>
    </row>
    <row r="59" spans="1:9" x14ac:dyDescent="0.25">
      <c r="A59" s="6">
        <v>42607</v>
      </c>
      <c r="B59" s="23">
        <v>16</v>
      </c>
      <c r="C59" s="23">
        <v>19.8</v>
      </c>
      <c r="D59" s="23">
        <v>17.969000000000001</v>
      </c>
      <c r="E59" s="23">
        <v>3.8</v>
      </c>
      <c r="F59">
        <v>12</v>
      </c>
      <c r="G59">
        <v>0.47599999999999998</v>
      </c>
      <c r="H59">
        <v>0</v>
      </c>
      <c r="I59">
        <v>0</v>
      </c>
    </row>
    <row r="60" spans="1:9" x14ac:dyDescent="0.25">
      <c r="A60" s="6">
        <v>42608</v>
      </c>
      <c r="B60" s="23">
        <v>16.399999999999999</v>
      </c>
      <c r="C60" s="23">
        <v>19.8</v>
      </c>
      <c r="D60" s="23">
        <v>18.225000000000001</v>
      </c>
      <c r="E60" s="23">
        <v>3.4</v>
      </c>
      <c r="F60">
        <v>13</v>
      </c>
      <c r="G60">
        <v>0.52600000000000002</v>
      </c>
      <c r="H60">
        <v>0</v>
      </c>
      <c r="I60">
        <v>0</v>
      </c>
    </row>
    <row r="61" spans="1:9" x14ac:dyDescent="0.25">
      <c r="A61" s="6">
        <v>42609</v>
      </c>
      <c r="B61" s="23">
        <v>17</v>
      </c>
      <c r="C61" s="23">
        <v>20</v>
      </c>
      <c r="D61" s="23">
        <v>18.431000000000001</v>
      </c>
      <c r="E61" s="23">
        <v>3</v>
      </c>
      <c r="F61">
        <v>13</v>
      </c>
      <c r="G61">
        <v>0.57499999999999996</v>
      </c>
      <c r="H61">
        <v>0</v>
      </c>
      <c r="I61">
        <v>0</v>
      </c>
    </row>
    <row r="62" spans="1:9" x14ac:dyDescent="0.25">
      <c r="A62" s="6">
        <v>42610</v>
      </c>
      <c r="B62" s="23">
        <v>16.7</v>
      </c>
      <c r="C62" s="23">
        <v>19.7</v>
      </c>
      <c r="D62" s="23">
        <v>18.137</v>
      </c>
      <c r="E62" s="23">
        <v>3</v>
      </c>
      <c r="F62">
        <v>12</v>
      </c>
      <c r="G62">
        <v>0.53</v>
      </c>
      <c r="H62">
        <v>0</v>
      </c>
      <c r="I62">
        <v>0</v>
      </c>
    </row>
    <row r="63" spans="1:9" x14ac:dyDescent="0.25">
      <c r="A63" s="6">
        <v>42611</v>
      </c>
      <c r="B63" s="23">
        <v>16.5</v>
      </c>
      <c r="C63" s="23">
        <v>18.7</v>
      </c>
      <c r="D63" s="23">
        <v>17.61</v>
      </c>
      <c r="E63" s="23">
        <v>2.2000000000000002</v>
      </c>
      <c r="F63">
        <v>10</v>
      </c>
      <c r="G63">
        <v>0.38100000000000001</v>
      </c>
      <c r="H63">
        <v>0</v>
      </c>
      <c r="I63">
        <v>0</v>
      </c>
    </row>
    <row r="64" spans="1:9" x14ac:dyDescent="0.25">
      <c r="A64" s="6">
        <v>42612</v>
      </c>
      <c r="B64" s="23">
        <v>16.5</v>
      </c>
      <c r="C64" s="23">
        <v>19</v>
      </c>
      <c r="D64" s="23">
        <v>17.719000000000001</v>
      </c>
      <c r="E64" s="23">
        <v>2.5</v>
      </c>
      <c r="F64">
        <v>10</v>
      </c>
      <c r="G64">
        <v>0.40300000000000002</v>
      </c>
      <c r="H64">
        <v>0</v>
      </c>
      <c r="I64">
        <v>0</v>
      </c>
    </row>
    <row r="65" spans="1:18" x14ac:dyDescent="0.25">
      <c r="A65" s="6">
        <v>42613</v>
      </c>
      <c r="B65" s="23">
        <v>15.4</v>
      </c>
      <c r="C65" s="23">
        <v>18.8</v>
      </c>
      <c r="D65" s="23">
        <v>17.122</v>
      </c>
      <c r="E65" s="23">
        <v>3.4</v>
      </c>
      <c r="F65">
        <v>8</v>
      </c>
      <c r="G65">
        <v>0.31900000000000001</v>
      </c>
      <c r="H65">
        <v>0</v>
      </c>
      <c r="I65">
        <v>0</v>
      </c>
    </row>
    <row r="68" spans="1:18" x14ac:dyDescent="0.25">
      <c r="F68" s="7" t="s">
        <v>15</v>
      </c>
      <c r="G68" s="8">
        <f>SUM(G4:G65)</f>
        <v>40.714000000000006</v>
      </c>
      <c r="H68" s="7" t="s">
        <v>15</v>
      </c>
      <c r="I68" s="8">
        <f>SUM(I4:I65)</f>
        <v>0.40300000000000002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14.6</v>
      </c>
      <c r="C70" s="11" t="s">
        <v>18</v>
      </c>
      <c r="D70" s="62">
        <v>42561.333333333336</v>
      </c>
      <c r="E70" s="62">
        <v>42561.375</v>
      </c>
      <c r="F70" s="18"/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24.3</v>
      </c>
      <c r="C71" s="11" t="s">
        <v>18</v>
      </c>
      <c r="D71" s="62">
        <v>42581.75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18.94604838709677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5.0999999999999996</v>
      </c>
      <c r="C73" s="11" t="s">
        <v>18</v>
      </c>
      <c r="D73" s="61">
        <v>42565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1.5</v>
      </c>
      <c r="C74" s="11" t="s">
        <v>18</v>
      </c>
      <c r="D74" s="61">
        <v>42560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40.714000000000006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0.40300000000000002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LEFT(StatSummary!B8,LEN(StatSummary!B8)-16)</f>
        <v>rokn16w1</v>
      </c>
      <c r="G1" t="str">
        <f>$F$1&amp;" - Daily Stream Temperature"</f>
        <v>rokn16w1 - Daily Stream Temperature</v>
      </c>
      <c r="L1" t="str">
        <f>StatSummary!$B$4</f>
        <v>Water</v>
      </c>
    </row>
    <row r="2" spans="6:17" x14ac:dyDescent="0.25">
      <c r="G2" t="str">
        <f>$F$1&amp;" - Diurnal Range"</f>
        <v>rokn16w1 - Diurnal Range</v>
      </c>
      <c r="L2" t="s">
        <v>126</v>
      </c>
      <c r="O2" s="47"/>
      <c r="P2" s="47"/>
      <c r="Q2" s="47"/>
    </row>
    <row r="3" spans="6:17" x14ac:dyDescent="0.25">
      <c r="G3" t="str">
        <f>$F$1&amp;" - MWMT and MWAT"</f>
        <v>rokn16w1 -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3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21.117559523809501</v>
      </c>
      <c r="F4" s="63">
        <v>42583</v>
      </c>
      <c r="G4" s="24"/>
      <c r="H4" s="4"/>
    </row>
    <row r="5" spans="1:8" x14ac:dyDescent="0.25">
      <c r="A5" s="6">
        <v>42553</v>
      </c>
      <c r="B5" s="23"/>
      <c r="F5" s="63">
        <v>42584</v>
      </c>
    </row>
    <row r="6" spans="1:8" x14ac:dyDescent="0.25">
      <c r="A6" s="6">
        <v>42554</v>
      </c>
      <c r="B6" s="23"/>
      <c r="F6" s="44"/>
    </row>
    <row r="7" spans="1:8" x14ac:dyDescent="0.25">
      <c r="A7" s="6">
        <v>42555</v>
      </c>
      <c r="B7" s="23"/>
      <c r="F7" s="44"/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18.657440476190501</v>
      </c>
      <c r="F10" s="2"/>
    </row>
    <row r="11" spans="1:8" x14ac:dyDescent="0.25">
      <c r="A11" s="6">
        <v>42559</v>
      </c>
      <c r="B11" s="23">
        <v>18.451190476190501</v>
      </c>
    </row>
    <row r="12" spans="1:8" x14ac:dyDescent="0.25">
      <c r="A12" s="6">
        <v>42560</v>
      </c>
      <c r="B12" s="23">
        <v>18.109821428571401</v>
      </c>
    </row>
    <row r="13" spans="1:8" x14ac:dyDescent="0.25">
      <c r="A13" s="6">
        <v>42561</v>
      </c>
      <c r="B13" s="23">
        <v>17.5964285714286</v>
      </c>
    </row>
    <row r="14" spans="1:8" x14ac:dyDescent="0.25">
      <c r="A14" s="6">
        <v>42562</v>
      </c>
      <c r="B14" s="23">
        <v>17.258630952381001</v>
      </c>
    </row>
    <row r="15" spans="1:8" x14ac:dyDescent="0.25">
      <c r="A15" s="6">
        <v>42563</v>
      </c>
      <c r="B15" s="23">
        <v>17.178273809523802</v>
      </c>
    </row>
    <row r="16" spans="1:8" x14ac:dyDescent="0.25">
      <c r="A16" s="6">
        <v>42564</v>
      </c>
      <c r="B16" s="23">
        <v>17.194047619047598</v>
      </c>
    </row>
    <row r="17" spans="1:2" x14ac:dyDescent="0.25">
      <c r="A17" s="6">
        <v>42565</v>
      </c>
      <c r="B17" s="23">
        <v>17.240773809523802</v>
      </c>
    </row>
    <row r="18" spans="1:2" x14ac:dyDescent="0.25">
      <c r="A18" s="6">
        <v>42566</v>
      </c>
      <c r="B18" s="23">
        <v>17.551190476190499</v>
      </c>
    </row>
    <row r="19" spans="1:2" x14ac:dyDescent="0.25">
      <c r="A19" s="6">
        <v>42567</v>
      </c>
      <c r="B19" s="23">
        <v>17.883928571428601</v>
      </c>
    </row>
    <row r="20" spans="1:2" x14ac:dyDescent="0.25">
      <c r="A20" s="6">
        <v>42568</v>
      </c>
      <c r="B20" s="23">
        <v>18.282440476190501</v>
      </c>
    </row>
    <row r="21" spans="1:2" x14ac:dyDescent="0.25">
      <c r="A21" s="6">
        <v>42569</v>
      </c>
      <c r="B21" s="23">
        <v>18.495238095238101</v>
      </c>
    </row>
    <row r="22" spans="1:2" x14ac:dyDescent="0.25">
      <c r="A22" s="6">
        <v>42570</v>
      </c>
      <c r="B22" s="23">
        <v>18.5470238095238</v>
      </c>
    </row>
    <row r="23" spans="1:2" x14ac:dyDescent="0.25">
      <c r="A23" s="6">
        <v>42571</v>
      </c>
      <c r="B23" s="23">
        <v>18.532738095238098</v>
      </c>
    </row>
    <row r="24" spans="1:2" x14ac:dyDescent="0.25">
      <c r="A24" s="6">
        <v>42572</v>
      </c>
      <c r="B24" s="23">
        <v>18.447619047619099</v>
      </c>
    </row>
    <row r="25" spans="1:2" x14ac:dyDescent="0.25">
      <c r="A25" s="6">
        <v>42573</v>
      </c>
      <c r="B25" s="23">
        <v>18.2991071428571</v>
      </c>
    </row>
    <row r="26" spans="1:2" x14ac:dyDescent="0.25">
      <c r="A26" s="6">
        <v>42574</v>
      </c>
      <c r="B26" s="23">
        <v>18.238095238095202</v>
      </c>
    </row>
    <row r="27" spans="1:2" x14ac:dyDescent="0.25">
      <c r="A27" s="6">
        <v>42575</v>
      </c>
      <c r="B27" s="23">
        <v>18.260119047619099</v>
      </c>
    </row>
    <row r="28" spans="1:2" x14ac:dyDescent="0.25">
      <c r="A28" s="6">
        <v>42576</v>
      </c>
      <c r="B28" s="23">
        <v>18.391071428571401</v>
      </c>
    </row>
    <row r="29" spans="1:2" x14ac:dyDescent="0.25">
      <c r="A29" s="6">
        <v>42577</v>
      </c>
      <c r="B29" s="23">
        <v>18.665773809523799</v>
      </c>
    </row>
    <row r="30" spans="1:2" x14ac:dyDescent="0.25">
      <c r="A30" s="6">
        <v>42578</v>
      </c>
      <c r="B30" s="23">
        <v>19.055654761904801</v>
      </c>
    </row>
    <row r="31" spans="1:2" x14ac:dyDescent="0.25">
      <c r="A31" s="6">
        <v>42579</v>
      </c>
      <c r="B31" s="23">
        <v>19.5104166666667</v>
      </c>
    </row>
    <row r="32" spans="1:2" x14ac:dyDescent="0.25">
      <c r="A32" s="6">
        <v>42580</v>
      </c>
      <c r="B32" s="23">
        <v>19.985714285714302</v>
      </c>
    </row>
    <row r="33" spans="1:2" x14ac:dyDescent="0.25">
      <c r="A33" s="6">
        <v>42581</v>
      </c>
      <c r="B33" s="23">
        <v>20.510119047619</v>
      </c>
    </row>
    <row r="34" spans="1:2" x14ac:dyDescent="0.25">
      <c r="A34" s="6">
        <v>42582</v>
      </c>
      <c r="B34" s="23">
        <v>20.894940476190499</v>
      </c>
    </row>
    <row r="35" spans="1:2" x14ac:dyDescent="0.25">
      <c r="A35" s="6">
        <v>42583</v>
      </c>
      <c r="B35" s="23">
        <v>21.117559523809501</v>
      </c>
    </row>
    <row r="36" spans="1:2" x14ac:dyDescent="0.25">
      <c r="A36" s="6">
        <v>42584</v>
      </c>
      <c r="B36" s="23">
        <v>21.084523809523802</v>
      </c>
    </row>
    <row r="37" spans="1:2" x14ac:dyDescent="0.25">
      <c r="A37" s="6">
        <v>42585</v>
      </c>
      <c r="B37" s="23">
        <v>20.891369047619001</v>
      </c>
    </row>
    <row r="38" spans="1:2" x14ac:dyDescent="0.25">
      <c r="A38" s="6">
        <v>42586</v>
      </c>
      <c r="B38" s="23">
        <v>20.7</v>
      </c>
    </row>
    <row r="39" spans="1:2" x14ac:dyDescent="0.25">
      <c r="A39" s="6">
        <v>42587</v>
      </c>
      <c r="B39" s="23">
        <v>20.402976190476199</v>
      </c>
    </row>
    <row r="40" spans="1:2" x14ac:dyDescent="0.25">
      <c r="A40" s="6">
        <v>42588</v>
      </c>
      <c r="B40" s="23">
        <v>19.923214285714302</v>
      </c>
    </row>
    <row r="41" spans="1:2" x14ac:dyDescent="0.25">
      <c r="A41" s="6">
        <v>42589</v>
      </c>
      <c r="B41" s="23">
        <v>19.410119047618998</v>
      </c>
    </row>
    <row r="42" spans="1:2" x14ac:dyDescent="0.25">
      <c r="A42" s="6">
        <v>42590</v>
      </c>
      <c r="B42" s="23">
        <v>19.074999999999999</v>
      </c>
    </row>
    <row r="43" spans="1:2" x14ac:dyDescent="0.25">
      <c r="A43" s="6">
        <v>42591</v>
      </c>
      <c r="B43" s="23">
        <v>18.875595238095201</v>
      </c>
    </row>
    <row r="44" spans="1:2" x14ac:dyDescent="0.25">
      <c r="A44" s="6">
        <v>42592</v>
      </c>
      <c r="B44" s="23">
        <v>18.758928571428601</v>
      </c>
    </row>
    <row r="45" spans="1:2" x14ac:dyDescent="0.25">
      <c r="A45" s="6">
        <v>42593</v>
      </c>
      <c r="B45" s="23">
        <v>18.712202380952402</v>
      </c>
    </row>
    <row r="46" spans="1:2" x14ac:dyDescent="0.25">
      <c r="A46" s="6">
        <v>42594</v>
      </c>
      <c r="B46" s="23">
        <v>18.714285714285701</v>
      </c>
    </row>
    <row r="47" spans="1:2" x14ac:dyDescent="0.25">
      <c r="A47" s="6">
        <v>42595</v>
      </c>
      <c r="B47" s="23">
        <v>18.838988095238101</v>
      </c>
    </row>
    <row r="48" spans="1:2" x14ac:dyDescent="0.25">
      <c r="A48" s="6">
        <v>42596</v>
      </c>
      <c r="B48" s="23">
        <v>19.063095238095201</v>
      </c>
    </row>
    <row r="49" spans="1:2" x14ac:dyDescent="0.25">
      <c r="A49" s="6">
        <v>42597</v>
      </c>
      <c r="B49" s="23">
        <v>19.271130952381</v>
      </c>
    </row>
    <row r="50" spans="1:2" x14ac:dyDescent="0.25">
      <c r="A50" s="6">
        <v>42598</v>
      </c>
      <c r="B50" s="23">
        <v>19.571428571428601</v>
      </c>
    </row>
    <row r="51" spans="1:2" x14ac:dyDescent="0.25">
      <c r="A51" s="6">
        <v>42599</v>
      </c>
      <c r="B51" s="23">
        <v>19.853869047619099</v>
      </c>
    </row>
    <row r="52" spans="1:2" x14ac:dyDescent="0.25">
      <c r="A52" s="6">
        <v>42600</v>
      </c>
      <c r="B52" s="23">
        <v>19.96875</v>
      </c>
    </row>
    <row r="53" spans="1:2" x14ac:dyDescent="0.25">
      <c r="A53" s="6">
        <v>42601</v>
      </c>
      <c r="B53" s="23">
        <v>20.1330357142857</v>
      </c>
    </row>
    <row r="54" spans="1:2" x14ac:dyDescent="0.25">
      <c r="A54" s="6">
        <v>42602</v>
      </c>
      <c r="B54" s="23">
        <v>20.258630952381001</v>
      </c>
    </row>
    <row r="55" spans="1:2" x14ac:dyDescent="0.25">
      <c r="A55" s="6">
        <v>42603</v>
      </c>
      <c r="B55" s="23">
        <v>20.308928571428599</v>
      </c>
    </row>
    <row r="56" spans="1:2" x14ac:dyDescent="0.25">
      <c r="A56" s="6">
        <v>42604</v>
      </c>
      <c r="B56" s="23">
        <v>20.270238095238099</v>
      </c>
    </row>
    <row r="57" spans="1:2" x14ac:dyDescent="0.25">
      <c r="A57" s="6">
        <v>42605</v>
      </c>
      <c r="B57" s="23">
        <v>19.981249999999999</v>
      </c>
    </row>
    <row r="58" spans="1:2" x14ac:dyDescent="0.25">
      <c r="A58" s="6">
        <v>42606</v>
      </c>
      <c r="B58" s="23">
        <v>19.5907738095238</v>
      </c>
    </row>
    <row r="59" spans="1:2" x14ac:dyDescent="0.25">
      <c r="A59" s="6">
        <v>42607</v>
      </c>
      <c r="B59" s="23">
        <v>19.249702380952399</v>
      </c>
    </row>
    <row r="60" spans="1:2" x14ac:dyDescent="0.25">
      <c r="A60" s="6">
        <v>42608</v>
      </c>
      <c r="B60" s="23">
        <v>18.883333333333301</v>
      </c>
    </row>
    <row r="61" spans="1:2" x14ac:dyDescent="0.25">
      <c r="A61" s="6">
        <v>42609</v>
      </c>
      <c r="B61" s="23">
        <v>18.592261904761902</v>
      </c>
    </row>
    <row r="62" spans="1:2" x14ac:dyDescent="0.25">
      <c r="A62" s="6">
        <v>42610</v>
      </c>
      <c r="B62" s="23">
        <v>18.363690476190499</v>
      </c>
    </row>
    <row r="63" spans="1:2" x14ac:dyDescent="0.25">
      <c r="A63" s="6">
        <v>42611</v>
      </c>
      <c r="B63" s="23">
        <v>18.094642857142901</v>
      </c>
    </row>
    <row r="64" spans="1:2" x14ac:dyDescent="0.25">
      <c r="A64" s="6">
        <v>42612</v>
      </c>
      <c r="B64" s="23">
        <v>17.991666666666699</v>
      </c>
    </row>
    <row r="65" spans="1:2" x14ac:dyDescent="0.25">
      <c r="A65" s="6">
        <v>42613</v>
      </c>
      <c r="B65" s="23">
        <v>17.887629399585901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3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23.485714285714302</v>
      </c>
      <c r="F4" s="63">
        <v>42583</v>
      </c>
      <c r="G4" s="24"/>
    </row>
    <row r="5" spans="1:7" x14ac:dyDescent="0.25">
      <c r="A5" s="6">
        <v>42553</v>
      </c>
      <c r="B5" s="23"/>
      <c r="F5" s="44"/>
    </row>
    <row r="6" spans="1:7" x14ac:dyDescent="0.25">
      <c r="A6" s="6">
        <v>42554</v>
      </c>
      <c r="B6" s="23"/>
      <c r="F6" s="44"/>
    </row>
    <row r="7" spans="1:7" x14ac:dyDescent="0.25">
      <c r="A7" s="6">
        <v>42555</v>
      </c>
      <c r="B7" s="23"/>
      <c r="F7" s="44"/>
    </row>
    <row r="8" spans="1:7" x14ac:dyDescent="0.25">
      <c r="A8" s="6">
        <v>42556</v>
      </c>
      <c r="B8" s="23"/>
      <c r="F8" s="44"/>
    </row>
    <row r="9" spans="1:7" x14ac:dyDescent="0.25">
      <c r="A9" s="6">
        <v>42557</v>
      </c>
      <c r="B9" s="23"/>
      <c r="F9" s="44"/>
    </row>
    <row r="10" spans="1:7" x14ac:dyDescent="0.25">
      <c r="A10" s="6">
        <v>42558</v>
      </c>
      <c r="B10" s="23">
        <v>21.185714285714301</v>
      </c>
      <c r="F10" s="2"/>
    </row>
    <row r="11" spans="1:7" x14ac:dyDescent="0.25">
      <c r="A11" s="6">
        <v>42559</v>
      </c>
      <c r="B11" s="23">
        <v>20.8</v>
      </c>
    </row>
    <row r="12" spans="1:7" x14ac:dyDescent="0.25">
      <c r="A12" s="6">
        <v>42560</v>
      </c>
      <c r="B12" s="23">
        <v>20.171428571428599</v>
      </c>
    </row>
    <row r="13" spans="1:7" x14ac:dyDescent="0.25">
      <c r="A13" s="6">
        <v>42561</v>
      </c>
      <c r="B13" s="23">
        <v>19.428571428571399</v>
      </c>
    </row>
    <row r="14" spans="1:7" x14ac:dyDescent="0.25">
      <c r="A14" s="6">
        <v>42562</v>
      </c>
      <c r="B14" s="23">
        <v>19.1142857142857</v>
      </c>
    </row>
    <row r="15" spans="1:7" x14ac:dyDescent="0.25">
      <c r="A15" s="6">
        <v>42563</v>
      </c>
      <c r="B15" s="23">
        <v>19.0285714285714</v>
      </c>
    </row>
    <row r="16" spans="1:7" x14ac:dyDescent="0.25">
      <c r="A16" s="6">
        <v>42564</v>
      </c>
      <c r="B16" s="23">
        <v>19.042857142857098</v>
      </c>
    </row>
    <row r="17" spans="1:2" x14ac:dyDescent="0.25">
      <c r="A17" s="6">
        <v>42565</v>
      </c>
      <c r="B17" s="23">
        <v>19.1428571428571</v>
      </c>
    </row>
    <row r="18" spans="1:2" x14ac:dyDescent="0.25">
      <c r="A18" s="6">
        <v>42566</v>
      </c>
      <c r="B18" s="23">
        <v>19.657142857142901</v>
      </c>
    </row>
    <row r="19" spans="1:2" x14ac:dyDescent="0.25">
      <c r="A19" s="6">
        <v>42567</v>
      </c>
      <c r="B19" s="23">
        <v>20.285714285714299</v>
      </c>
    </row>
    <row r="20" spans="1:2" x14ac:dyDescent="0.25">
      <c r="A20" s="6">
        <v>42568</v>
      </c>
      <c r="B20" s="23">
        <v>20.828571428571401</v>
      </c>
    </row>
    <row r="21" spans="1:2" x14ac:dyDescent="0.25">
      <c r="A21" s="6">
        <v>42569</v>
      </c>
      <c r="B21" s="23">
        <v>20.8571428571429</v>
      </c>
    </row>
    <row r="22" spans="1:2" x14ac:dyDescent="0.25">
      <c r="A22" s="6">
        <v>42570</v>
      </c>
      <c r="B22" s="23">
        <v>20.8571428571429</v>
      </c>
    </row>
    <row r="23" spans="1:2" x14ac:dyDescent="0.25">
      <c r="A23" s="6">
        <v>42571</v>
      </c>
      <c r="B23" s="23">
        <v>20.828571428571401</v>
      </c>
    </row>
    <row r="24" spans="1:2" x14ac:dyDescent="0.25">
      <c r="A24" s="6">
        <v>42572</v>
      </c>
      <c r="B24" s="23">
        <v>20.6142857142857</v>
      </c>
    </row>
    <row r="25" spans="1:2" x14ac:dyDescent="0.25">
      <c r="A25" s="6">
        <v>42573</v>
      </c>
      <c r="B25" s="23">
        <v>20.4428571428571</v>
      </c>
    </row>
    <row r="26" spans="1:2" x14ac:dyDescent="0.25">
      <c r="A26" s="6">
        <v>42574</v>
      </c>
      <c r="B26" s="23">
        <v>20.3857142857143</v>
      </c>
    </row>
    <row r="27" spans="1:2" x14ac:dyDescent="0.25">
      <c r="A27" s="6">
        <v>42575</v>
      </c>
      <c r="B27" s="23">
        <v>20.457142857142902</v>
      </c>
    </row>
    <row r="28" spans="1:2" x14ac:dyDescent="0.25">
      <c r="A28" s="6">
        <v>42576</v>
      </c>
      <c r="B28" s="23">
        <v>20.771428571428601</v>
      </c>
    </row>
    <row r="29" spans="1:2" x14ac:dyDescent="0.25">
      <c r="A29" s="6">
        <v>42577</v>
      </c>
      <c r="B29" s="23">
        <v>21.128571428571401</v>
      </c>
    </row>
    <row r="30" spans="1:2" x14ac:dyDescent="0.25">
      <c r="A30" s="6">
        <v>42578</v>
      </c>
      <c r="B30" s="23">
        <v>21.514285714285698</v>
      </c>
    </row>
    <row r="31" spans="1:2" x14ac:dyDescent="0.25">
      <c r="A31" s="6">
        <v>42579</v>
      </c>
      <c r="B31" s="23">
        <v>22.0571428571429</v>
      </c>
    </row>
    <row r="32" spans="1:2" x14ac:dyDescent="0.25">
      <c r="A32" s="6">
        <v>42580</v>
      </c>
      <c r="B32" s="23">
        <v>22.514285714285698</v>
      </c>
    </row>
    <row r="33" spans="1:2" x14ac:dyDescent="0.25">
      <c r="A33" s="6">
        <v>42581</v>
      </c>
      <c r="B33" s="23">
        <v>22.985714285714302</v>
      </c>
    </row>
    <row r="34" spans="1:2" x14ac:dyDescent="0.25">
      <c r="A34" s="6">
        <v>42582</v>
      </c>
      <c r="B34" s="23">
        <v>23.314285714285699</v>
      </c>
    </row>
    <row r="35" spans="1:2" x14ac:dyDescent="0.25">
      <c r="A35" s="6">
        <v>42583</v>
      </c>
      <c r="B35" s="23">
        <v>23.485714285714302</v>
      </c>
    </row>
    <row r="36" spans="1:2" x14ac:dyDescent="0.25">
      <c r="A36" s="6">
        <v>42584</v>
      </c>
      <c r="B36" s="23">
        <v>23.3571428571429</v>
      </c>
    </row>
    <row r="37" spans="1:2" x14ac:dyDescent="0.25">
      <c r="A37" s="6">
        <v>42585</v>
      </c>
      <c r="B37" s="23">
        <v>23.157142857142901</v>
      </c>
    </row>
    <row r="38" spans="1:2" x14ac:dyDescent="0.25">
      <c r="A38" s="6">
        <v>42586</v>
      </c>
      <c r="B38" s="23">
        <v>22.9142857142857</v>
      </c>
    </row>
    <row r="39" spans="1:2" x14ac:dyDescent="0.25">
      <c r="A39" s="6">
        <v>42587</v>
      </c>
      <c r="B39" s="23">
        <v>22.5571428571429</v>
      </c>
    </row>
    <row r="40" spans="1:2" x14ac:dyDescent="0.25">
      <c r="A40" s="6">
        <v>42588</v>
      </c>
      <c r="B40" s="23">
        <v>22.0285714285714</v>
      </c>
    </row>
    <row r="41" spans="1:2" x14ac:dyDescent="0.25">
      <c r="A41" s="6">
        <v>42589</v>
      </c>
      <c r="B41" s="23">
        <v>21.514285714285698</v>
      </c>
    </row>
    <row r="42" spans="1:2" x14ac:dyDescent="0.25">
      <c r="A42" s="6">
        <v>42590</v>
      </c>
      <c r="B42" s="23">
        <v>21.1428571428571</v>
      </c>
    </row>
    <row r="43" spans="1:2" x14ac:dyDescent="0.25">
      <c r="A43" s="6">
        <v>42591</v>
      </c>
      <c r="B43" s="23">
        <v>20.9428571428571</v>
      </c>
    </row>
    <row r="44" spans="1:2" x14ac:dyDescent="0.25">
      <c r="A44" s="6">
        <v>42592</v>
      </c>
      <c r="B44" s="23">
        <v>20.814285714285699</v>
      </c>
    </row>
    <row r="45" spans="1:2" x14ac:dyDescent="0.25">
      <c r="A45" s="6">
        <v>42593</v>
      </c>
      <c r="B45" s="23">
        <v>20.785714285714299</v>
      </c>
    </row>
    <row r="46" spans="1:2" x14ac:dyDescent="0.25">
      <c r="A46" s="6">
        <v>42594</v>
      </c>
      <c r="B46" s="23">
        <v>20.814285714285699</v>
      </c>
    </row>
    <row r="47" spans="1:2" x14ac:dyDescent="0.25">
      <c r="A47" s="6">
        <v>42595</v>
      </c>
      <c r="B47" s="23">
        <v>20.9714285714286</v>
      </c>
    </row>
    <row r="48" spans="1:2" x14ac:dyDescent="0.25">
      <c r="A48" s="6">
        <v>42596</v>
      </c>
      <c r="B48" s="23">
        <v>21.185714285714301</v>
      </c>
    </row>
    <row r="49" spans="1:2" x14ac:dyDescent="0.25">
      <c r="A49" s="6">
        <v>42597</v>
      </c>
      <c r="B49" s="23">
        <v>21.428571428571399</v>
      </c>
    </row>
    <row r="50" spans="1:2" x14ac:dyDescent="0.25">
      <c r="A50" s="6">
        <v>42598</v>
      </c>
      <c r="B50" s="23">
        <v>21.714285714285701</v>
      </c>
    </row>
    <row r="51" spans="1:2" x14ac:dyDescent="0.25">
      <c r="A51" s="6">
        <v>42599</v>
      </c>
      <c r="B51" s="23">
        <v>21.8857142857143</v>
      </c>
    </row>
    <row r="52" spans="1:2" x14ac:dyDescent="0.25">
      <c r="A52" s="6">
        <v>42600</v>
      </c>
      <c r="B52" s="23">
        <v>21.9714285714286</v>
      </c>
    </row>
    <row r="53" spans="1:2" x14ac:dyDescent="0.25">
      <c r="A53" s="6">
        <v>42601</v>
      </c>
      <c r="B53" s="23">
        <v>22.0571428571429</v>
      </c>
    </row>
    <row r="54" spans="1:2" x14ac:dyDescent="0.25">
      <c r="A54" s="6">
        <v>42602</v>
      </c>
      <c r="B54" s="23">
        <v>22.1142857142857</v>
      </c>
    </row>
    <row r="55" spans="1:2" x14ac:dyDescent="0.25">
      <c r="A55" s="6">
        <v>42603</v>
      </c>
      <c r="B55" s="23">
        <v>22.0857142857143</v>
      </c>
    </row>
    <row r="56" spans="1:2" x14ac:dyDescent="0.25">
      <c r="A56" s="6">
        <v>42604</v>
      </c>
      <c r="B56" s="23">
        <v>21.9714285714286</v>
      </c>
    </row>
    <row r="57" spans="1:2" x14ac:dyDescent="0.25">
      <c r="A57" s="6">
        <v>42605</v>
      </c>
      <c r="B57" s="23">
        <v>21.6142857142857</v>
      </c>
    </row>
    <row r="58" spans="1:2" x14ac:dyDescent="0.25">
      <c r="A58" s="6">
        <v>42606</v>
      </c>
      <c r="B58" s="23">
        <v>21.228571428571399</v>
      </c>
    </row>
    <row r="59" spans="1:2" x14ac:dyDescent="0.25">
      <c r="A59" s="6">
        <v>42607</v>
      </c>
      <c r="B59" s="23">
        <v>20.8571428571429</v>
      </c>
    </row>
    <row r="60" spans="1:2" x14ac:dyDescent="0.25">
      <c r="A60" s="6">
        <v>42608</v>
      </c>
      <c r="B60" s="23">
        <v>20.485714285714302</v>
      </c>
    </row>
    <row r="61" spans="1:2" x14ac:dyDescent="0.25">
      <c r="A61" s="6">
        <v>42609</v>
      </c>
      <c r="B61" s="23">
        <v>20.185714285714301</v>
      </c>
    </row>
    <row r="62" spans="1:2" x14ac:dyDescent="0.25">
      <c r="A62" s="6">
        <v>42610</v>
      </c>
      <c r="B62" s="23">
        <v>19.9714285714286</v>
      </c>
    </row>
    <row r="63" spans="1:2" x14ac:dyDescent="0.25">
      <c r="A63" s="6">
        <v>42611</v>
      </c>
      <c r="B63" s="23">
        <v>19.628571428571401</v>
      </c>
    </row>
    <row r="64" spans="1:2" x14ac:dyDescent="0.25">
      <c r="A64" s="6">
        <v>42612</v>
      </c>
      <c r="B64" s="23">
        <v>19.5</v>
      </c>
    </row>
    <row r="65" spans="1:2" x14ac:dyDescent="0.25">
      <c r="A65" s="6">
        <v>42613</v>
      </c>
      <c r="B65" s="23">
        <v>19.399999999999999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opLeftCell="AE1" workbookViewId="0">
      <selection activeCell="AE2" sqref="AE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rokn</v>
      </c>
      <c r="B2" s="26" t="str">
        <f>StatSummary!$B$8</f>
        <v>rokn16w1_2401072_Summary</v>
      </c>
      <c r="C2" s="26" t="str">
        <f>StatSummary!$B$2</f>
        <v>Redwood Creek at O'Kane Gaging Station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18.94604838709677</v>
      </c>
      <c r="I2" s="29">
        <f>DailyStats!$B$71</f>
        <v>24.3</v>
      </c>
      <c r="J2" s="30">
        <f>DailyStats!$D$71</f>
        <v>42581.75</v>
      </c>
      <c r="K2" s="31">
        <f>StatSummary!$E$16</f>
        <v>1</v>
      </c>
      <c r="L2" s="33">
        <f>DailyStats!$E$71</f>
        <v>0</v>
      </c>
      <c r="M2" s="33">
        <f>DailyStats!$F$71</f>
        <v>0</v>
      </c>
      <c r="N2" s="42">
        <f>DailyStats!$B$70</f>
        <v>14.6</v>
      </c>
      <c r="O2" s="34">
        <f>DailyStats!$D$70</f>
        <v>42561.333333333336</v>
      </c>
      <c r="P2" s="31">
        <f>StatSummary!$E$15</f>
        <v>2</v>
      </c>
      <c r="Q2" s="35">
        <f>DailyStats!$E$70</f>
        <v>42561.375</v>
      </c>
      <c r="R2" s="29">
        <f>DailyStats!$B$73</f>
        <v>5.0999999999999996</v>
      </c>
      <c r="S2" s="28">
        <f>DailyStats!$D$73</f>
        <v>42565</v>
      </c>
      <c r="T2" s="31">
        <f>StatSummary!$E$18</f>
        <v>1</v>
      </c>
      <c r="U2" s="29">
        <f>DailyStats!$B$74</f>
        <v>1.5</v>
      </c>
      <c r="V2" s="37">
        <f>DailyStats!$D$74</f>
        <v>42560</v>
      </c>
      <c r="W2" s="31">
        <f>StatSummary!$E$19</f>
        <v>1</v>
      </c>
      <c r="X2" s="43">
        <f>DailyStats!$E$74</f>
        <v>0</v>
      </c>
      <c r="Y2" s="38">
        <f>DailyStats!$F$74</f>
        <v>0</v>
      </c>
      <c r="Z2" s="29">
        <f>StatSummary!$B$22</f>
        <v>21.117559523809501</v>
      </c>
      <c r="AB2" s="40">
        <f>MWAT!$F$4</f>
        <v>42583</v>
      </c>
      <c r="AC2" s="31">
        <f>StatSummary!$E$22</f>
        <v>2</v>
      </c>
      <c r="AD2" s="38">
        <f>MWAT!$F$5</f>
        <v>42584</v>
      </c>
      <c r="AE2" s="29">
        <f>StatSummary!$B$23</f>
        <v>23.485714285714302</v>
      </c>
      <c r="AF2" s="38"/>
      <c r="AG2" s="38">
        <f>MWMT!$F$4</f>
        <v>42583</v>
      </c>
      <c r="AH2" s="31">
        <f>StatSummary!$E$23</f>
        <v>1</v>
      </c>
      <c r="AI2" s="38">
        <f>MWMT!$F$5</f>
        <v>0</v>
      </c>
      <c r="AJ2" s="41">
        <f>DailyStats!$B$76</f>
        <v>0.40300000000000002</v>
      </c>
      <c r="AK2" s="41">
        <f>DailyStats!$B$75</f>
        <v>40.714000000000006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0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2017-04-21T16:33:45Z</dcterms:modified>
</cp:coreProperties>
</file>