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6" i="2"/>
  <c r="AJ2" i="8" s="1"/>
  <c r="B75" i="2"/>
  <c r="AK2" i="8" s="1"/>
  <c r="B74" i="2"/>
  <c r="B19" i="1" s="1"/>
  <c r="B73" i="2"/>
  <c r="R2" i="8" s="1"/>
  <c r="B72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K2" i="8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<sst xmlns="http://schemas.openxmlformats.org/spreadsheetml/2006/main" count="172" uniqueCount="147">
  <si>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</si>
  <si>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</si>
  <si>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</si>
  <si>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</si>
  <si>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</si>
  <si>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</si>
  <si>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</si>
  <si>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</si>
  <si>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</si>
  <si>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</si>
  <si>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</si>
  <si>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</si>
  <si>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</si>
  <si>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</si>
  <si>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</si>
  <si>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</si>
  <si>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</si>
  <si>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</si>
  <si>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</si>
  <si>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</si>
  <si>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</si>
  <si>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</si>
  <si>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</si>
  <si>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</si>
  <si>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</si>
  <si>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</si>
  <si>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</si>
  <si>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</si>
  <si>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</si>
  <si>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</si>
  <si>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</si>
  <si>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</si>
  <si>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</si>
  <si>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</si>
  <si>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</si>
  <si>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</si>
  <si>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</si>
  <si>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</si>
  <si>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</si>
  <si>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</si>
  <si>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</si>
  <si>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</si>
  <si>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</si>
  <si>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</si>
  <si>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</si>
  <si>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</si>
  <si>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</si>
  <si>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</si>
  <si>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</si>
  <si>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</si>
  <si>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</si>
  <si>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</si>
  <si>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</si>
  <si>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</si>
  <si>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</si>
  <si>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</si>
  <si>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</si>
  <si>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</si>
  <si>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</si>
  <si>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</si>
  <si>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</si>
  <si>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</si>
  <si>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</si>
  <si>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</si>
  <si>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</si>
  <si>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</si>
  <si>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</si>
  <si>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</si>
  <si>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</si>
  <si>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</si>
  <si>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</si>
  <si>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</si>
  <si>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</si>
  <si>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</si>
  <si>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</si>
  <si>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</si>
  <si>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</si>
  <si>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</si>
  <si>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</si>
  <si>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</si>
  <si>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</si>
  <si>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</si>
  <si>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</si>
  <si>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</si>
  <si>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</si>
  <si>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</si>
  <si>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</si>
  <si>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</si>
  <si>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</si>
  <si>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</si>
  <si>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</si>
  <si>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</si>
  <si>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</si>
  <si>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</si>
  <si>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</si>
  <si>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</si>
  <si>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</si>
  <si>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</si>
  <si>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</si>
  <si>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</si>
  <si>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</si>
  <si>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</si>
  <si>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</si>
  <si>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</si>
  <si>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</si>
  <si>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</si>
  <si>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</si>
  <si>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</si>
  <si>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</si>
  <si>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</si>
  <si>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</si>
  <si>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</si>
  <si>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</si>
  <si>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</si>
  <si>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</si>
  <si>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</si>
  <si>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</si>
  <si>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</si>
  <si>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</si>
  <si>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</si>
  <si>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</si>
  <si>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</si>
  <si>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</si>
  <si>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</si>
  <si>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</si>
  <si>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</si>
  <si>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</si>
  <si>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</si>
  <si>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</si>
  <si>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</si>
  <si>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</si>
  <si>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</si>
  <si>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</si>
  <si>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</si>
  <si>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</si>
  <si>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</si>
  <si>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</si>
  <si>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</si>
  <si>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</si>
  <si>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</si>
  <si>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</si>
  <si>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</si>
  <si>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Little Lost Man Creek</t>
  </si>
  <si>
    <t>llm</t>
  </si>
  <si>
    <t xml:space="preserve">Excel Julian Dates: </t>
  </si>
  <si>
    <t>Water Temp..LLM11w1_641043.csv Datalogged - [Corrected - Daily - Mean]</t>
  </si>
  <si>
    <t>Water Temp.LLM11w1_641043.csv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</si>
</sst>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llm11w1 -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2.1800000000000002</c:v>
                </c:pt>
                <c:pt idx="1">
                  <c:v>1.71</c:v>
                </c:pt>
                <c:pt idx="2">
                  <c:v>2.02</c:v>
                </c:pt>
                <c:pt idx="3">
                  <c:v>2.02</c:v>
                </c:pt>
                <c:pt idx="4">
                  <c:v>2.1800000000000002</c:v>
                </c:pt>
                <c:pt idx="5">
                  <c:v>2.17</c:v>
                </c:pt>
                <c:pt idx="6">
                  <c:v>1.86</c:v>
                </c:pt>
                <c:pt idx="7">
                  <c:v>2.33</c:v>
                </c:pt>
                <c:pt idx="8">
                  <c:v>2.0099999999999998</c:v>
                </c:pt>
                <c:pt idx="9">
                  <c:v>2.02</c:v>
                </c:pt>
                <c:pt idx="10">
                  <c:v>1.56</c:v>
                </c:pt>
                <c:pt idx="11">
                  <c:v>0.78</c:v>
                </c:pt>
                <c:pt idx="12">
                  <c:v>1.23</c:v>
                </c:pt>
                <c:pt idx="13">
                  <c:v>0.62</c:v>
                </c:pt>
                <c:pt idx="14">
                  <c:v>1.55</c:v>
                </c:pt>
                <c:pt idx="15">
                  <c:v>0.93</c:v>
                </c:pt>
                <c:pt idx="16">
                  <c:v>0.31</c:v>
                </c:pt>
                <c:pt idx="17">
                  <c:v>0.31</c:v>
                </c:pt>
                <c:pt idx="18">
                  <c:v>1.4</c:v>
                </c:pt>
                <c:pt idx="19">
                  <c:v>1.55</c:v>
                </c:pt>
                <c:pt idx="20">
                  <c:v>1.7</c:v>
                </c:pt>
                <c:pt idx="21">
                  <c:v>1.87</c:v>
                </c:pt>
                <c:pt idx="22">
                  <c:v>2.02</c:v>
                </c:pt>
                <c:pt idx="23">
                  <c:v>0.31</c:v>
                </c:pt>
                <c:pt idx="24">
                  <c:v>0.47</c:v>
                </c:pt>
                <c:pt idx="25">
                  <c:v>1.71</c:v>
                </c:pt>
                <c:pt idx="26">
                  <c:v>1.87</c:v>
                </c:pt>
                <c:pt idx="27">
                  <c:v>2.02</c:v>
                </c:pt>
                <c:pt idx="28">
                  <c:v>1.71</c:v>
                </c:pt>
                <c:pt idx="29">
                  <c:v>1.71</c:v>
                </c:pt>
                <c:pt idx="30">
                  <c:v>1.87</c:v>
                </c:pt>
                <c:pt idx="31">
                  <c:v>0.93</c:v>
                </c:pt>
                <c:pt idx="32">
                  <c:v>1.0900000000000001</c:v>
                </c:pt>
                <c:pt idx="33">
                  <c:v>1.86</c:v>
                </c:pt>
                <c:pt idx="34">
                  <c:v>0.61</c:v>
                </c:pt>
                <c:pt idx="35">
                  <c:v>1.39</c:v>
                </c:pt>
                <c:pt idx="36">
                  <c:v>0.93</c:v>
                </c:pt>
                <c:pt idx="37">
                  <c:v>0.46</c:v>
                </c:pt>
                <c:pt idx="38">
                  <c:v>0.47</c:v>
                </c:pt>
                <c:pt idx="39">
                  <c:v>0.77</c:v>
                </c:pt>
                <c:pt idx="40">
                  <c:v>1.87</c:v>
                </c:pt>
                <c:pt idx="41">
                  <c:v>1.55</c:v>
                </c:pt>
                <c:pt idx="42">
                  <c:v>0.62</c:v>
                </c:pt>
                <c:pt idx="43">
                  <c:v>0.62</c:v>
                </c:pt>
                <c:pt idx="44">
                  <c:v>0.92</c:v>
                </c:pt>
                <c:pt idx="45">
                  <c:v>1.71</c:v>
                </c:pt>
                <c:pt idx="46">
                  <c:v>1.55</c:v>
                </c:pt>
                <c:pt idx="47">
                  <c:v>1.55</c:v>
                </c:pt>
                <c:pt idx="48">
                  <c:v>1.4</c:v>
                </c:pt>
                <c:pt idx="49">
                  <c:v>1.39</c:v>
                </c:pt>
                <c:pt idx="50">
                  <c:v>1.0900000000000001</c:v>
                </c:pt>
                <c:pt idx="51">
                  <c:v>0.93</c:v>
                </c:pt>
                <c:pt idx="52">
                  <c:v>0.77</c:v>
                </c:pt>
                <c:pt idx="53">
                  <c:v>1.4</c:v>
                </c:pt>
                <c:pt idx="54">
                  <c:v>1.24</c:v>
                </c:pt>
                <c:pt idx="55">
                  <c:v>1.24</c:v>
                </c:pt>
                <c:pt idx="56">
                  <c:v>1.0900000000000001</c:v>
                </c:pt>
                <c:pt idx="57">
                  <c:v>1.24</c:v>
                </c:pt>
                <c:pt idx="58">
                  <c:v>0.93</c:v>
                </c:pt>
                <c:pt idx="59">
                  <c:v>0.77</c:v>
                </c:pt>
                <c:pt idx="60">
                  <c:v>1.24</c:v>
                </c:pt>
                <c:pt idx="61">
                  <c:v>1.23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1952"/>
        <c:axId val="93126656"/>
      </c:scatterChart>
      <c:valAx>
        <c:axId val="89741952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126656"/>
        <c:crosses val="autoZero"/>
        <c:crossBetween val="midCat"/>
      </c:valAx>
      <c:valAx>
        <c:axId val="9312665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74195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llm11w1 -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13.5857142857143</c:v>
                </c:pt>
                <c:pt idx="1">
                  <c:v>13.6742857142857</c:v>
                </c:pt>
                <c:pt idx="2">
                  <c:v>13.7171428571429</c:v>
                </c:pt>
                <c:pt idx="3">
                  <c:v>13.7171428571429</c:v>
                </c:pt>
                <c:pt idx="4">
                  <c:v>13.6514285714286</c:v>
                </c:pt>
                <c:pt idx="5">
                  <c:v>13.5185714285714</c:v>
                </c:pt>
                <c:pt idx="6">
                  <c:v>13.4514285714286</c:v>
                </c:pt>
                <c:pt idx="7">
                  <c:v>13.2742857142857</c:v>
                </c:pt>
                <c:pt idx="8">
                  <c:v>13.2071428571429</c:v>
                </c:pt>
                <c:pt idx="9">
                  <c:v>13.1642857142857</c:v>
                </c:pt>
                <c:pt idx="10">
                  <c:v>13.0757142857143</c:v>
                </c:pt>
                <c:pt idx="11">
                  <c:v>13.0085714285714</c:v>
                </c:pt>
                <c:pt idx="12">
                  <c:v>13.1414285714286</c:v>
                </c:pt>
                <c:pt idx="13">
                  <c:v>13.1871428571429</c:v>
                </c:pt>
                <c:pt idx="14">
                  <c:v>13.408571428571401</c:v>
                </c:pt>
                <c:pt idx="15">
                  <c:v>13.587142857142901</c:v>
                </c:pt>
                <c:pt idx="16">
                  <c:v>13.7642857142857</c:v>
                </c:pt>
                <c:pt idx="17">
                  <c:v>13.831428571428599</c:v>
                </c:pt>
                <c:pt idx="18">
                  <c:v>13.898571428571399</c:v>
                </c:pt>
                <c:pt idx="19">
                  <c:v>13.987142857142899</c:v>
                </c:pt>
                <c:pt idx="20">
                  <c:v>14.0985714285714</c:v>
                </c:pt>
                <c:pt idx="21">
                  <c:v>14.144285714285701</c:v>
                </c:pt>
                <c:pt idx="22">
                  <c:v>14.144285714285701</c:v>
                </c:pt>
                <c:pt idx="23">
                  <c:v>14.167142857142901</c:v>
                </c:pt>
                <c:pt idx="24">
                  <c:v>14.3671428571429</c:v>
                </c:pt>
                <c:pt idx="25">
                  <c:v>14.455714285714301</c:v>
                </c:pt>
                <c:pt idx="26">
                  <c:v>14.3671428571429</c:v>
                </c:pt>
                <c:pt idx="27">
                  <c:v>14.2771428571429</c:v>
                </c:pt>
                <c:pt idx="28">
                  <c:v>14.12</c:v>
                </c:pt>
                <c:pt idx="29">
                  <c:v>14.074285714285701</c:v>
                </c:pt>
                <c:pt idx="30">
                  <c:v>13.984285714285701</c:v>
                </c:pt>
                <c:pt idx="31">
                  <c:v>13.8057142857143</c:v>
                </c:pt>
                <c:pt idx="32">
                  <c:v>13.7171428571429</c:v>
                </c:pt>
                <c:pt idx="33">
                  <c:v>13.671428571428599</c:v>
                </c:pt>
                <c:pt idx="34">
                  <c:v>13.65</c:v>
                </c:pt>
                <c:pt idx="35">
                  <c:v>13.74</c:v>
                </c:pt>
                <c:pt idx="36">
                  <c:v>13.6071428571429</c:v>
                </c:pt>
                <c:pt idx="37">
                  <c:v>13.497142857142901</c:v>
                </c:pt>
                <c:pt idx="38">
                  <c:v>13.5185714285714</c:v>
                </c:pt>
                <c:pt idx="39">
                  <c:v>13.6071428571429</c:v>
                </c:pt>
                <c:pt idx="40">
                  <c:v>13.6528571428571</c:v>
                </c:pt>
                <c:pt idx="41">
                  <c:v>13.6971428571429</c:v>
                </c:pt>
                <c:pt idx="42">
                  <c:v>13.6971428571429</c:v>
                </c:pt>
                <c:pt idx="43">
                  <c:v>13.785714285714301</c:v>
                </c:pt>
                <c:pt idx="44">
                  <c:v>13.874285714285699</c:v>
                </c:pt>
                <c:pt idx="45">
                  <c:v>13.897142857142899</c:v>
                </c:pt>
                <c:pt idx="46">
                  <c:v>13.874285714285699</c:v>
                </c:pt>
                <c:pt idx="47">
                  <c:v>13.918571428571401</c:v>
                </c:pt>
                <c:pt idx="48">
                  <c:v>13.9628571428571</c:v>
                </c:pt>
                <c:pt idx="49">
                  <c:v>14.007142857142901</c:v>
                </c:pt>
                <c:pt idx="50">
                  <c:v>14.074285714285701</c:v>
                </c:pt>
                <c:pt idx="51">
                  <c:v>14.162857142857099</c:v>
                </c:pt>
                <c:pt idx="52">
                  <c:v>14.23</c:v>
                </c:pt>
                <c:pt idx="53">
                  <c:v>14.2742857142857</c:v>
                </c:pt>
                <c:pt idx="54">
                  <c:v>14.2742857142857</c:v>
                </c:pt>
                <c:pt idx="55">
                  <c:v>14.14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12.2390773809525</c:v>
                </c:pt>
                <c:pt idx="1">
                  <c:v>12.3157440476192</c:v>
                </c:pt>
                <c:pt idx="2">
                  <c:v>12.335119047619299</c:v>
                </c:pt>
                <c:pt idx="3">
                  <c:v>12.3420833333336</c:v>
                </c:pt>
                <c:pt idx="4">
                  <c:v>12.343154761905099</c:v>
                </c:pt>
                <c:pt idx="5">
                  <c:v>12.357589285714599</c:v>
                </c:pt>
                <c:pt idx="6">
                  <c:v>12.3766666666671</c:v>
                </c:pt>
                <c:pt idx="7">
                  <c:v>12.341607142857599</c:v>
                </c:pt>
                <c:pt idx="8">
                  <c:v>12.360684523810001</c:v>
                </c:pt>
                <c:pt idx="9">
                  <c:v>12.436666666667</c:v>
                </c:pt>
                <c:pt idx="10">
                  <c:v>12.5037202380955</c:v>
                </c:pt>
                <c:pt idx="11">
                  <c:v>12.540327380952601</c:v>
                </c:pt>
                <c:pt idx="12">
                  <c:v>12.5991964285716</c:v>
                </c:pt>
                <c:pt idx="13">
                  <c:v>12.6200892857144</c:v>
                </c:pt>
                <c:pt idx="14">
                  <c:v>12.724017857143</c:v>
                </c:pt>
                <c:pt idx="15">
                  <c:v>12.851071428571499</c:v>
                </c:pt>
                <c:pt idx="16">
                  <c:v>12.9203273809525</c:v>
                </c:pt>
                <c:pt idx="17">
                  <c:v>12.985267857142899</c:v>
                </c:pt>
                <c:pt idx="18">
                  <c:v>13.0444940476192</c:v>
                </c:pt>
                <c:pt idx="19">
                  <c:v>13.1115773809526</c:v>
                </c:pt>
                <c:pt idx="20">
                  <c:v>13.194196428571599</c:v>
                </c:pt>
                <c:pt idx="21">
                  <c:v>13.232916666666901</c:v>
                </c:pt>
                <c:pt idx="22">
                  <c:v>13.258005952381099</c:v>
                </c:pt>
                <c:pt idx="23">
                  <c:v>13.3069642857145</c:v>
                </c:pt>
                <c:pt idx="24">
                  <c:v>13.364523809524099</c:v>
                </c:pt>
                <c:pt idx="25">
                  <c:v>13.403244047619101</c:v>
                </c:pt>
                <c:pt idx="26">
                  <c:v>13.367470238095301</c:v>
                </c:pt>
                <c:pt idx="27">
                  <c:v>13.3017857142857</c:v>
                </c:pt>
                <c:pt idx="28">
                  <c:v>13.2710714285714</c:v>
                </c:pt>
                <c:pt idx="29">
                  <c:v>13.255000000000001</c:v>
                </c:pt>
                <c:pt idx="30">
                  <c:v>13.2290476190476</c:v>
                </c:pt>
                <c:pt idx="31">
                  <c:v>13.1855654761904</c:v>
                </c:pt>
                <c:pt idx="32">
                  <c:v>13.153005952380999</c:v>
                </c:pt>
                <c:pt idx="33">
                  <c:v>13.1392261904761</c:v>
                </c:pt>
                <c:pt idx="34">
                  <c:v>13.119375</c:v>
                </c:pt>
                <c:pt idx="35">
                  <c:v>13.111726190476199</c:v>
                </c:pt>
                <c:pt idx="36">
                  <c:v>13.047380952380999</c:v>
                </c:pt>
                <c:pt idx="37">
                  <c:v>12.974196428571499</c:v>
                </c:pt>
                <c:pt idx="38">
                  <c:v>12.9437797619048</c:v>
                </c:pt>
                <c:pt idx="39">
                  <c:v>12.9223214285715</c:v>
                </c:pt>
                <c:pt idx="40">
                  <c:v>12.9168154761906</c:v>
                </c:pt>
                <c:pt idx="41">
                  <c:v>12.9704464285716</c:v>
                </c:pt>
                <c:pt idx="42">
                  <c:v>12.983273809523901</c:v>
                </c:pt>
                <c:pt idx="43">
                  <c:v>13.0065773809525</c:v>
                </c:pt>
                <c:pt idx="44">
                  <c:v>13.0368154761904</c:v>
                </c:pt>
                <c:pt idx="45">
                  <c:v>13.0626488095239</c:v>
                </c:pt>
                <c:pt idx="46">
                  <c:v>13.124732142857299</c:v>
                </c:pt>
                <c:pt idx="47">
                  <c:v>13.1804761904764</c:v>
                </c:pt>
                <c:pt idx="48">
                  <c:v>13.2550000000002</c:v>
                </c:pt>
                <c:pt idx="49">
                  <c:v>13.317321428571701</c:v>
                </c:pt>
                <c:pt idx="50">
                  <c:v>13.407142857143199</c:v>
                </c:pt>
                <c:pt idx="51">
                  <c:v>13.4947619047625</c:v>
                </c:pt>
                <c:pt idx="52">
                  <c:v>13.5552380952386</c:v>
                </c:pt>
                <c:pt idx="53">
                  <c:v>13.5857142857146</c:v>
                </c:pt>
                <c:pt idx="54">
                  <c:v>13.5858928571433</c:v>
                </c:pt>
                <c:pt idx="55">
                  <c:v>13.4679296066255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16320"/>
        <c:axId val="95418240"/>
      </c:scatterChart>
      <c:valAx>
        <c:axId val="95416320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8240"/>
        <c:crosses val="autoZero"/>
        <c:crossBetween val="midCat"/>
      </c:valAx>
      <c:valAx>
        <c:axId val="95418240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63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llm11w1 -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13.19</c:v>
                </c:pt>
                <c:pt idx="1">
                  <c:v>13.19</c:v>
                </c:pt>
                <c:pt idx="2">
                  <c:v>13.34</c:v>
                </c:pt>
                <c:pt idx="3">
                  <c:v>13.65</c:v>
                </c:pt>
                <c:pt idx="4">
                  <c:v>13.81</c:v>
                </c:pt>
                <c:pt idx="5">
                  <c:v>13.96</c:v>
                </c:pt>
                <c:pt idx="6">
                  <c:v>13.96</c:v>
                </c:pt>
                <c:pt idx="7">
                  <c:v>13.81</c:v>
                </c:pt>
                <c:pt idx="8">
                  <c:v>13.49</c:v>
                </c:pt>
                <c:pt idx="9">
                  <c:v>13.34</c:v>
                </c:pt>
                <c:pt idx="10">
                  <c:v>13.19</c:v>
                </c:pt>
                <c:pt idx="11">
                  <c:v>12.88</c:v>
                </c:pt>
                <c:pt idx="12">
                  <c:v>13.49</c:v>
                </c:pt>
                <c:pt idx="13">
                  <c:v>12.72</c:v>
                </c:pt>
                <c:pt idx="14">
                  <c:v>13.34</c:v>
                </c:pt>
                <c:pt idx="15">
                  <c:v>13.19</c:v>
                </c:pt>
                <c:pt idx="16">
                  <c:v>12.72</c:v>
                </c:pt>
                <c:pt idx="17">
                  <c:v>12.72</c:v>
                </c:pt>
                <c:pt idx="18">
                  <c:v>13.81</c:v>
                </c:pt>
                <c:pt idx="19">
                  <c:v>13.81</c:v>
                </c:pt>
                <c:pt idx="20">
                  <c:v>14.27</c:v>
                </c:pt>
                <c:pt idx="21">
                  <c:v>14.59</c:v>
                </c:pt>
                <c:pt idx="22">
                  <c:v>14.43</c:v>
                </c:pt>
                <c:pt idx="23">
                  <c:v>13.19</c:v>
                </c:pt>
                <c:pt idx="24">
                  <c:v>13.19</c:v>
                </c:pt>
                <c:pt idx="25">
                  <c:v>14.43</c:v>
                </c:pt>
                <c:pt idx="26">
                  <c:v>14.59</c:v>
                </c:pt>
                <c:pt idx="27">
                  <c:v>14.59</c:v>
                </c:pt>
                <c:pt idx="28">
                  <c:v>14.59</c:v>
                </c:pt>
                <c:pt idx="29">
                  <c:v>14.59</c:v>
                </c:pt>
                <c:pt idx="30">
                  <c:v>14.59</c:v>
                </c:pt>
                <c:pt idx="31">
                  <c:v>13.81</c:v>
                </c:pt>
                <c:pt idx="32">
                  <c:v>13.81</c:v>
                </c:pt>
                <c:pt idx="33">
                  <c:v>13.96</c:v>
                </c:pt>
                <c:pt idx="34">
                  <c:v>13.49</c:v>
                </c:pt>
                <c:pt idx="35">
                  <c:v>14.27</c:v>
                </c:pt>
                <c:pt idx="36">
                  <c:v>13.96</c:v>
                </c:pt>
                <c:pt idx="37">
                  <c:v>13.34</c:v>
                </c:pt>
                <c:pt idx="38">
                  <c:v>13.19</c:v>
                </c:pt>
                <c:pt idx="39">
                  <c:v>13.49</c:v>
                </c:pt>
                <c:pt idx="40">
                  <c:v>13.81</c:v>
                </c:pt>
                <c:pt idx="41">
                  <c:v>14.12</c:v>
                </c:pt>
                <c:pt idx="42">
                  <c:v>13.34</c:v>
                </c:pt>
                <c:pt idx="43">
                  <c:v>13.19</c:v>
                </c:pt>
                <c:pt idx="44">
                  <c:v>13.49</c:v>
                </c:pt>
                <c:pt idx="45">
                  <c:v>13.81</c:v>
                </c:pt>
                <c:pt idx="46">
                  <c:v>13.81</c:v>
                </c:pt>
                <c:pt idx="47">
                  <c:v>14.12</c:v>
                </c:pt>
                <c:pt idx="48">
                  <c:v>14.12</c:v>
                </c:pt>
                <c:pt idx="49">
                  <c:v>13.96</c:v>
                </c:pt>
                <c:pt idx="50">
                  <c:v>13.81</c:v>
                </c:pt>
                <c:pt idx="51">
                  <c:v>13.65</c:v>
                </c:pt>
                <c:pt idx="52">
                  <c:v>13.65</c:v>
                </c:pt>
                <c:pt idx="53">
                  <c:v>14.12</c:v>
                </c:pt>
                <c:pt idx="54">
                  <c:v>14.43</c:v>
                </c:pt>
                <c:pt idx="55">
                  <c:v>14.43</c:v>
                </c:pt>
                <c:pt idx="56">
                  <c:v>14.43</c:v>
                </c:pt>
                <c:pt idx="57">
                  <c:v>14.43</c:v>
                </c:pt>
                <c:pt idx="58">
                  <c:v>14.12</c:v>
                </c:pt>
                <c:pt idx="59">
                  <c:v>13.96</c:v>
                </c:pt>
                <c:pt idx="60">
                  <c:v>14.12</c:v>
                </c:pt>
                <c:pt idx="61">
                  <c:v>13.49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11.78</c:v>
                </c:pt>
                <c:pt idx="1">
                  <c:v>12.038</c:v>
                </c:pt>
                <c:pt idx="2">
                  <c:v>12.054</c:v>
                </c:pt>
                <c:pt idx="3">
                  <c:v>12.263999999999999</c:v>
                </c:pt>
                <c:pt idx="4">
                  <c:v>12.348000000000001</c:v>
                </c:pt>
                <c:pt idx="5">
                  <c:v>12.536</c:v>
                </c:pt>
                <c:pt idx="6">
                  <c:v>12.654</c:v>
                </c:pt>
                <c:pt idx="7">
                  <c:v>12.316000000000001</c:v>
                </c:pt>
                <c:pt idx="8">
                  <c:v>12.173999999999999</c:v>
                </c:pt>
                <c:pt idx="9">
                  <c:v>12.103</c:v>
                </c:pt>
                <c:pt idx="10">
                  <c:v>12.271000000000001</c:v>
                </c:pt>
                <c:pt idx="11">
                  <c:v>12.449</c:v>
                </c:pt>
                <c:pt idx="12">
                  <c:v>12.67</c:v>
                </c:pt>
                <c:pt idx="13">
                  <c:v>12.409000000000001</c:v>
                </c:pt>
                <c:pt idx="14">
                  <c:v>12.45</c:v>
                </c:pt>
                <c:pt idx="15">
                  <c:v>12.706</c:v>
                </c:pt>
                <c:pt idx="16">
                  <c:v>12.571999999999999</c:v>
                </c:pt>
                <c:pt idx="17">
                  <c:v>12.526999999999999</c:v>
                </c:pt>
                <c:pt idx="18">
                  <c:v>12.861000000000001</c:v>
                </c:pt>
                <c:pt idx="19">
                  <c:v>12.816000000000001</c:v>
                </c:pt>
                <c:pt idx="20">
                  <c:v>13.135999999999999</c:v>
                </c:pt>
                <c:pt idx="21">
                  <c:v>13.339</c:v>
                </c:pt>
                <c:pt idx="22">
                  <c:v>13.19</c:v>
                </c:pt>
                <c:pt idx="23">
                  <c:v>13.026999999999999</c:v>
                </c:pt>
                <c:pt idx="24">
                  <c:v>12.942</c:v>
                </c:pt>
                <c:pt idx="25">
                  <c:v>13.33</c:v>
                </c:pt>
                <c:pt idx="26">
                  <c:v>13.395</c:v>
                </c:pt>
                <c:pt idx="27">
                  <c:v>13.407</c:v>
                </c:pt>
                <c:pt idx="28">
                  <c:v>13.515000000000001</c:v>
                </c:pt>
                <c:pt idx="29">
                  <c:v>13.532999999999999</c:v>
                </c:pt>
                <c:pt idx="30">
                  <c:v>13.43</c:v>
                </c:pt>
                <c:pt idx="31">
                  <c:v>13.212999999999999</c:v>
                </c:pt>
                <c:pt idx="32">
                  <c:v>13.08</c:v>
                </c:pt>
                <c:pt idx="33">
                  <c:v>12.935</c:v>
                </c:pt>
                <c:pt idx="34">
                  <c:v>13.192</c:v>
                </c:pt>
                <c:pt idx="35">
                  <c:v>13.401999999999999</c:v>
                </c:pt>
                <c:pt idx="36">
                  <c:v>13.351000000000001</c:v>
                </c:pt>
                <c:pt idx="37">
                  <c:v>13.125</c:v>
                </c:pt>
                <c:pt idx="38">
                  <c:v>12.984999999999999</c:v>
                </c:pt>
                <c:pt idx="39">
                  <c:v>12.983000000000001</c:v>
                </c:pt>
                <c:pt idx="40">
                  <c:v>12.795999999999999</c:v>
                </c:pt>
                <c:pt idx="41">
                  <c:v>13.138999999999999</c:v>
                </c:pt>
                <c:pt idx="42">
                  <c:v>12.952</c:v>
                </c:pt>
                <c:pt idx="43">
                  <c:v>12.839</c:v>
                </c:pt>
                <c:pt idx="44">
                  <c:v>12.912000000000001</c:v>
                </c:pt>
                <c:pt idx="45">
                  <c:v>12.835000000000001</c:v>
                </c:pt>
                <c:pt idx="46">
                  <c:v>12.945</c:v>
                </c:pt>
                <c:pt idx="47">
                  <c:v>13.170999999999999</c:v>
                </c:pt>
                <c:pt idx="48">
                  <c:v>13.228</c:v>
                </c:pt>
                <c:pt idx="49">
                  <c:v>13.115</c:v>
                </c:pt>
                <c:pt idx="50">
                  <c:v>13.051</c:v>
                </c:pt>
                <c:pt idx="51">
                  <c:v>13.093</c:v>
                </c:pt>
                <c:pt idx="52">
                  <c:v>13.27</c:v>
                </c:pt>
                <c:pt idx="53">
                  <c:v>13.335000000000001</c:v>
                </c:pt>
                <c:pt idx="54">
                  <c:v>13.693</c:v>
                </c:pt>
                <c:pt idx="55">
                  <c:v>13.664999999999999</c:v>
                </c:pt>
                <c:pt idx="56">
                  <c:v>13.744</c:v>
                </c:pt>
                <c:pt idx="57">
                  <c:v>13.664</c:v>
                </c:pt>
                <c:pt idx="58">
                  <c:v>13.516999999999999</c:v>
                </c:pt>
                <c:pt idx="59">
                  <c:v>13.483000000000001</c:v>
                </c:pt>
                <c:pt idx="60">
                  <c:v>13.336</c:v>
                </c:pt>
                <c:pt idx="61">
                  <c:v>12.867000000000001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11.01</c:v>
                </c:pt>
                <c:pt idx="1">
                  <c:v>11.48</c:v>
                </c:pt>
                <c:pt idx="2">
                  <c:v>11.32</c:v>
                </c:pt>
                <c:pt idx="3">
                  <c:v>11.63</c:v>
                </c:pt>
                <c:pt idx="4">
                  <c:v>11.63</c:v>
                </c:pt>
                <c:pt idx="5">
                  <c:v>11.79</c:v>
                </c:pt>
                <c:pt idx="6">
                  <c:v>12.1</c:v>
                </c:pt>
                <c:pt idx="7">
                  <c:v>11.48</c:v>
                </c:pt>
                <c:pt idx="8">
                  <c:v>11.48</c:v>
                </c:pt>
                <c:pt idx="9">
                  <c:v>11.32</c:v>
                </c:pt>
                <c:pt idx="10">
                  <c:v>11.63</c:v>
                </c:pt>
                <c:pt idx="11">
                  <c:v>12.1</c:v>
                </c:pt>
                <c:pt idx="12">
                  <c:v>12.26</c:v>
                </c:pt>
                <c:pt idx="13">
                  <c:v>12.1</c:v>
                </c:pt>
                <c:pt idx="14">
                  <c:v>11.79</c:v>
                </c:pt>
                <c:pt idx="15">
                  <c:v>12.26</c:v>
                </c:pt>
                <c:pt idx="16">
                  <c:v>12.41</c:v>
                </c:pt>
                <c:pt idx="17">
                  <c:v>12.41</c:v>
                </c:pt>
                <c:pt idx="18">
                  <c:v>12.41</c:v>
                </c:pt>
                <c:pt idx="19">
                  <c:v>12.26</c:v>
                </c:pt>
                <c:pt idx="20">
                  <c:v>12.57</c:v>
                </c:pt>
                <c:pt idx="21">
                  <c:v>12.72</c:v>
                </c:pt>
                <c:pt idx="22">
                  <c:v>12.41</c:v>
                </c:pt>
                <c:pt idx="23">
                  <c:v>12.88</c:v>
                </c:pt>
                <c:pt idx="24">
                  <c:v>12.72</c:v>
                </c:pt>
                <c:pt idx="25">
                  <c:v>12.72</c:v>
                </c:pt>
                <c:pt idx="26">
                  <c:v>12.72</c:v>
                </c:pt>
                <c:pt idx="27">
                  <c:v>12.57</c:v>
                </c:pt>
                <c:pt idx="28">
                  <c:v>12.88</c:v>
                </c:pt>
                <c:pt idx="29">
                  <c:v>12.88</c:v>
                </c:pt>
                <c:pt idx="30">
                  <c:v>12.72</c:v>
                </c:pt>
                <c:pt idx="31">
                  <c:v>12.88</c:v>
                </c:pt>
                <c:pt idx="32">
                  <c:v>12.72</c:v>
                </c:pt>
                <c:pt idx="33">
                  <c:v>12.1</c:v>
                </c:pt>
                <c:pt idx="34">
                  <c:v>12.88</c:v>
                </c:pt>
                <c:pt idx="35">
                  <c:v>12.88</c:v>
                </c:pt>
                <c:pt idx="36">
                  <c:v>13.03</c:v>
                </c:pt>
                <c:pt idx="37">
                  <c:v>12.88</c:v>
                </c:pt>
                <c:pt idx="38">
                  <c:v>12.72</c:v>
                </c:pt>
                <c:pt idx="39">
                  <c:v>12.72</c:v>
                </c:pt>
                <c:pt idx="40">
                  <c:v>11.94</c:v>
                </c:pt>
                <c:pt idx="41">
                  <c:v>12.57</c:v>
                </c:pt>
                <c:pt idx="42">
                  <c:v>12.72</c:v>
                </c:pt>
                <c:pt idx="43">
                  <c:v>12.57</c:v>
                </c:pt>
                <c:pt idx="44">
                  <c:v>12.57</c:v>
                </c:pt>
                <c:pt idx="45">
                  <c:v>12.1</c:v>
                </c:pt>
                <c:pt idx="46">
                  <c:v>12.26</c:v>
                </c:pt>
                <c:pt idx="47">
                  <c:v>12.57</c:v>
                </c:pt>
                <c:pt idx="48">
                  <c:v>12.72</c:v>
                </c:pt>
                <c:pt idx="49">
                  <c:v>12.57</c:v>
                </c:pt>
                <c:pt idx="50">
                  <c:v>12.72</c:v>
                </c:pt>
                <c:pt idx="51">
                  <c:v>12.72</c:v>
                </c:pt>
                <c:pt idx="52">
                  <c:v>12.88</c:v>
                </c:pt>
                <c:pt idx="53">
                  <c:v>12.72</c:v>
                </c:pt>
                <c:pt idx="54">
                  <c:v>13.19</c:v>
                </c:pt>
                <c:pt idx="55">
                  <c:v>13.19</c:v>
                </c:pt>
                <c:pt idx="56">
                  <c:v>13.34</c:v>
                </c:pt>
                <c:pt idx="57">
                  <c:v>13.19</c:v>
                </c:pt>
                <c:pt idx="58">
                  <c:v>13.19</c:v>
                </c:pt>
                <c:pt idx="59">
                  <c:v>13.19</c:v>
                </c:pt>
                <c:pt idx="60">
                  <c:v>12.88</c:v>
                </c:pt>
                <c:pt idx="61">
                  <c:v>12.26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5760"/>
        <c:axId val="187548032"/>
      </c:scatterChart>
      <c:valAx>
        <c:axId val="18752576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48032"/>
        <c:crosses val="autoZero"/>
        <c:crossBetween val="midCat"/>
      </c:valAx>
      <c:valAx>
        <c:axId val="18754803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2576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95251</xdr:rowOff>
    </xdr:from>
    <xdr:to>
      <xdr:col>4</xdr:col>
      <xdr:colOff>352425</xdr:colOff>
      <xdr:row>37</xdr:row>
      <xdr:rowOff>152401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52951"/>
          <a:ext cx="5133975" cy="272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6" t="s">
        <v>134</v>
      </c>
      <c r="C1" s="66"/>
      <c r="D1" s="66"/>
      <c r="E1" s="66"/>
      <c r="F1" s="66"/>
      <c r="G1" s="66"/>
    </row>
    <row r="2" spans="1:7" x14ac:dyDescent="0.25">
      <c r="A2" s="1" t="s">
        <v>0</v>
      </c>
      <c r="B2" s="28" t="s">
        <v>142</v>
      </c>
      <c r="C2" s="32"/>
    </row>
    <row r="3" spans="1:7" x14ac:dyDescent="0.25">
      <c r="A3" s="1" t="s">
        <v>1</v>
      </c>
      <c r="B3" s="28" t="s">
        <v>143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641043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1154749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llm11w1_641043_Summary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F10" s="14"/>
    </row>
    <row r="11" spans="1:7" x14ac:dyDescent="0.25">
      <c r="B11" s="32" t="s">
        <v>144</v>
      </c>
      <c r="C11" s="32"/>
      <c r="D11" s="25">
        <f>B10</f>
        <v>40725</v>
      </c>
      <c r="E11" s="2" t="s">
        <v>122</v>
      </c>
      <c r="F11" s="25">
        <f>C10</f>
        <v>40786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2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C14" s="32"/>
      <c r="F14" s="14"/>
    </row>
    <row r="15" spans="1:7" x14ac:dyDescent="0.25">
      <c r="A15" s="5" t="s">
        <v>39</v>
      </c>
      <c r="B15" s="20">
        <f>DailyStats!B69</f>
        <v>11.01</v>
      </c>
      <c r="C15" s="31">
        <f>DailyStats!D69</f>
        <v>40725.291666666664</v>
      </c>
      <c r="D15" s="32"/>
      <c r="E15" s="33">
        <f>COUNT(DailyStats!D69:W69)</f>
        <v>4</v>
      </c>
      <c r="F15" s="14"/>
    </row>
    <row r="16" spans="1:7" x14ac:dyDescent="0.25">
      <c r="A16" s="5" t="s">
        <v>43</v>
      </c>
      <c r="B16" s="20">
        <f>DailyStats!B70</f>
        <v>14.59</v>
      </c>
      <c r="C16" s="31">
        <f>DailyStats!D70</f>
        <v>40746.625</v>
      </c>
      <c r="D16" s="32"/>
      <c r="E16" s="33">
        <v>9</v>
      </c>
      <c r="F16" s="14"/>
    </row>
    <row r="17" spans="1:6" x14ac:dyDescent="0.25">
      <c r="A17" s="5" t="s">
        <v>42</v>
      </c>
      <c r="B17" s="20">
        <f>DailyStats!B72</f>
        <v>12.954161290322583</v>
      </c>
      <c r="C17" s="34"/>
      <c r="D17" s="32"/>
      <c r="E17" s="33"/>
    </row>
    <row r="18" spans="1:6" x14ac:dyDescent="0.25">
      <c r="A18" s="5" t="s">
        <v>41</v>
      </c>
      <c r="B18" s="20">
        <f>DailyStats!B73</f>
        <v>2.33</v>
      </c>
      <c r="C18" s="35">
        <f>DailyStats!D73</f>
        <v>40732</v>
      </c>
      <c r="D18" s="32"/>
      <c r="E18" s="33">
        <f>COUNT(DailyStats!D73:W73)</f>
        <v>1</v>
      </c>
      <c r="F18" s="14"/>
    </row>
    <row r="19" spans="1:6" x14ac:dyDescent="0.25">
      <c r="A19" s="5" t="s">
        <v>40</v>
      </c>
      <c r="B19" s="20">
        <f>DailyStats!B74</f>
        <v>0.31</v>
      </c>
      <c r="C19" s="35">
        <f>DailyStats!D74</f>
        <v>40741</v>
      </c>
      <c r="D19" s="32"/>
      <c r="E19" s="33">
        <f>COUNT(DailyStats!D74:W74)</f>
        <v>3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13.5858928571433</v>
      </c>
      <c r="C22" s="36">
        <f>MWAT!F4</f>
        <v>40783</v>
      </c>
      <c r="D22" s="32"/>
      <c r="E22" s="37">
        <f>COUNT(MWAT!F4:F104)</f>
        <v>3</v>
      </c>
      <c r="F22" s="14"/>
    </row>
    <row r="23" spans="1:6" x14ac:dyDescent="0.25">
      <c r="A23" s="5" t="s">
        <v>45</v>
      </c>
      <c r="B23" s="20">
        <f>MWMT!E4</f>
        <v>14.455714285714301</v>
      </c>
      <c r="C23" s="36">
        <f>MWMT!F4</f>
        <v>40756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5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7" t="s">
        <v>37</v>
      </c>
      <c r="B1" s="67"/>
      <c r="C1" s="67"/>
      <c r="D1" s="67"/>
    </row>
    <row r="2" spans="1:9" x14ac:dyDescent="0.25">
      <c r="A2" s="27" t="str">
        <f>LEFT(StatSummary!B8, LEN(StatSummary!B8)-8)&amp;"_DailyStats.csv"</f>
        <v>llm11w1_641043_DailyStats.csv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1">
        <v>11.01</v>
      </c>
      <c r="C4" s="21">
        <v>13.19</v>
      </c>
      <c r="D4" s="21">
        <v>11.78</v>
      </c>
      <c r="E4" s="21">
        <v>2.1800000000000002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40726</v>
      </c>
      <c r="B5" s="21">
        <v>11.48</v>
      </c>
      <c r="C5" s="21">
        <v>13.19</v>
      </c>
      <c r="D5" s="21">
        <v>12.038</v>
      </c>
      <c r="E5" s="21">
        <v>1.71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40727</v>
      </c>
      <c r="B6" s="21">
        <v>11.32</v>
      </c>
      <c r="C6" s="21">
        <v>13.34</v>
      </c>
      <c r="D6" s="21">
        <v>12.054</v>
      </c>
      <c r="E6" s="21">
        <v>2.02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40728</v>
      </c>
      <c r="B7" s="21">
        <v>11.63</v>
      </c>
      <c r="C7" s="21">
        <v>13.65</v>
      </c>
      <c r="D7" s="21">
        <v>12.263999999999999</v>
      </c>
      <c r="E7" s="21">
        <v>2.02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40729</v>
      </c>
      <c r="B8" s="21">
        <v>11.63</v>
      </c>
      <c r="C8" s="21">
        <v>13.81</v>
      </c>
      <c r="D8" s="21">
        <v>12.348000000000001</v>
      </c>
      <c r="E8" s="21">
        <v>2.1800000000000002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40730</v>
      </c>
      <c r="B9" s="21">
        <v>11.79</v>
      </c>
      <c r="C9" s="21">
        <v>13.96</v>
      </c>
      <c r="D9" s="21">
        <v>12.536</v>
      </c>
      <c r="E9" s="21">
        <v>2.17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40731</v>
      </c>
      <c r="B10" s="21">
        <v>12.1</v>
      </c>
      <c r="C10" s="21">
        <v>13.96</v>
      </c>
      <c r="D10" s="21">
        <v>12.654</v>
      </c>
      <c r="E10" s="21">
        <v>1.86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40732</v>
      </c>
      <c r="B11" s="21">
        <v>11.48</v>
      </c>
      <c r="C11" s="21">
        <v>13.81</v>
      </c>
      <c r="D11" s="21">
        <v>12.316000000000001</v>
      </c>
      <c r="E11" s="21">
        <v>2.33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40733</v>
      </c>
      <c r="B12" s="21">
        <v>11.48</v>
      </c>
      <c r="C12" s="21">
        <v>13.49</v>
      </c>
      <c r="D12" s="21">
        <v>12.173999999999999</v>
      </c>
      <c r="E12" s="21">
        <v>2.0099999999999998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40734</v>
      </c>
      <c r="B13" s="21">
        <v>11.32</v>
      </c>
      <c r="C13" s="21">
        <v>13.34</v>
      </c>
      <c r="D13" s="21">
        <v>12.103</v>
      </c>
      <c r="E13" s="21">
        <v>2.02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40735</v>
      </c>
      <c r="B14" s="21">
        <v>11.63</v>
      </c>
      <c r="C14" s="21">
        <v>13.19</v>
      </c>
      <c r="D14" s="21">
        <v>12.271000000000001</v>
      </c>
      <c r="E14" s="21">
        <v>1.56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40736</v>
      </c>
      <c r="B15" s="21">
        <v>12.1</v>
      </c>
      <c r="C15" s="21">
        <v>12.88</v>
      </c>
      <c r="D15" s="21">
        <v>12.449</v>
      </c>
      <c r="E15" s="21">
        <v>0.78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40737</v>
      </c>
      <c r="B16" s="21">
        <v>12.26</v>
      </c>
      <c r="C16" s="21">
        <v>13.49</v>
      </c>
      <c r="D16" s="21">
        <v>12.67</v>
      </c>
      <c r="E16" s="21">
        <v>1.23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40738</v>
      </c>
      <c r="B17" s="21">
        <v>12.1</v>
      </c>
      <c r="C17" s="21">
        <v>12.72</v>
      </c>
      <c r="D17" s="21">
        <v>12.409000000000001</v>
      </c>
      <c r="E17" s="21">
        <v>0.62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40739</v>
      </c>
      <c r="B18" s="21">
        <v>11.79</v>
      </c>
      <c r="C18" s="21">
        <v>13.34</v>
      </c>
      <c r="D18" s="21">
        <v>12.45</v>
      </c>
      <c r="E18" s="21">
        <v>1.55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40740</v>
      </c>
      <c r="B19" s="21">
        <v>12.26</v>
      </c>
      <c r="C19" s="21">
        <v>13.19</v>
      </c>
      <c r="D19" s="21">
        <v>12.706</v>
      </c>
      <c r="E19" s="21">
        <v>0.93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40741</v>
      </c>
      <c r="B20" s="21">
        <v>12.41</v>
      </c>
      <c r="C20" s="21">
        <v>12.72</v>
      </c>
      <c r="D20" s="21">
        <v>12.571999999999999</v>
      </c>
      <c r="E20" s="21">
        <v>0.31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40742</v>
      </c>
      <c r="B21" s="21">
        <v>12.41</v>
      </c>
      <c r="C21" s="21">
        <v>12.72</v>
      </c>
      <c r="D21" s="21">
        <v>12.526999999999999</v>
      </c>
      <c r="E21" s="21">
        <v>0.31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12.41</v>
      </c>
      <c r="C22" s="21">
        <v>13.81</v>
      </c>
      <c r="D22" s="21">
        <v>12.861000000000001</v>
      </c>
      <c r="E22" s="21">
        <v>1.4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40744</v>
      </c>
      <c r="B23" s="21">
        <v>12.26</v>
      </c>
      <c r="C23" s="21">
        <v>13.81</v>
      </c>
      <c r="D23" s="21">
        <v>12.816000000000001</v>
      </c>
      <c r="E23" s="21">
        <v>1.55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40745</v>
      </c>
      <c r="B24" s="21">
        <v>12.57</v>
      </c>
      <c r="C24" s="21">
        <v>14.27</v>
      </c>
      <c r="D24" s="21">
        <v>13.135999999999999</v>
      </c>
      <c r="E24" s="21">
        <v>1.7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40746</v>
      </c>
      <c r="B25" s="21">
        <v>12.72</v>
      </c>
      <c r="C25" s="21">
        <v>14.59</v>
      </c>
      <c r="D25" s="21">
        <v>13.339</v>
      </c>
      <c r="E25" s="21">
        <v>1.87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40747</v>
      </c>
      <c r="B26" s="21">
        <v>12.41</v>
      </c>
      <c r="C26" s="21">
        <v>14.43</v>
      </c>
      <c r="D26" s="21">
        <v>13.19</v>
      </c>
      <c r="E26" s="21">
        <v>2.02</v>
      </c>
      <c r="F26">
        <v>0</v>
      </c>
      <c r="G26">
        <v>0</v>
      </c>
      <c r="H26">
        <v>24</v>
      </c>
      <c r="I26" s="21">
        <v>1</v>
      </c>
    </row>
    <row r="27" spans="1:9" x14ac:dyDescent="0.25">
      <c r="A27" s="6">
        <v>40748</v>
      </c>
      <c r="B27" s="21">
        <v>12.88</v>
      </c>
      <c r="C27" s="21">
        <v>13.19</v>
      </c>
      <c r="D27" s="21">
        <v>13.026999999999999</v>
      </c>
      <c r="E27" s="21">
        <v>0.31</v>
      </c>
      <c r="F27">
        <v>0</v>
      </c>
      <c r="G27">
        <v>0</v>
      </c>
      <c r="H27">
        <v>24</v>
      </c>
      <c r="I27" s="21">
        <v>1</v>
      </c>
    </row>
    <row r="28" spans="1:9" x14ac:dyDescent="0.25">
      <c r="A28" s="6">
        <v>40749</v>
      </c>
      <c r="B28" s="21">
        <v>12.72</v>
      </c>
      <c r="C28" s="21">
        <v>13.19</v>
      </c>
      <c r="D28" s="21">
        <v>12.942</v>
      </c>
      <c r="E28" s="21">
        <v>0.47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40750</v>
      </c>
      <c r="B29" s="21">
        <v>12.72</v>
      </c>
      <c r="C29" s="21">
        <v>14.43</v>
      </c>
      <c r="D29" s="21">
        <v>13.33</v>
      </c>
      <c r="E29" s="21">
        <v>1.71</v>
      </c>
      <c r="F29">
        <v>0</v>
      </c>
      <c r="G29">
        <v>0</v>
      </c>
      <c r="H29">
        <v>24</v>
      </c>
      <c r="I29" s="21">
        <v>1</v>
      </c>
    </row>
    <row r="30" spans="1:9" x14ac:dyDescent="0.25">
      <c r="A30" s="6">
        <v>40751</v>
      </c>
      <c r="B30" s="21">
        <v>12.72</v>
      </c>
      <c r="C30" s="21">
        <v>14.59</v>
      </c>
      <c r="D30" s="21">
        <v>13.395</v>
      </c>
      <c r="E30" s="21">
        <v>1.87</v>
      </c>
      <c r="F30">
        <v>0</v>
      </c>
      <c r="G30">
        <v>0</v>
      </c>
      <c r="H30">
        <v>24</v>
      </c>
      <c r="I30" s="21">
        <v>1</v>
      </c>
    </row>
    <row r="31" spans="1:9" x14ac:dyDescent="0.25">
      <c r="A31" s="6">
        <v>40752</v>
      </c>
      <c r="B31" s="21">
        <v>12.57</v>
      </c>
      <c r="C31" s="21">
        <v>14.59</v>
      </c>
      <c r="D31" s="21">
        <v>13.407</v>
      </c>
      <c r="E31" s="21">
        <v>2.02</v>
      </c>
      <c r="F31">
        <v>0</v>
      </c>
      <c r="G31">
        <v>0</v>
      </c>
      <c r="H31">
        <v>24</v>
      </c>
      <c r="I31" s="21">
        <v>1</v>
      </c>
    </row>
    <row r="32" spans="1:9" x14ac:dyDescent="0.25">
      <c r="A32" s="6">
        <v>40753</v>
      </c>
      <c r="B32" s="21">
        <v>12.88</v>
      </c>
      <c r="C32" s="21">
        <v>14.59</v>
      </c>
      <c r="D32" s="21">
        <v>13.515000000000001</v>
      </c>
      <c r="E32" s="21">
        <v>1.71</v>
      </c>
      <c r="F32">
        <v>0</v>
      </c>
      <c r="G32">
        <v>0</v>
      </c>
      <c r="H32">
        <v>24</v>
      </c>
      <c r="I32" s="21">
        <v>1</v>
      </c>
    </row>
    <row r="33" spans="1:9" x14ac:dyDescent="0.25">
      <c r="A33" s="6">
        <v>40754</v>
      </c>
      <c r="B33" s="21">
        <v>12.88</v>
      </c>
      <c r="C33" s="21">
        <v>14.59</v>
      </c>
      <c r="D33" s="21">
        <v>13.532999999999999</v>
      </c>
      <c r="E33" s="21">
        <v>1.71</v>
      </c>
      <c r="F33">
        <v>0</v>
      </c>
      <c r="G33">
        <v>0</v>
      </c>
      <c r="H33">
        <v>24</v>
      </c>
      <c r="I33" s="21">
        <v>1</v>
      </c>
    </row>
    <row r="34" spans="1:9" x14ac:dyDescent="0.25">
      <c r="A34" s="6">
        <v>40755</v>
      </c>
      <c r="B34" s="21">
        <v>12.72</v>
      </c>
      <c r="C34" s="21">
        <v>14.59</v>
      </c>
      <c r="D34" s="21">
        <v>13.43</v>
      </c>
      <c r="E34" s="21">
        <v>1.87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40756</v>
      </c>
      <c r="B35" s="21">
        <v>12.88</v>
      </c>
      <c r="C35" s="21">
        <v>13.81</v>
      </c>
      <c r="D35" s="21">
        <v>13.212999999999999</v>
      </c>
      <c r="E35" s="21">
        <v>0.93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40757</v>
      </c>
      <c r="B36" s="21">
        <v>12.72</v>
      </c>
      <c r="C36" s="21">
        <v>13.81</v>
      </c>
      <c r="D36" s="21">
        <v>13.08</v>
      </c>
      <c r="E36" s="21">
        <v>1.0900000000000001</v>
      </c>
      <c r="F36">
        <v>0</v>
      </c>
      <c r="G36">
        <v>0</v>
      </c>
      <c r="H36">
        <v>24</v>
      </c>
      <c r="I36" s="21">
        <v>1</v>
      </c>
    </row>
    <row r="37" spans="1:9" x14ac:dyDescent="0.25">
      <c r="A37" s="6">
        <v>40758</v>
      </c>
      <c r="B37" s="21">
        <v>12.1</v>
      </c>
      <c r="C37" s="21">
        <v>13.96</v>
      </c>
      <c r="D37" s="21">
        <v>12.935</v>
      </c>
      <c r="E37" s="21">
        <v>1.86</v>
      </c>
      <c r="F37">
        <v>0</v>
      </c>
      <c r="G37">
        <v>0</v>
      </c>
      <c r="H37">
        <v>24</v>
      </c>
      <c r="I37" s="21">
        <v>1</v>
      </c>
    </row>
    <row r="38" spans="1:9" x14ac:dyDescent="0.25">
      <c r="A38" s="6">
        <v>40759</v>
      </c>
      <c r="B38" s="21">
        <v>12.88</v>
      </c>
      <c r="C38" s="21">
        <v>13.49</v>
      </c>
      <c r="D38" s="21">
        <v>13.192</v>
      </c>
      <c r="E38" s="21">
        <v>0.61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40760</v>
      </c>
      <c r="B39" s="21">
        <v>12.88</v>
      </c>
      <c r="C39" s="21">
        <v>14.27</v>
      </c>
      <c r="D39" s="21">
        <v>13.401999999999999</v>
      </c>
      <c r="E39" s="21">
        <v>1.39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40761</v>
      </c>
      <c r="B40" s="21">
        <v>13.03</v>
      </c>
      <c r="C40" s="21">
        <v>13.96</v>
      </c>
      <c r="D40" s="21">
        <v>13.351000000000001</v>
      </c>
      <c r="E40" s="21">
        <v>0.93</v>
      </c>
      <c r="F40">
        <v>0</v>
      </c>
      <c r="G40">
        <v>0</v>
      </c>
      <c r="H40">
        <v>24</v>
      </c>
      <c r="I40" s="21">
        <v>1</v>
      </c>
    </row>
    <row r="41" spans="1:9" x14ac:dyDescent="0.25">
      <c r="A41" s="6">
        <v>40762</v>
      </c>
      <c r="B41" s="21">
        <v>12.88</v>
      </c>
      <c r="C41" s="21">
        <v>13.34</v>
      </c>
      <c r="D41" s="21">
        <v>13.125</v>
      </c>
      <c r="E41" s="21">
        <v>0.46</v>
      </c>
      <c r="F41">
        <v>0</v>
      </c>
      <c r="G41">
        <v>0</v>
      </c>
      <c r="H41">
        <v>24</v>
      </c>
      <c r="I41" s="21">
        <v>1</v>
      </c>
    </row>
    <row r="42" spans="1:9" x14ac:dyDescent="0.25">
      <c r="A42" s="6">
        <v>40763</v>
      </c>
      <c r="B42" s="21">
        <v>12.72</v>
      </c>
      <c r="C42" s="21">
        <v>13.19</v>
      </c>
      <c r="D42" s="21">
        <v>12.984999999999999</v>
      </c>
      <c r="E42" s="21">
        <v>0.47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40764</v>
      </c>
      <c r="B43" s="21">
        <v>12.72</v>
      </c>
      <c r="C43" s="21">
        <v>13.49</v>
      </c>
      <c r="D43" s="21">
        <v>12.983000000000001</v>
      </c>
      <c r="E43" s="21">
        <v>0.77</v>
      </c>
      <c r="F43">
        <v>0</v>
      </c>
      <c r="G43">
        <v>0</v>
      </c>
      <c r="H43">
        <v>24</v>
      </c>
      <c r="I43" s="21">
        <v>1</v>
      </c>
    </row>
    <row r="44" spans="1:9" x14ac:dyDescent="0.25">
      <c r="A44" s="6">
        <v>40765</v>
      </c>
      <c r="B44" s="21">
        <v>11.94</v>
      </c>
      <c r="C44" s="21">
        <v>13.81</v>
      </c>
      <c r="D44" s="21">
        <v>12.795999999999999</v>
      </c>
      <c r="E44" s="21">
        <v>1.87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40766</v>
      </c>
      <c r="B45" s="21">
        <v>12.57</v>
      </c>
      <c r="C45" s="21">
        <v>14.12</v>
      </c>
      <c r="D45" s="21">
        <v>13.138999999999999</v>
      </c>
      <c r="E45" s="21">
        <v>1.55</v>
      </c>
      <c r="F45">
        <v>0</v>
      </c>
      <c r="G45">
        <v>0</v>
      </c>
      <c r="H45">
        <v>24</v>
      </c>
      <c r="I45" s="21">
        <v>1</v>
      </c>
    </row>
    <row r="46" spans="1:9" x14ac:dyDescent="0.25">
      <c r="A46" s="6">
        <v>40767</v>
      </c>
      <c r="B46" s="21">
        <v>12.72</v>
      </c>
      <c r="C46" s="21">
        <v>13.34</v>
      </c>
      <c r="D46" s="21">
        <v>12.952</v>
      </c>
      <c r="E46" s="21">
        <v>0.62</v>
      </c>
      <c r="F46">
        <v>0</v>
      </c>
      <c r="G46">
        <v>0</v>
      </c>
      <c r="H46">
        <v>24</v>
      </c>
      <c r="I46" s="21">
        <v>1</v>
      </c>
    </row>
    <row r="47" spans="1:9" x14ac:dyDescent="0.25">
      <c r="A47" s="6">
        <v>40768</v>
      </c>
      <c r="B47" s="21">
        <v>12.57</v>
      </c>
      <c r="C47" s="21">
        <v>13.19</v>
      </c>
      <c r="D47" s="21">
        <v>12.839</v>
      </c>
      <c r="E47" s="21">
        <v>0.62</v>
      </c>
      <c r="F47">
        <v>0</v>
      </c>
      <c r="G47">
        <v>0</v>
      </c>
      <c r="H47">
        <v>24</v>
      </c>
      <c r="I47" s="21">
        <v>1</v>
      </c>
    </row>
    <row r="48" spans="1:9" x14ac:dyDescent="0.25">
      <c r="A48" s="6">
        <v>40769</v>
      </c>
      <c r="B48" s="21">
        <v>12.57</v>
      </c>
      <c r="C48" s="21">
        <v>13.49</v>
      </c>
      <c r="D48" s="21">
        <v>12.912000000000001</v>
      </c>
      <c r="E48" s="21">
        <v>0.92</v>
      </c>
      <c r="F48">
        <v>0</v>
      </c>
      <c r="G48">
        <v>0</v>
      </c>
      <c r="H48">
        <v>24</v>
      </c>
      <c r="I48" s="21">
        <v>1</v>
      </c>
    </row>
    <row r="49" spans="1:9" x14ac:dyDescent="0.25">
      <c r="A49" s="6">
        <v>40770</v>
      </c>
      <c r="B49" s="21">
        <v>12.1</v>
      </c>
      <c r="C49" s="21">
        <v>13.81</v>
      </c>
      <c r="D49" s="21">
        <v>12.835000000000001</v>
      </c>
      <c r="E49" s="21">
        <v>1.71</v>
      </c>
      <c r="F49">
        <v>0</v>
      </c>
      <c r="G49">
        <v>0</v>
      </c>
      <c r="H49">
        <v>24</v>
      </c>
      <c r="I49" s="21">
        <v>1</v>
      </c>
    </row>
    <row r="50" spans="1:9" x14ac:dyDescent="0.25">
      <c r="A50" s="6">
        <v>40771</v>
      </c>
      <c r="B50" s="21">
        <v>12.26</v>
      </c>
      <c r="C50" s="21">
        <v>13.81</v>
      </c>
      <c r="D50" s="21">
        <v>12.945</v>
      </c>
      <c r="E50" s="21">
        <v>1.55</v>
      </c>
      <c r="F50">
        <v>0</v>
      </c>
      <c r="G50">
        <v>0</v>
      </c>
      <c r="H50">
        <v>24</v>
      </c>
      <c r="I50" s="21">
        <v>1</v>
      </c>
    </row>
    <row r="51" spans="1:9" x14ac:dyDescent="0.25">
      <c r="A51" s="6">
        <v>40772</v>
      </c>
      <c r="B51" s="21">
        <v>12.57</v>
      </c>
      <c r="C51" s="21">
        <v>14.12</v>
      </c>
      <c r="D51" s="21">
        <v>13.170999999999999</v>
      </c>
      <c r="E51" s="21">
        <v>1.55</v>
      </c>
      <c r="F51">
        <v>0</v>
      </c>
      <c r="G51">
        <v>0</v>
      </c>
      <c r="H51">
        <v>24</v>
      </c>
      <c r="I51" s="21">
        <v>1</v>
      </c>
    </row>
    <row r="52" spans="1:9" x14ac:dyDescent="0.25">
      <c r="A52" s="6">
        <v>40773</v>
      </c>
      <c r="B52" s="21">
        <v>12.72</v>
      </c>
      <c r="C52" s="21">
        <v>14.12</v>
      </c>
      <c r="D52" s="21">
        <v>13.228</v>
      </c>
      <c r="E52" s="21">
        <v>1.4</v>
      </c>
      <c r="F52">
        <v>0</v>
      </c>
      <c r="G52">
        <v>0</v>
      </c>
      <c r="H52">
        <v>24</v>
      </c>
      <c r="I52" s="21">
        <v>1</v>
      </c>
    </row>
    <row r="53" spans="1:9" x14ac:dyDescent="0.25">
      <c r="A53" s="6">
        <v>40774</v>
      </c>
      <c r="B53" s="21">
        <v>12.57</v>
      </c>
      <c r="C53" s="21">
        <v>13.96</v>
      </c>
      <c r="D53" s="21">
        <v>13.115</v>
      </c>
      <c r="E53" s="21">
        <v>1.39</v>
      </c>
      <c r="F53">
        <v>0</v>
      </c>
      <c r="G53">
        <v>0</v>
      </c>
      <c r="H53">
        <v>24</v>
      </c>
      <c r="I53" s="21">
        <v>1</v>
      </c>
    </row>
    <row r="54" spans="1:9" x14ac:dyDescent="0.25">
      <c r="A54" s="6">
        <v>40775</v>
      </c>
      <c r="B54" s="21">
        <v>12.72</v>
      </c>
      <c r="C54" s="21">
        <v>13.81</v>
      </c>
      <c r="D54" s="21">
        <v>13.051</v>
      </c>
      <c r="E54" s="21">
        <v>1.0900000000000001</v>
      </c>
      <c r="F54">
        <v>0</v>
      </c>
      <c r="G54">
        <v>0</v>
      </c>
      <c r="H54">
        <v>24</v>
      </c>
      <c r="I54" s="21">
        <v>1</v>
      </c>
    </row>
    <row r="55" spans="1:9" x14ac:dyDescent="0.25">
      <c r="A55" s="6">
        <v>40776</v>
      </c>
      <c r="B55" s="21">
        <v>12.72</v>
      </c>
      <c r="C55" s="21">
        <v>13.65</v>
      </c>
      <c r="D55" s="21">
        <v>13.093</v>
      </c>
      <c r="E55" s="21">
        <v>0.93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40777</v>
      </c>
      <c r="B56" s="21">
        <v>12.88</v>
      </c>
      <c r="C56" s="21">
        <v>13.65</v>
      </c>
      <c r="D56" s="21">
        <v>13.27</v>
      </c>
      <c r="E56" s="21">
        <v>0.77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40778</v>
      </c>
      <c r="B57" s="21">
        <v>12.72</v>
      </c>
      <c r="C57" s="21">
        <v>14.12</v>
      </c>
      <c r="D57" s="21">
        <v>13.335000000000001</v>
      </c>
      <c r="E57" s="21">
        <v>1.4</v>
      </c>
      <c r="F57">
        <v>0</v>
      </c>
      <c r="G57">
        <v>0</v>
      </c>
      <c r="H57">
        <v>24</v>
      </c>
      <c r="I57" s="21">
        <v>1</v>
      </c>
    </row>
    <row r="58" spans="1:9" x14ac:dyDescent="0.25">
      <c r="A58" s="6">
        <v>40779</v>
      </c>
      <c r="B58" s="21">
        <v>13.19</v>
      </c>
      <c r="C58" s="21">
        <v>14.43</v>
      </c>
      <c r="D58" s="21">
        <v>13.693</v>
      </c>
      <c r="E58" s="21">
        <v>1.24</v>
      </c>
      <c r="F58">
        <v>0</v>
      </c>
      <c r="G58">
        <v>0</v>
      </c>
      <c r="H58">
        <v>24</v>
      </c>
      <c r="I58" s="21">
        <v>1</v>
      </c>
    </row>
    <row r="59" spans="1:9" x14ac:dyDescent="0.25">
      <c r="A59" s="6">
        <v>40780</v>
      </c>
      <c r="B59" s="21">
        <v>13.19</v>
      </c>
      <c r="C59" s="21">
        <v>14.43</v>
      </c>
      <c r="D59" s="21">
        <v>13.664999999999999</v>
      </c>
      <c r="E59" s="21">
        <v>1.24</v>
      </c>
      <c r="F59">
        <v>0</v>
      </c>
      <c r="G59">
        <v>0</v>
      </c>
      <c r="H59">
        <v>24</v>
      </c>
      <c r="I59" s="21">
        <v>1</v>
      </c>
    </row>
    <row r="60" spans="1:9" x14ac:dyDescent="0.25">
      <c r="A60" s="6">
        <v>40781</v>
      </c>
      <c r="B60" s="21">
        <v>13.34</v>
      </c>
      <c r="C60" s="21">
        <v>14.43</v>
      </c>
      <c r="D60" s="21">
        <v>13.744</v>
      </c>
      <c r="E60" s="21">
        <v>1.0900000000000001</v>
      </c>
      <c r="F60">
        <v>0</v>
      </c>
      <c r="G60">
        <v>0</v>
      </c>
      <c r="H60">
        <v>24</v>
      </c>
      <c r="I60" s="21">
        <v>1</v>
      </c>
    </row>
    <row r="61" spans="1:9" x14ac:dyDescent="0.25">
      <c r="A61" s="6">
        <v>40782</v>
      </c>
      <c r="B61" s="21">
        <v>13.19</v>
      </c>
      <c r="C61" s="21">
        <v>14.43</v>
      </c>
      <c r="D61" s="21">
        <v>13.664</v>
      </c>
      <c r="E61" s="21">
        <v>1.24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40783</v>
      </c>
      <c r="B62" s="21">
        <v>13.19</v>
      </c>
      <c r="C62" s="21">
        <v>14.12</v>
      </c>
      <c r="D62" s="21">
        <v>13.516999999999999</v>
      </c>
      <c r="E62" s="21">
        <v>0.93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40784</v>
      </c>
      <c r="B63" s="21">
        <v>13.19</v>
      </c>
      <c r="C63" s="21">
        <v>13.96</v>
      </c>
      <c r="D63" s="21">
        <v>13.483000000000001</v>
      </c>
      <c r="E63" s="21">
        <v>0.77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40785</v>
      </c>
      <c r="B64" s="21">
        <v>12.88</v>
      </c>
      <c r="C64" s="21">
        <v>14.12</v>
      </c>
      <c r="D64" s="21">
        <v>13.336</v>
      </c>
      <c r="E64" s="21">
        <v>1.24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40786</v>
      </c>
      <c r="B65" s="21">
        <v>12.26</v>
      </c>
      <c r="C65" s="21">
        <v>13.49</v>
      </c>
      <c r="D65" s="21">
        <v>12.867000000000001</v>
      </c>
      <c r="E65" s="21">
        <v>1.23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11.01</v>
      </c>
      <c r="C69" s="11" t="s">
        <v>18</v>
      </c>
      <c r="D69" s="65">
        <v>40725.291666666664</v>
      </c>
      <c r="E69" s="65">
        <v>40725.333333333336</v>
      </c>
      <c r="F69" s="65">
        <v>40725.375</v>
      </c>
      <c r="G69" s="65">
        <v>40725.416666666664</v>
      </c>
      <c r="H69" s="65"/>
      <c r="I69" s="65"/>
      <c r="J69" s="14"/>
    </row>
    <row r="70" spans="1:18" x14ac:dyDescent="0.25">
      <c r="A70" s="9" t="s">
        <v>19</v>
      </c>
      <c r="B70" s="10">
        <f>MAX(C4:C65)</f>
        <v>14.59</v>
      </c>
      <c r="C70" s="11" t="s">
        <v>18</v>
      </c>
      <c r="D70" s="65">
        <v>40746.625</v>
      </c>
      <c r="E70" s="65">
        <v>40751.625</v>
      </c>
      <c r="F70" s="65">
        <v>40752.625</v>
      </c>
      <c r="G70" s="65">
        <v>40752.666666666664</v>
      </c>
      <c r="H70" s="65">
        <v>40753.625</v>
      </c>
      <c r="I70" s="65">
        <v>40753.666666666664</v>
      </c>
      <c r="J70" s="14"/>
    </row>
    <row r="71" spans="1:18" x14ac:dyDescent="0.25">
      <c r="A71" s="9"/>
      <c r="B71" s="10"/>
      <c r="C71" s="11"/>
      <c r="D71" s="65">
        <v>40754.625</v>
      </c>
      <c r="E71" s="65">
        <v>40754.666666666664</v>
      </c>
      <c r="F71" s="65">
        <v>40755.625</v>
      </c>
      <c r="G71" s="65"/>
      <c r="H71" s="65"/>
      <c r="I71" s="65"/>
      <c r="J71" s="14"/>
    </row>
    <row r="72" spans="1:18" x14ac:dyDescent="0.25">
      <c r="A72" s="9" t="s">
        <v>20</v>
      </c>
      <c r="B72" s="10">
        <f>AVERAGE(D4:D65)</f>
        <v>12.954161290322583</v>
      </c>
      <c r="C72" s="11" t="s">
        <v>18</v>
      </c>
      <c r="D72" s="59"/>
      <c r="E72" s="59"/>
      <c r="F72" s="59"/>
      <c r="G72" s="17"/>
      <c r="H72" s="18"/>
      <c r="I72" s="18"/>
    </row>
    <row r="73" spans="1:18" x14ac:dyDescent="0.25">
      <c r="A73" s="9" t="s">
        <v>21</v>
      </c>
      <c r="B73" s="10">
        <f>MAX(E4:E65)</f>
        <v>2.33</v>
      </c>
      <c r="C73" s="11" t="s">
        <v>18</v>
      </c>
      <c r="D73" s="64">
        <v>40732</v>
      </c>
      <c r="E73" s="64"/>
      <c r="F73" s="64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  <c r="R73" s="19"/>
    </row>
    <row r="74" spans="1:18" x14ac:dyDescent="0.25">
      <c r="A74" s="9" t="s">
        <v>22</v>
      </c>
      <c r="B74" s="10">
        <f>MIN(E4:E65)</f>
        <v>0.31</v>
      </c>
      <c r="C74" s="11" t="s">
        <v>18</v>
      </c>
      <c r="D74" s="64">
        <v>40741</v>
      </c>
      <c r="E74" s="64">
        <v>40742</v>
      </c>
      <c r="F74" s="64">
        <v>40748</v>
      </c>
      <c r="G74" s="19"/>
      <c r="H74" s="19"/>
      <c r="I74" s="19"/>
      <c r="J74" s="14"/>
      <c r="K74" s="19"/>
      <c r="L74" s="19"/>
      <c r="M74" s="19"/>
      <c r="N74" s="19"/>
      <c r="O74" s="19"/>
      <c r="P74" s="19"/>
      <c r="Q74" s="19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60"/>
      <c r="E75" s="60"/>
      <c r="F75" s="60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60"/>
      <c r="E76" s="60"/>
      <c r="F76" s="60"/>
      <c r="G76" s="12"/>
      <c r="H76" s="12"/>
      <c r="I76" s="12"/>
    </row>
    <row r="77" spans="1:18" x14ac:dyDescent="0.25">
      <c r="D77" s="65">
        <v>40746.625</v>
      </c>
    </row>
    <row r="78" spans="1:18" x14ac:dyDescent="0.25">
      <c r="D78" s="65">
        <v>40751.625</v>
      </c>
    </row>
    <row r="79" spans="1:18" x14ac:dyDescent="0.25">
      <c r="B79" s="3"/>
      <c r="D79" s="65">
        <v>40752.625</v>
      </c>
    </row>
    <row r="80" spans="1:18" x14ac:dyDescent="0.25">
      <c r="D80" s="65">
        <v>40752.666666666664</v>
      </c>
    </row>
    <row r="81" spans="4:4" x14ac:dyDescent="0.25">
      <c r="D81" s="65">
        <v>40753.625</v>
      </c>
    </row>
    <row r="82" spans="4:4" x14ac:dyDescent="0.25">
      <c r="D82" s="65">
        <v>40753.666666666664</v>
      </c>
    </row>
    <row r="83" spans="4:4" x14ac:dyDescent="0.25">
      <c r="D83" s="65">
        <v>40754.625</v>
      </c>
    </row>
    <row r="84" spans="4:4" x14ac:dyDescent="0.25">
      <c r="D84" s="65">
        <v>40754.666666666664</v>
      </c>
    </row>
    <row r="85" spans="4:4" x14ac:dyDescent="0.25">
      <c r="D85" s="65">
        <v>40755.625</v>
      </c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llm11w1</v>
      </c>
      <c r="G1" t="str">
        <f>$F$1&amp;" - Daily Stream Temperature"</f>
        <v>llm11w1 - Daily Stream Temperature</v>
      </c>
      <c r="L1" t="str">
        <f>StatSummary!$B$4</f>
        <v>Water</v>
      </c>
    </row>
    <row r="2" spans="6:17" x14ac:dyDescent="0.25">
      <c r="G2" t="str">
        <f>$F$1&amp;" - Diurnal Range"</f>
        <v>llm11w1 -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llm11w1 -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13.5858928571433</v>
      </c>
      <c r="F4" s="6">
        <v>40783</v>
      </c>
      <c r="G4" s="38"/>
      <c r="H4" s="4"/>
    </row>
    <row r="5" spans="1:8" x14ac:dyDescent="0.25">
      <c r="A5" s="6">
        <v>40726</v>
      </c>
      <c r="F5" s="6">
        <v>40784</v>
      </c>
    </row>
    <row r="6" spans="1:8" x14ac:dyDescent="0.25">
      <c r="A6" s="6">
        <v>40727</v>
      </c>
      <c r="F6" s="6">
        <v>40785</v>
      </c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12.2390773809525</v>
      </c>
      <c r="F10" s="2"/>
    </row>
    <row r="11" spans="1:8" x14ac:dyDescent="0.25">
      <c r="A11" s="6">
        <v>40732</v>
      </c>
      <c r="B11" s="21">
        <v>12.3157440476192</v>
      </c>
    </row>
    <row r="12" spans="1:8" x14ac:dyDescent="0.25">
      <c r="A12" s="6">
        <v>40733</v>
      </c>
      <c r="B12" s="21">
        <v>12.335119047619299</v>
      </c>
    </row>
    <row r="13" spans="1:8" x14ac:dyDescent="0.25">
      <c r="A13" s="6">
        <v>40734</v>
      </c>
      <c r="B13" s="21">
        <v>12.3420833333336</v>
      </c>
    </row>
    <row r="14" spans="1:8" x14ac:dyDescent="0.25">
      <c r="A14" s="6">
        <v>40735</v>
      </c>
      <c r="B14" s="21">
        <v>12.343154761905099</v>
      </c>
    </row>
    <row r="15" spans="1:8" x14ac:dyDescent="0.25">
      <c r="A15" s="6">
        <v>40736</v>
      </c>
      <c r="B15" s="21">
        <v>12.357589285714599</v>
      </c>
    </row>
    <row r="16" spans="1:8" x14ac:dyDescent="0.25">
      <c r="A16" s="6">
        <v>40737</v>
      </c>
      <c r="B16" s="21">
        <v>12.3766666666671</v>
      </c>
    </row>
    <row r="17" spans="1:2" x14ac:dyDescent="0.25">
      <c r="A17" s="6">
        <v>40738</v>
      </c>
      <c r="B17" s="21">
        <v>12.341607142857599</v>
      </c>
    </row>
    <row r="18" spans="1:2" x14ac:dyDescent="0.25">
      <c r="A18" s="6">
        <v>40739</v>
      </c>
      <c r="B18" s="21">
        <v>12.360684523810001</v>
      </c>
    </row>
    <row r="19" spans="1:2" x14ac:dyDescent="0.25">
      <c r="A19" s="6">
        <v>40740</v>
      </c>
      <c r="B19" s="21">
        <v>12.436666666667</v>
      </c>
    </row>
    <row r="20" spans="1:2" x14ac:dyDescent="0.25">
      <c r="A20" s="6">
        <v>40741</v>
      </c>
      <c r="B20" s="21">
        <v>12.5037202380955</v>
      </c>
    </row>
    <row r="21" spans="1:2" x14ac:dyDescent="0.25">
      <c r="A21" s="6">
        <v>40742</v>
      </c>
      <c r="B21" s="21">
        <v>12.540327380952601</v>
      </c>
    </row>
    <row r="22" spans="1:2" x14ac:dyDescent="0.25">
      <c r="A22" s="6">
        <v>40743</v>
      </c>
      <c r="B22" s="21">
        <v>12.5991964285716</v>
      </c>
    </row>
    <row r="23" spans="1:2" x14ac:dyDescent="0.25">
      <c r="A23" s="6">
        <v>40744</v>
      </c>
      <c r="B23" s="21">
        <v>12.6200892857144</v>
      </c>
    </row>
    <row r="24" spans="1:2" x14ac:dyDescent="0.25">
      <c r="A24" s="6">
        <v>40745</v>
      </c>
      <c r="B24" s="21">
        <v>12.724017857143</v>
      </c>
    </row>
    <row r="25" spans="1:2" x14ac:dyDescent="0.25">
      <c r="A25" s="6">
        <v>40746</v>
      </c>
      <c r="B25" s="21">
        <v>12.851071428571499</v>
      </c>
    </row>
    <row r="26" spans="1:2" x14ac:dyDescent="0.25">
      <c r="A26" s="6">
        <v>40747</v>
      </c>
      <c r="B26" s="21">
        <v>12.9203273809525</v>
      </c>
    </row>
    <row r="27" spans="1:2" x14ac:dyDescent="0.25">
      <c r="A27" s="6">
        <v>40748</v>
      </c>
      <c r="B27" s="21">
        <v>12.985267857142899</v>
      </c>
    </row>
    <row r="28" spans="1:2" x14ac:dyDescent="0.25">
      <c r="A28" s="6">
        <v>40749</v>
      </c>
      <c r="B28" s="21">
        <v>13.0444940476192</v>
      </c>
    </row>
    <row r="29" spans="1:2" x14ac:dyDescent="0.25">
      <c r="A29" s="6">
        <v>40750</v>
      </c>
      <c r="B29" s="21">
        <v>13.1115773809526</v>
      </c>
    </row>
    <row r="30" spans="1:2" x14ac:dyDescent="0.25">
      <c r="A30" s="6">
        <v>40751</v>
      </c>
      <c r="B30" s="21">
        <v>13.194196428571599</v>
      </c>
    </row>
    <row r="31" spans="1:2" x14ac:dyDescent="0.25">
      <c r="A31" s="6">
        <v>40752</v>
      </c>
      <c r="B31" s="21">
        <v>13.232916666666901</v>
      </c>
    </row>
    <row r="32" spans="1:2" x14ac:dyDescent="0.25">
      <c r="A32" s="6">
        <v>40753</v>
      </c>
      <c r="B32" s="21">
        <v>13.258005952381099</v>
      </c>
    </row>
    <row r="33" spans="1:2" x14ac:dyDescent="0.25">
      <c r="A33" s="6">
        <v>40754</v>
      </c>
      <c r="B33" s="21">
        <v>13.3069642857145</v>
      </c>
    </row>
    <row r="34" spans="1:2" x14ac:dyDescent="0.25">
      <c r="A34" s="6">
        <v>40755</v>
      </c>
      <c r="B34" s="21">
        <v>13.364523809524099</v>
      </c>
    </row>
    <row r="35" spans="1:2" x14ac:dyDescent="0.25">
      <c r="A35" s="6">
        <v>40756</v>
      </c>
      <c r="B35" s="21">
        <v>13.403244047619101</v>
      </c>
    </row>
    <row r="36" spans="1:2" x14ac:dyDescent="0.25">
      <c r="A36" s="6">
        <v>40757</v>
      </c>
      <c r="B36" s="21">
        <v>13.367470238095301</v>
      </c>
    </row>
    <row r="37" spans="1:2" x14ac:dyDescent="0.25">
      <c r="A37" s="6">
        <v>40758</v>
      </c>
      <c r="B37" s="21">
        <v>13.3017857142857</v>
      </c>
    </row>
    <row r="38" spans="1:2" x14ac:dyDescent="0.25">
      <c r="A38" s="6">
        <v>40759</v>
      </c>
      <c r="B38" s="21">
        <v>13.2710714285714</v>
      </c>
    </row>
    <row r="39" spans="1:2" x14ac:dyDescent="0.25">
      <c r="A39" s="6">
        <v>40760</v>
      </c>
      <c r="B39" s="21">
        <v>13.255000000000001</v>
      </c>
    </row>
    <row r="40" spans="1:2" x14ac:dyDescent="0.25">
      <c r="A40" s="6">
        <v>40761</v>
      </c>
      <c r="B40" s="21">
        <v>13.2290476190476</v>
      </c>
    </row>
    <row r="41" spans="1:2" x14ac:dyDescent="0.25">
      <c r="A41" s="6">
        <v>40762</v>
      </c>
      <c r="B41" s="21">
        <v>13.1855654761904</v>
      </c>
    </row>
    <row r="42" spans="1:2" x14ac:dyDescent="0.25">
      <c r="A42" s="6">
        <v>40763</v>
      </c>
      <c r="B42" s="21">
        <v>13.153005952380999</v>
      </c>
    </row>
    <row r="43" spans="1:2" x14ac:dyDescent="0.25">
      <c r="A43" s="6">
        <v>40764</v>
      </c>
      <c r="B43" s="21">
        <v>13.1392261904761</v>
      </c>
    </row>
    <row r="44" spans="1:2" x14ac:dyDescent="0.25">
      <c r="A44" s="6">
        <v>40765</v>
      </c>
      <c r="B44" s="21">
        <v>13.119375</v>
      </c>
    </row>
    <row r="45" spans="1:2" x14ac:dyDescent="0.25">
      <c r="A45" s="6">
        <v>40766</v>
      </c>
      <c r="B45" s="21">
        <v>13.111726190476199</v>
      </c>
    </row>
    <row r="46" spans="1:2" x14ac:dyDescent="0.25">
      <c r="A46" s="6">
        <v>40767</v>
      </c>
      <c r="B46" s="21">
        <v>13.047380952380999</v>
      </c>
    </row>
    <row r="47" spans="1:2" x14ac:dyDescent="0.25">
      <c r="A47" s="6">
        <v>40768</v>
      </c>
      <c r="B47" s="21">
        <v>12.974196428571499</v>
      </c>
    </row>
    <row r="48" spans="1:2" x14ac:dyDescent="0.25">
      <c r="A48" s="6">
        <v>40769</v>
      </c>
      <c r="B48" s="21">
        <v>12.9437797619048</v>
      </c>
    </row>
    <row r="49" spans="1:2" x14ac:dyDescent="0.25">
      <c r="A49" s="6">
        <v>40770</v>
      </c>
      <c r="B49" s="21">
        <v>12.9223214285715</v>
      </c>
    </row>
    <row r="50" spans="1:2" x14ac:dyDescent="0.25">
      <c r="A50" s="6">
        <v>40771</v>
      </c>
      <c r="B50" s="21">
        <v>12.9168154761906</v>
      </c>
    </row>
    <row r="51" spans="1:2" x14ac:dyDescent="0.25">
      <c r="A51" s="6">
        <v>40772</v>
      </c>
      <c r="B51" s="21">
        <v>12.9704464285716</v>
      </c>
    </row>
    <row r="52" spans="1:2" x14ac:dyDescent="0.25">
      <c r="A52" s="6">
        <v>40773</v>
      </c>
      <c r="B52" s="21">
        <v>12.983273809523901</v>
      </c>
    </row>
    <row r="53" spans="1:2" x14ac:dyDescent="0.25">
      <c r="A53" s="6">
        <v>40774</v>
      </c>
      <c r="B53" s="21">
        <v>13.0065773809525</v>
      </c>
    </row>
    <row r="54" spans="1:2" x14ac:dyDescent="0.25">
      <c r="A54" s="6">
        <v>40775</v>
      </c>
      <c r="B54" s="21">
        <v>13.0368154761904</v>
      </c>
    </row>
    <row r="55" spans="1:2" x14ac:dyDescent="0.25">
      <c r="A55" s="6">
        <v>40776</v>
      </c>
      <c r="B55" s="21">
        <v>13.0626488095239</v>
      </c>
    </row>
    <row r="56" spans="1:2" x14ac:dyDescent="0.25">
      <c r="A56" s="6">
        <v>40777</v>
      </c>
      <c r="B56" s="21">
        <v>13.124732142857299</v>
      </c>
    </row>
    <row r="57" spans="1:2" x14ac:dyDescent="0.25">
      <c r="A57" s="6">
        <v>40778</v>
      </c>
      <c r="B57" s="21">
        <v>13.1804761904764</v>
      </c>
    </row>
    <row r="58" spans="1:2" x14ac:dyDescent="0.25">
      <c r="A58" s="6">
        <v>40779</v>
      </c>
      <c r="B58" s="21">
        <v>13.2550000000002</v>
      </c>
    </row>
    <row r="59" spans="1:2" x14ac:dyDescent="0.25">
      <c r="A59" s="6">
        <v>40780</v>
      </c>
      <c r="B59" s="21">
        <v>13.317321428571701</v>
      </c>
    </row>
    <row r="60" spans="1:2" x14ac:dyDescent="0.25">
      <c r="A60" s="6">
        <v>40781</v>
      </c>
      <c r="B60" s="21">
        <v>13.407142857143199</v>
      </c>
    </row>
    <row r="61" spans="1:2" x14ac:dyDescent="0.25">
      <c r="A61" s="6">
        <v>40782</v>
      </c>
      <c r="B61" s="21">
        <v>13.4947619047625</v>
      </c>
    </row>
    <row r="62" spans="1:2" x14ac:dyDescent="0.25">
      <c r="A62" s="6">
        <v>40783</v>
      </c>
      <c r="B62" s="21">
        <v>13.5552380952386</v>
      </c>
    </row>
    <row r="63" spans="1:2" x14ac:dyDescent="0.25">
      <c r="A63" s="6">
        <v>40784</v>
      </c>
      <c r="B63" s="21">
        <v>13.5857142857146</v>
      </c>
    </row>
    <row r="64" spans="1:2" x14ac:dyDescent="0.25">
      <c r="A64" s="6">
        <v>40785</v>
      </c>
      <c r="B64" s="21">
        <v>13.5858928571433</v>
      </c>
    </row>
    <row r="65" spans="1:2" x14ac:dyDescent="0.25">
      <c r="A65" s="6">
        <v>40786</v>
      </c>
      <c r="B65" s="21">
        <v>13.4679296066255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14.455714285714301</v>
      </c>
      <c r="F4" s="6">
        <v>40756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13.5857142857143</v>
      </c>
      <c r="F10" s="2"/>
    </row>
    <row r="11" spans="1:7" x14ac:dyDescent="0.25">
      <c r="A11" s="6">
        <v>40732</v>
      </c>
      <c r="B11" s="21">
        <v>13.6742857142857</v>
      </c>
    </row>
    <row r="12" spans="1:7" x14ac:dyDescent="0.25">
      <c r="A12" s="6">
        <v>40733</v>
      </c>
      <c r="B12" s="21">
        <v>13.7171428571429</v>
      </c>
    </row>
    <row r="13" spans="1:7" x14ac:dyDescent="0.25">
      <c r="A13" s="6">
        <v>40734</v>
      </c>
      <c r="B13" s="21">
        <v>13.7171428571429</v>
      </c>
    </row>
    <row r="14" spans="1:7" x14ac:dyDescent="0.25">
      <c r="A14" s="6">
        <v>40735</v>
      </c>
      <c r="B14" s="21">
        <v>13.6514285714286</v>
      </c>
    </row>
    <row r="15" spans="1:7" x14ac:dyDescent="0.25">
      <c r="A15" s="6">
        <v>40736</v>
      </c>
      <c r="B15" s="21">
        <v>13.5185714285714</v>
      </c>
    </row>
    <row r="16" spans="1:7" x14ac:dyDescent="0.25">
      <c r="A16" s="6">
        <v>40737</v>
      </c>
      <c r="B16" s="21">
        <v>13.4514285714286</v>
      </c>
    </row>
    <row r="17" spans="1:2" x14ac:dyDescent="0.25">
      <c r="A17" s="6">
        <v>40738</v>
      </c>
      <c r="B17" s="21">
        <v>13.2742857142857</v>
      </c>
    </row>
    <row r="18" spans="1:2" x14ac:dyDescent="0.25">
      <c r="A18" s="6">
        <v>40739</v>
      </c>
      <c r="B18" s="21">
        <v>13.2071428571429</v>
      </c>
    </row>
    <row r="19" spans="1:2" x14ac:dyDescent="0.25">
      <c r="A19" s="6">
        <v>40740</v>
      </c>
      <c r="B19" s="21">
        <v>13.1642857142857</v>
      </c>
    </row>
    <row r="20" spans="1:2" x14ac:dyDescent="0.25">
      <c r="A20" s="6">
        <v>40741</v>
      </c>
      <c r="B20" s="21">
        <v>13.0757142857143</v>
      </c>
    </row>
    <row r="21" spans="1:2" x14ac:dyDescent="0.25">
      <c r="A21" s="6">
        <v>40742</v>
      </c>
      <c r="B21" s="21">
        <v>13.0085714285714</v>
      </c>
    </row>
    <row r="22" spans="1:2" x14ac:dyDescent="0.25">
      <c r="A22" s="6">
        <v>40743</v>
      </c>
      <c r="B22" s="21">
        <v>13.1414285714286</v>
      </c>
    </row>
    <row r="23" spans="1:2" x14ac:dyDescent="0.25">
      <c r="A23" s="6">
        <v>40744</v>
      </c>
      <c r="B23" s="21">
        <v>13.1871428571429</v>
      </c>
    </row>
    <row r="24" spans="1:2" x14ac:dyDescent="0.25">
      <c r="A24" s="6">
        <v>40745</v>
      </c>
      <c r="B24" s="21">
        <v>13.408571428571401</v>
      </c>
    </row>
    <row r="25" spans="1:2" x14ac:dyDescent="0.25">
      <c r="A25" s="6">
        <v>40746</v>
      </c>
      <c r="B25" s="21">
        <v>13.587142857142901</v>
      </c>
    </row>
    <row r="26" spans="1:2" x14ac:dyDescent="0.25">
      <c r="A26" s="6">
        <v>40747</v>
      </c>
      <c r="B26" s="21">
        <v>13.7642857142857</v>
      </c>
    </row>
    <row r="27" spans="1:2" x14ac:dyDescent="0.25">
      <c r="A27" s="6">
        <v>40748</v>
      </c>
      <c r="B27" s="21">
        <v>13.831428571428599</v>
      </c>
    </row>
    <row r="28" spans="1:2" x14ac:dyDescent="0.25">
      <c r="A28" s="6">
        <v>40749</v>
      </c>
      <c r="B28" s="21">
        <v>13.898571428571399</v>
      </c>
    </row>
    <row r="29" spans="1:2" x14ac:dyDescent="0.25">
      <c r="A29" s="6">
        <v>40750</v>
      </c>
      <c r="B29" s="21">
        <v>13.987142857142899</v>
      </c>
    </row>
    <row r="30" spans="1:2" x14ac:dyDescent="0.25">
      <c r="A30" s="6">
        <v>40751</v>
      </c>
      <c r="B30" s="21">
        <v>14.0985714285714</v>
      </c>
    </row>
    <row r="31" spans="1:2" x14ac:dyDescent="0.25">
      <c r="A31" s="6">
        <v>40752</v>
      </c>
      <c r="B31" s="21">
        <v>14.144285714285701</v>
      </c>
    </row>
    <row r="32" spans="1:2" x14ac:dyDescent="0.25">
      <c r="A32" s="6">
        <v>40753</v>
      </c>
      <c r="B32" s="21">
        <v>14.144285714285701</v>
      </c>
    </row>
    <row r="33" spans="1:2" x14ac:dyDescent="0.25">
      <c r="A33" s="6">
        <v>40754</v>
      </c>
      <c r="B33" s="21">
        <v>14.167142857142901</v>
      </c>
    </row>
    <row r="34" spans="1:2" x14ac:dyDescent="0.25">
      <c r="A34" s="6">
        <v>40755</v>
      </c>
      <c r="B34" s="21">
        <v>14.3671428571429</v>
      </c>
    </row>
    <row r="35" spans="1:2" x14ac:dyDescent="0.25">
      <c r="A35" s="6">
        <v>40756</v>
      </c>
      <c r="B35" s="21">
        <v>14.455714285714301</v>
      </c>
    </row>
    <row r="36" spans="1:2" x14ac:dyDescent="0.25">
      <c r="A36" s="6">
        <v>40757</v>
      </c>
      <c r="B36" s="21">
        <v>14.3671428571429</v>
      </c>
    </row>
    <row r="37" spans="1:2" x14ac:dyDescent="0.25">
      <c r="A37" s="6">
        <v>40758</v>
      </c>
      <c r="B37" s="21">
        <v>14.2771428571429</v>
      </c>
    </row>
    <row r="38" spans="1:2" x14ac:dyDescent="0.25">
      <c r="A38" s="6">
        <v>40759</v>
      </c>
      <c r="B38" s="21">
        <v>14.12</v>
      </c>
    </row>
    <row r="39" spans="1:2" x14ac:dyDescent="0.25">
      <c r="A39" s="6">
        <v>40760</v>
      </c>
      <c r="B39" s="21">
        <v>14.074285714285701</v>
      </c>
    </row>
    <row r="40" spans="1:2" x14ac:dyDescent="0.25">
      <c r="A40" s="6">
        <v>40761</v>
      </c>
      <c r="B40" s="21">
        <v>13.984285714285701</v>
      </c>
    </row>
    <row r="41" spans="1:2" x14ac:dyDescent="0.25">
      <c r="A41" s="6">
        <v>40762</v>
      </c>
      <c r="B41" s="21">
        <v>13.8057142857143</v>
      </c>
    </row>
    <row r="42" spans="1:2" x14ac:dyDescent="0.25">
      <c r="A42" s="6">
        <v>40763</v>
      </c>
      <c r="B42" s="21">
        <v>13.7171428571429</v>
      </c>
    </row>
    <row r="43" spans="1:2" x14ac:dyDescent="0.25">
      <c r="A43" s="6">
        <v>40764</v>
      </c>
      <c r="B43" s="21">
        <v>13.671428571428599</v>
      </c>
    </row>
    <row r="44" spans="1:2" x14ac:dyDescent="0.25">
      <c r="A44" s="6">
        <v>40765</v>
      </c>
      <c r="B44" s="21">
        <v>13.65</v>
      </c>
    </row>
    <row r="45" spans="1:2" x14ac:dyDescent="0.25">
      <c r="A45" s="6">
        <v>40766</v>
      </c>
      <c r="B45" s="21">
        <v>13.74</v>
      </c>
    </row>
    <row r="46" spans="1:2" x14ac:dyDescent="0.25">
      <c r="A46" s="6">
        <v>40767</v>
      </c>
      <c r="B46" s="21">
        <v>13.6071428571429</v>
      </c>
    </row>
    <row r="47" spans="1:2" x14ac:dyDescent="0.25">
      <c r="A47" s="6">
        <v>40768</v>
      </c>
      <c r="B47" s="21">
        <v>13.497142857142901</v>
      </c>
    </row>
    <row r="48" spans="1:2" x14ac:dyDescent="0.25">
      <c r="A48" s="6">
        <v>40769</v>
      </c>
      <c r="B48" s="21">
        <v>13.5185714285714</v>
      </c>
    </row>
    <row r="49" spans="1:2" x14ac:dyDescent="0.25">
      <c r="A49" s="6">
        <v>40770</v>
      </c>
      <c r="B49" s="21">
        <v>13.6071428571429</v>
      </c>
    </row>
    <row r="50" spans="1:2" x14ac:dyDescent="0.25">
      <c r="A50" s="6">
        <v>40771</v>
      </c>
      <c r="B50" s="21">
        <v>13.6528571428571</v>
      </c>
    </row>
    <row r="51" spans="1:2" x14ac:dyDescent="0.25">
      <c r="A51" s="6">
        <v>40772</v>
      </c>
      <c r="B51" s="21">
        <v>13.6971428571429</v>
      </c>
    </row>
    <row r="52" spans="1:2" x14ac:dyDescent="0.25">
      <c r="A52" s="6">
        <v>40773</v>
      </c>
      <c r="B52" s="21">
        <v>13.6971428571429</v>
      </c>
    </row>
    <row r="53" spans="1:2" x14ac:dyDescent="0.25">
      <c r="A53" s="6">
        <v>40774</v>
      </c>
      <c r="B53" s="21">
        <v>13.785714285714301</v>
      </c>
    </row>
    <row r="54" spans="1:2" x14ac:dyDescent="0.25">
      <c r="A54" s="6">
        <v>40775</v>
      </c>
      <c r="B54" s="21">
        <v>13.874285714285699</v>
      </c>
    </row>
    <row r="55" spans="1:2" x14ac:dyDescent="0.25">
      <c r="A55" s="6">
        <v>40776</v>
      </c>
      <c r="B55" s="21">
        <v>13.897142857142899</v>
      </c>
    </row>
    <row r="56" spans="1:2" x14ac:dyDescent="0.25">
      <c r="A56" s="6">
        <v>40777</v>
      </c>
      <c r="B56" s="21">
        <v>13.874285714285699</v>
      </c>
    </row>
    <row r="57" spans="1:2" x14ac:dyDescent="0.25">
      <c r="A57" s="6">
        <v>40778</v>
      </c>
      <c r="B57" s="21">
        <v>13.918571428571401</v>
      </c>
    </row>
    <row r="58" spans="1:2" x14ac:dyDescent="0.25">
      <c r="A58" s="6">
        <v>40779</v>
      </c>
      <c r="B58" s="21">
        <v>13.9628571428571</v>
      </c>
    </row>
    <row r="59" spans="1:2" x14ac:dyDescent="0.25">
      <c r="A59" s="6">
        <v>40780</v>
      </c>
      <c r="B59" s="21">
        <v>14.007142857142901</v>
      </c>
    </row>
    <row r="60" spans="1:2" x14ac:dyDescent="0.25">
      <c r="A60" s="6">
        <v>40781</v>
      </c>
      <c r="B60" s="21">
        <v>14.074285714285701</v>
      </c>
    </row>
    <row r="61" spans="1:2" x14ac:dyDescent="0.25">
      <c r="A61" s="6">
        <v>40782</v>
      </c>
      <c r="B61" s="21">
        <v>14.162857142857099</v>
      </c>
    </row>
    <row r="62" spans="1:2" x14ac:dyDescent="0.25">
      <c r="A62" s="6">
        <v>40783</v>
      </c>
      <c r="B62" s="21">
        <v>14.23</v>
      </c>
    </row>
    <row r="63" spans="1:2" x14ac:dyDescent="0.25">
      <c r="A63" s="6">
        <v>40784</v>
      </c>
      <c r="B63" s="21">
        <v>14.2742857142857</v>
      </c>
    </row>
    <row r="64" spans="1:2" x14ac:dyDescent="0.25">
      <c r="A64" s="6">
        <v>40785</v>
      </c>
      <c r="B64" s="21">
        <v>14.2742857142857</v>
      </c>
    </row>
    <row r="65" spans="1:2" x14ac:dyDescent="0.25">
      <c r="A65" s="6">
        <v>40786</v>
      </c>
      <c r="B65" s="21">
        <v>14.14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llm</v>
      </c>
      <c r="B2" s="43" t="str">
        <f>StatSummary!$B$8</f>
        <v>llm11w1_641043_Summary</v>
      </c>
      <c r="C2" s="43" t="str">
        <f>StatSummary!$B$2</f>
        <v>Little Lost Man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12.954161290322583</v>
      </c>
      <c r="I2" s="48">
        <f>DailyStats!$B$70</f>
        <v>14.59</v>
      </c>
      <c r="J2" s="49">
        <f>DailyStats!$D$70</f>
        <v>40746.625</v>
      </c>
      <c r="K2" s="50">
        <f>StatSummary!$E$16</f>
        <v>9</v>
      </c>
      <c r="L2" s="51">
        <f>DailyStats!$E$70</f>
        <v>40751.625</v>
      </c>
      <c r="M2" s="51">
        <f>DailyStats!$F$70</f>
        <v>40752.625</v>
      </c>
      <c r="N2" s="52">
        <f>DailyStats!$B$69</f>
        <v>11.01</v>
      </c>
      <c r="O2" s="53">
        <f>DailyStats!$D$69</f>
        <v>40725.291666666664</v>
      </c>
      <c r="P2" s="50">
        <f>StatSummary!$E$15</f>
        <v>4</v>
      </c>
      <c r="Q2" s="54">
        <f>DailyStats!$E$69</f>
        <v>40725.333333333336</v>
      </c>
      <c r="R2" s="48">
        <f>DailyStats!$B$73</f>
        <v>2.33</v>
      </c>
      <c r="S2" s="45">
        <f>DailyStats!$D$73</f>
        <v>40732</v>
      </c>
      <c r="T2" s="50">
        <f>StatSummary!$E$18</f>
        <v>1</v>
      </c>
      <c r="U2" s="48">
        <f>DailyStats!$B$74</f>
        <v>0.31</v>
      </c>
      <c r="V2" s="23">
        <f>DailyStats!$D$74</f>
        <v>40741</v>
      </c>
      <c r="W2" s="50">
        <f>StatSummary!$E$19</f>
        <v>3</v>
      </c>
      <c r="X2" s="55">
        <f>DailyStats!$E$74</f>
        <v>40742</v>
      </c>
      <c r="Y2" s="46">
        <f>DailyStats!$F$74</f>
        <v>40748</v>
      </c>
      <c r="Z2" s="48">
        <f>StatSummary!$B$22</f>
        <v>13.5858928571433</v>
      </c>
      <c r="AB2" s="57">
        <f>MWAT!$F$4</f>
        <v>40783</v>
      </c>
      <c r="AC2" s="50">
        <f>StatSummary!$E$22</f>
        <v>3</v>
      </c>
      <c r="AD2" s="46">
        <f>MWAT!$F$5</f>
        <v>40784</v>
      </c>
      <c r="AE2" s="48">
        <f>StatSummary!$B$23</f>
        <v>14.455714285714301</v>
      </c>
      <c r="AF2" s="46"/>
      <c r="AG2" s="46">
        <f>MWMT!$F$4</f>
        <v>40756</v>
      </c>
      <c r="AH2" s="50">
        <f>StatSummary!$E$23</f>
        <v>1</v>
      </c>
      <c r="AI2" s="46">
        <f>MWMT!$F$5</f>
        <v>0</v>
      </c>
      <c r="AJ2" s="58">
        <f>DailyStats!$B$76</f>
        <v>61.957999999999998</v>
      </c>
      <c r="AK2" s="58">
        <f>DailyStats!$B$75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llm</v>
      </c>
      <c r="B2" s="43" t="str">
        <f>StatSummary!$B$8</f>
        <v>llm11w1_641043_Summary</v>
      </c>
      <c r="C2" s="43" t="str">
        <f>StatSummary!$B$2</f>
        <v>Little Lost Man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40725.375</v>
      </c>
      <c r="I2" s="39">
        <f>DailyStats!$E$73</f>
        <v>0</v>
      </c>
      <c r="J2" s="39">
        <f>DailyStats!$F$73</f>
        <v>0</v>
      </c>
      <c r="K2" s="39">
        <f>DailyStats!$G$73</f>
        <v>0</v>
      </c>
      <c r="L2" s="39">
        <f>DailyStats!$H$73</f>
        <v>0</v>
      </c>
      <c r="M2" s="39">
        <f>DailyStats!$I$73</f>
        <v>0</v>
      </c>
      <c r="N2" s="39">
        <f>DailyStats!$G$74</f>
        <v>0</v>
      </c>
      <c r="O2" s="39">
        <f>DailyStats!$H$74</f>
        <v>0</v>
      </c>
      <c r="P2" s="39">
        <f>DailyStats!$I$74</f>
        <v>0</v>
      </c>
      <c r="Q2" s="46">
        <f>MWAT!$F$6</f>
        <v>40785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2017-04-21T21:05:24Z</dcterms:modified>
</cp:coreProperties>
</file>