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225" windowWidth="15600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8" r:id="rId6"/>
  </sheets>
  <definedNames>
    <definedName name="_xlnm._FilterDatabase" localSheetId="1" hidden="1">DailyStats!$B$3:$E$65</definedName>
    <definedName name="_xlnm._FilterDatabase" localSheetId="3" hidden="1">MWAT!$A$2:$B$65</definedName>
    <definedName name="_xlnm._FilterDatabase" localSheetId="4" hidden="1">MWMT!$A$2:$B$65</definedName>
  </definedNames>
  <calcPr calcId="145621"/>
</workbook>
</file>

<file path=xl/calcChain.xml><?xml version="1.0" encoding="utf-8"?>
<calcChain xmlns="http://schemas.openxmlformats.org/spreadsheetml/2006/main">
  <c r="K2" i="8" l="1"/>
  <c r="AQ2" i="8" l="1"/>
  <c r="AP2" i="8"/>
  <c r="AO2" i="8"/>
  <c r="AM2" i="8"/>
  <c r="AJ2" i="8"/>
  <c r="AI2" i="8"/>
  <c r="AH2" i="8"/>
  <c r="AG2" i="8"/>
  <c r="AE2" i="8"/>
  <c r="AS2" i="8"/>
  <c r="AR2" i="8"/>
  <c r="AB2" i="8"/>
  <c r="AA2" i="8"/>
  <c r="Y2" i="8"/>
  <c r="X2" i="8"/>
  <c r="W2" i="8"/>
  <c r="V2" i="8"/>
  <c r="T2" i="8"/>
  <c r="S2" i="8"/>
  <c r="R2" i="8"/>
  <c r="Q2" i="8"/>
  <c r="O2" i="8"/>
  <c r="N2" i="8"/>
  <c r="M2" i="8"/>
  <c r="L2" i="8"/>
  <c r="J2" i="8"/>
  <c r="I2" i="8"/>
  <c r="AN2" i="8"/>
  <c r="AK2" i="8"/>
  <c r="AF2" i="8"/>
  <c r="AC2" i="8"/>
  <c r="Z2" i="8"/>
  <c r="U2" i="8"/>
  <c r="P2" i="8"/>
  <c r="H2" i="8"/>
  <c r="G2" i="8"/>
  <c r="F2" i="8"/>
  <c r="E2" i="8"/>
  <c r="D2" i="8"/>
  <c r="C2" i="8"/>
  <c r="B2" i="8"/>
  <c r="A2" i="8"/>
  <c r="E4" i="4" l="1"/>
  <c r="E4" i="5" l="1"/>
  <c r="B76" i="2" l="1"/>
  <c r="B75" i="2"/>
  <c r="B73" i="2"/>
  <c r="B74" i="2"/>
  <c r="B72" i="2"/>
  <c r="B71" i="2"/>
  <c r="B70" i="2"/>
  <c r="B22" i="1" l="1"/>
  <c r="B21" i="1"/>
  <c r="B17" i="1" l="1"/>
  <c r="B18" i="1"/>
  <c r="B16" i="1"/>
  <c r="B15" i="1"/>
  <c r="B14" i="1"/>
  <c r="I68" i="2"/>
  <c r="G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<sst xmlns="http://schemas.openxmlformats.org/spreadsheetml/2006/main" count="155" uniqueCount="137">
  <si>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</si>
  <si>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</si>
  <si>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</si>
  <si>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</si>
  <si>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</si>
  <si>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</si>
  <si>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</si>
  <si>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</si>
  <si>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</si>
  <si>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</si>
  <si>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</si>
  <si>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</si>
  <si>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</si>
  <si>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</si>
  <si>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</si>
  <si>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</si>
  <si>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</si>
  <si>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</si>
  <si>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</si>
  <si>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</si>
  <si>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</si>
  <si>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</si>
  <si>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</si>
  <si>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</si>
  <si>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</si>
  <si>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</si>
  <si>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</si>
  <si>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</si>
  <si>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</si>
  <si>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</si>
  <si>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</si>
  <si>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</si>
  <si>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</si>
  <si>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</si>
  <si>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</si>
  <si>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</si>
  <si>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</si>
  <si>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</si>
  <si>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</si>
  <si>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</si>
  <si>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</si>
  <si>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</si>
  <si>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</si>
  <si>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</si>
  <si>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</si>
  <si>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</si>
  <si>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</si>
  <si>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</si>
  <si>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</si>
  <si>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</si>
  <si>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</si>
  <si>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</si>
  <si>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</si>
  <si>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</si>
  <si>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Excel Julian Dates: 41821 to 41882</t>
  </si>
  <si>
    <t>air</t>
  </si>
  <si>
    <t>Air Temp.emr14a_10198982.csv Datalogged</t>
  </si>
  <si>
    <t>Air Temp.emr14a_10198982.csv Datalogged - [Corrected - Daily - Mean]</t>
  </si>
  <si>
    <t>Air Temp.emr14a_10198982.csv Datalogged - [Corrected - Daily - Maximum]</t>
  </si>
  <si>
    <t>Emerald Creek</t>
  </si>
  <si>
    <t>N/A</t>
  </si>
  <si>
    <t>Air Temperature Data Summary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</si>
  <si>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</si>
  <si>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</si>
  <si>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</si>
  <si>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</si>
  <si>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</si>
  <si>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</si>
  <si>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</si>
  <si>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</si>
  <si>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</si>
  <si>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</si>
  <si>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</si>
  <si>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</si>
  <si>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</si>
  <si>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</si>
  <si>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</si>
  <si>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</si>
  <si>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</si>
  <si>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</si>
  <si>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</si>
  <si>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</si>
  <si>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</si>
  <si>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</si>
  <si>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</si>
  <si>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</si>
  <si>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</si>
  <si>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</si>
  <si>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</si>
  <si>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</si>
  <si>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</si>
  <si>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</si>
  <si>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</si>
  <si>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</si>
  <si>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</si>
  <si>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</si>
  <si>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</si>
  <si>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</si>
  <si>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</si>
  <si>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</si>
  <si>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</si>
  <si>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</si>
  <si>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</si>
  <si>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</si>
  <si>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</si>
  <si>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</si>
  <si>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</si>
  <si>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</si>
  <si>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</si>
  <si>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</si>
  <si>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</si>
  <si>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</si>
  <si>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</si>
  <si>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</si>
  <si>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</si>
  <si>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</si>
  <si>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</si>
  <si>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</si>
  <si>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</si>
  <si>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</si>
  <si>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</si>
  <si>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</si>
  <si>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</si>
  <si>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</si>
  <si>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</si>
  <si>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</si>
  <si>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</si>
  <si>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</si>
  <si>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</si>
  <si>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</si>
  <si>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</si>
  <si>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</si>
  <si>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</si>
  <si>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</si>
  <si>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</si>
  <si>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 xml:space="preserve">EMR </t>
  </si>
  <si>
    <t>EMR14a_10198982_Temp_Summary_2014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</si>
</sst>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8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NumberFormat="1"/>
    <xf numFmtId="22" fontId="0" fillId="0" borderId="0" xfId="0" applyNumberFormat="1"/>
    <xf numFmtId="164" fontId="1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22" fontId="0" fillId="0" borderId="0" xfId="0" applyNumberFormat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Fill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6" fillId="0" borderId="0" xfId="0" applyFont="1" applyAlignment="1"/>
    <xf numFmtId="164" fontId="8" fillId="0" borderId="0" xfId="0" applyNumberFormat="1" applyFont="1" applyAlignment="1">
      <alignment horizontal="left"/>
    </xf>
    <xf numFmtId="22" fontId="8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horizontal="left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14" fontId="17" fillId="0" borderId="0" xfId="0" applyNumberFormat="1" applyFont="1" applyAlignment="1">
      <alignment horizontal="left"/>
    </xf>
    <xf numFmtId="165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6" fontId="0" fillId="0" borderId="0" xfId="0" applyNumberFormat="1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EMR14a- Daily Air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23.352</c:v>
                </c:pt>
                <c:pt idx="1">
                  <c:v>20.77</c:v>
                </c:pt>
                <c:pt idx="2">
                  <c:v>20.555</c:v>
                </c:pt>
                <c:pt idx="3">
                  <c:v>21.603999999999999</c:v>
                </c:pt>
                <c:pt idx="4">
                  <c:v>22.489000000000001</c:v>
                </c:pt>
                <c:pt idx="5">
                  <c:v>23.593</c:v>
                </c:pt>
                <c:pt idx="6">
                  <c:v>24.895</c:v>
                </c:pt>
                <c:pt idx="7">
                  <c:v>22.536999999999999</c:v>
                </c:pt>
                <c:pt idx="8">
                  <c:v>25.428000000000001</c:v>
                </c:pt>
                <c:pt idx="9">
                  <c:v>21.963000000000001</c:v>
                </c:pt>
                <c:pt idx="10">
                  <c:v>19.745999999999999</c:v>
                </c:pt>
                <c:pt idx="11">
                  <c:v>19.888000000000002</c:v>
                </c:pt>
                <c:pt idx="12">
                  <c:v>17.558</c:v>
                </c:pt>
                <c:pt idx="13">
                  <c:v>24.702000000000002</c:v>
                </c:pt>
                <c:pt idx="14">
                  <c:v>26.109000000000002</c:v>
                </c:pt>
                <c:pt idx="15">
                  <c:v>22.681000000000001</c:v>
                </c:pt>
                <c:pt idx="16">
                  <c:v>23.689</c:v>
                </c:pt>
                <c:pt idx="17">
                  <c:v>22.968</c:v>
                </c:pt>
                <c:pt idx="18">
                  <c:v>24.992000000000001</c:v>
                </c:pt>
                <c:pt idx="19">
                  <c:v>23.472000000000001</c:v>
                </c:pt>
                <c:pt idx="20">
                  <c:v>21.914999999999999</c:v>
                </c:pt>
                <c:pt idx="21">
                  <c:v>21.652000000000001</c:v>
                </c:pt>
                <c:pt idx="22">
                  <c:v>18.081</c:v>
                </c:pt>
                <c:pt idx="23">
                  <c:v>21.986999999999998</c:v>
                </c:pt>
                <c:pt idx="24">
                  <c:v>24.338999999999999</c:v>
                </c:pt>
                <c:pt idx="25">
                  <c:v>24.75</c:v>
                </c:pt>
                <c:pt idx="26">
                  <c:v>25.065000000000001</c:v>
                </c:pt>
                <c:pt idx="27">
                  <c:v>26.818000000000001</c:v>
                </c:pt>
                <c:pt idx="28">
                  <c:v>25.574000000000002</c:v>
                </c:pt>
                <c:pt idx="29">
                  <c:v>26.28</c:v>
                </c:pt>
                <c:pt idx="30">
                  <c:v>26.965</c:v>
                </c:pt>
                <c:pt idx="31">
                  <c:v>25.963000000000001</c:v>
                </c:pt>
                <c:pt idx="32">
                  <c:v>25.768000000000001</c:v>
                </c:pt>
                <c:pt idx="33">
                  <c:v>25.331</c:v>
                </c:pt>
                <c:pt idx="34">
                  <c:v>24.266999999999999</c:v>
                </c:pt>
                <c:pt idx="35">
                  <c:v>22.609000000000002</c:v>
                </c:pt>
                <c:pt idx="36">
                  <c:v>24.266999999999999</c:v>
                </c:pt>
                <c:pt idx="37">
                  <c:v>24.242999999999999</c:v>
                </c:pt>
                <c:pt idx="38">
                  <c:v>23.881</c:v>
                </c:pt>
                <c:pt idx="39">
                  <c:v>23.545000000000002</c:v>
                </c:pt>
                <c:pt idx="40">
                  <c:v>25.065000000000001</c:v>
                </c:pt>
                <c:pt idx="41">
                  <c:v>23.785</c:v>
                </c:pt>
                <c:pt idx="42">
                  <c:v>20.626999999999999</c:v>
                </c:pt>
                <c:pt idx="43">
                  <c:v>22.561</c:v>
                </c:pt>
                <c:pt idx="44">
                  <c:v>23.664999999999999</c:v>
                </c:pt>
                <c:pt idx="45">
                  <c:v>23.352</c:v>
                </c:pt>
                <c:pt idx="46">
                  <c:v>24.026</c:v>
                </c:pt>
                <c:pt idx="47">
                  <c:v>24.411999999999999</c:v>
                </c:pt>
                <c:pt idx="48">
                  <c:v>23.713000000000001</c:v>
                </c:pt>
                <c:pt idx="49">
                  <c:v>23.689</c:v>
                </c:pt>
                <c:pt idx="50">
                  <c:v>24.605</c:v>
                </c:pt>
                <c:pt idx="51">
                  <c:v>24.388000000000002</c:v>
                </c:pt>
                <c:pt idx="52">
                  <c:v>23.497</c:v>
                </c:pt>
                <c:pt idx="53">
                  <c:v>22.465</c:v>
                </c:pt>
                <c:pt idx="54">
                  <c:v>22.8</c:v>
                </c:pt>
                <c:pt idx="55">
                  <c:v>23.785</c:v>
                </c:pt>
                <c:pt idx="56">
                  <c:v>23.088000000000001</c:v>
                </c:pt>
                <c:pt idx="57">
                  <c:v>25.55</c:v>
                </c:pt>
                <c:pt idx="58">
                  <c:v>25.55</c:v>
                </c:pt>
                <c:pt idx="59">
                  <c:v>24.074000000000002</c:v>
                </c:pt>
                <c:pt idx="60">
                  <c:v>23.088000000000001</c:v>
                </c:pt>
                <c:pt idx="61">
                  <c:v>23.448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17.061</c:v>
                </c:pt>
                <c:pt idx="1">
                  <c:v>16.533000000000001</c:v>
                </c:pt>
                <c:pt idx="2">
                  <c:v>16.141999999999999</c:v>
                </c:pt>
                <c:pt idx="3">
                  <c:v>15.781000000000001</c:v>
                </c:pt>
                <c:pt idx="4">
                  <c:v>15.961</c:v>
                </c:pt>
                <c:pt idx="5">
                  <c:v>16.690000000000001</c:v>
                </c:pt>
                <c:pt idx="6">
                  <c:v>16.925999999999998</c:v>
                </c:pt>
                <c:pt idx="7">
                  <c:v>17.143999999999998</c:v>
                </c:pt>
                <c:pt idx="8">
                  <c:v>18.120999999999999</c:v>
                </c:pt>
                <c:pt idx="9">
                  <c:v>16.719000000000001</c:v>
                </c:pt>
                <c:pt idx="10">
                  <c:v>15.788</c:v>
                </c:pt>
                <c:pt idx="11">
                  <c:v>15.930999999999999</c:v>
                </c:pt>
                <c:pt idx="12">
                  <c:v>15.367000000000001</c:v>
                </c:pt>
                <c:pt idx="13">
                  <c:v>18.170000000000002</c:v>
                </c:pt>
                <c:pt idx="14">
                  <c:v>18.385999999999999</c:v>
                </c:pt>
                <c:pt idx="15">
                  <c:v>17.327000000000002</c:v>
                </c:pt>
                <c:pt idx="16">
                  <c:v>17.925000000000001</c:v>
                </c:pt>
                <c:pt idx="17">
                  <c:v>17.071000000000002</c:v>
                </c:pt>
                <c:pt idx="18">
                  <c:v>17.416</c:v>
                </c:pt>
                <c:pt idx="19">
                  <c:v>16.965</c:v>
                </c:pt>
                <c:pt idx="20">
                  <c:v>17.292000000000002</c:v>
                </c:pt>
                <c:pt idx="21">
                  <c:v>16.678000000000001</c:v>
                </c:pt>
                <c:pt idx="22">
                  <c:v>16.459</c:v>
                </c:pt>
                <c:pt idx="23">
                  <c:v>15.877000000000001</c:v>
                </c:pt>
                <c:pt idx="24">
                  <c:v>16.454000000000001</c:v>
                </c:pt>
                <c:pt idx="25">
                  <c:v>16.196999999999999</c:v>
                </c:pt>
                <c:pt idx="26">
                  <c:v>17.3</c:v>
                </c:pt>
                <c:pt idx="27">
                  <c:v>18.100000000000001</c:v>
                </c:pt>
                <c:pt idx="28">
                  <c:v>17.303999999999998</c:v>
                </c:pt>
                <c:pt idx="29">
                  <c:v>17.353999999999999</c:v>
                </c:pt>
                <c:pt idx="30">
                  <c:v>17.994</c:v>
                </c:pt>
                <c:pt idx="31">
                  <c:v>17.247</c:v>
                </c:pt>
                <c:pt idx="32">
                  <c:v>17.251000000000001</c:v>
                </c:pt>
                <c:pt idx="33">
                  <c:v>17.582999999999998</c:v>
                </c:pt>
                <c:pt idx="34">
                  <c:v>17.082000000000001</c:v>
                </c:pt>
                <c:pt idx="35">
                  <c:v>17.263999999999999</c:v>
                </c:pt>
                <c:pt idx="36">
                  <c:v>17.009</c:v>
                </c:pt>
                <c:pt idx="37">
                  <c:v>16.815999999999999</c:v>
                </c:pt>
                <c:pt idx="38">
                  <c:v>16.209</c:v>
                </c:pt>
                <c:pt idx="39">
                  <c:v>16.138999999999999</c:v>
                </c:pt>
                <c:pt idx="40">
                  <c:v>16.952000000000002</c:v>
                </c:pt>
                <c:pt idx="41">
                  <c:v>16.986000000000001</c:v>
                </c:pt>
                <c:pt idx="42">
                  <c:v>15.599</c:v>
                </c:pt>
                <c:pt idx="43">
                  <c:v>17.053999999999998</c:v>
                </c:pt>
                <c:pt idx="44">
                  <c:v>17.344000000000001</c:v>
                </c:pt>
                <c:pt idx="45">
                  <c:v>18.116</c:v>
                </c:pt>
                <c:pt idx="46">
                  <c:v>17.289000000000001</c:v>
                </c:pt>
                <c:pt idx="47">
                  <c:v>17.053999999999998</c:v>
                </c:pt>
                <c:pt idx="48">
                  <c:v>17.012</c:v>
                </c:pt>
                <c:pt idx="49">
                  <c:v>17.498999999999999</c:v>
                </c:pt>
                <c:pt idx="50">
                  <c:v>17.352</c:v>
                </c:pt>
                <c:pt idx="51">
                  <c:v>16.835999999999999</c:v>
                </c:pt>
                <c:pt idx="52">
                  <c:v>16.696000000000002</c:v>
                </c:pt>
                <c:pt idx="53">
                  <c:v>16.53</c:v>
                </c:pt>
                <c:pt idx="54">
                  <c:v>16.440000000000001</c:v>
                </c:pt>
                <c:pt idx="55">
                  <c:v>16.178999999999998</c:v>
                </c:pt>
                <c:pt idx="56">
                  <c:v>16.405999999999999</c:v>
                </c:pt>
                <c:pt idx="57">
                  <c:v>17.071000000000002</c:v>
                </c:pt>
                <c:pt idx="58">
                  <c:v>17.117999999999999</c:v>
                </c:pt>
                <c:pt idx="59">
                  <c:v>16.809999999999999</c:v>
                </c:pt>
                <c:pt idx="60">
                  <c:v>17.106000000000002</c:v>
                </c:pt>
                <c:pt idx="61">
                  <c:v>16.600999999999999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12.896000000000001</c:v>
                </c:pt>
                <c:pt idx="1">
                  <c:v>14.481</c:v>
                </c:pt>
                <c:pt idx="2">
                  <c:v>12.871</c:v>
                </c:pt>
                <c:pt idx="3">
                  <c:v>12.34</c:v>
                </c:pt>
                <c:pt idx="4">
                  <c:v>12.268000000000001</c:v>
                </c:pt>
                <c:pt idx="5">
                  <c:v>13.016</c:v>
                </c:pt>
                <c:pt idx="6">
                  <c:v>12.775</c:v>
                </c:pt>
                <c:pt idx="7">
                  <c:v>14.098000000000001</c:v>
                </c:pt>
                <c:pt idx="8">
                  <c:v>13.762</c:v>
                </c:pt>
                <c:pt idx="9">
                  <c:v>12.944000000000001</c:v>
                </c:pt>
                <c:pt idx="10">
                  <c:v>13.762</c:v>
                </c:pt>
                <c:pt idx="11">
                  <c:v>13.401</c:v>
                </c:pt>
                <c:pt idx="12">
                  <c:v>13.209</c:v>
                </c:pt>
                <c:pt idx="13">
                  <c:v>14.816000000000001</c:v>
                </c:pt>
                <c:pt idx="14">
                  <c:v>14.218</c:v>
                </c:pt>
                <c:pt idx="15">
                  <c:v>14.433</c:v>
                </c:pt>
                <c:pt idx="16">
                  <c:v>14.553000000000001</c:v>
                </c:pt>
                <c:pt idx="17">
                  <c:v>13.786</c:v>
                </c:pt>
                <c:pt idx="18">
                  <c:v>12.558</c:v>
                </c:pt>
                <c:pt idx="19">
                  <c:v>12.558</c:v>
                </c:pt>
                <c:pt idx="20">
                  <c:v>14.457000000000001</c:v>
                </c:pt>
                <c:pt idx="21">
                  <c:v>13.497</c:v>
                </c:pt>
                <c:pt idx="22">
                  <c:v>13.593999999999999</c:v>
                </c:pt>
                <c:pt idx="23">
                  <c:v>11.662000000000001</c:v>
                </c:pt>
                <c:pt idx="24">
                  <c:v>12.05</c:v>
                </c:pt>
                <c:pt idx="25">
                  <c:v>10.712</c:v>
                </c:pt>
                <c:pt idx="26">
                  <c:v>13.233000000000001</c:v>
                </c:pt>
                <c:pt idx="27">
                  <c:v>13.425000000000001</c:v>
                </c:pt>
                <c:pt idx="28">
                  <c:v>12.871</c:v>
                </c:pt>
                <c:pt idx="29">
                  <c:v>12.364000000000001</c:v>
                </c:pt>
                <c:pt idx="30">
                  <c:v>12.316000000000001</c:v>
                </c:pt>
                <c:pt idx="31">
                  <c:v>12.678000000000001</c:v>
                </c:pt>
                <c:pt idx="32">
                  <c:v>13.112</c:v>
                </c:pt>
                <c:pt idx="33">
                  <c:v>13.161</c:v>
                </c:pt>
                <c:pt idx="34">
                  <c:v>13.209</c:v>
                </c:pt>
                <c:pt idx="35">
                  <c:v>14.266</c:v>
                </c:pt>
                <c:pt idx="36">
                  <c:v>13.353</c:v>
                </c:pt>
                <c:pt idx="37">
                  <c:v>13.281000000000001</c:v>
                </c:pt>
                <c:pt idx="38">
                  <c:v>12.798999999999999</c:v>
                </c:pt>
                <c:pt idx="39">
                  <c:v>11.175000000000001</c:v>
                </c:pt>
                <c:pt idx="40">
                  <c:v>11.589</c:v>
                </c:pt>
                <c:pt idx="41">
                  <c:v>12.388999999999999</c:v>
                </c:pt>
                <c:pt idx="42">
                  <c:v>12.436999999999999</c:v>
                </c:pt>
                <c:pt idx="43">
                  <c:v>14.194000000000001</c:v>
                </c:pt>
                <c:pt idx="44">
                  <c:v>13.618</c:v>
                </c:pt>
                <c:pt idx="45">
                  <c:v>14.96</c:v>
                </c:pt>
                <c:pt idx="46">
                  <c:v>13.281000000000001</c:v>
                </c:pt>
                <c:pt idx="47">
                  <c:v>13.161</c:v>
                </c:pt>
                <c:pt idx="48">
                  <c:v>13.882</c:v>
                </c:pt>
                <c:pt idx="49">
                  <c:v>14.05</c:v>
                </c:pt>
                <c:pt idx="50">
                  <c:v>13.522</c:v>
                </c:pt>
                <c:pt idx="51">
                  <c:v>12.702999999999999</c:v>
                </c:pt>
                <c:pt idx="52">
                  <c:v>12.170999999999999</c:v>
                </c:pt>
                <c:pt idx="53">
                  <c:v>12.243</c:v>
                </c:pt>
                <c:pt idx="54">
                  <c:v>12.558</c:v>
                </c:pt>
                <c:pt idx="55">
                  <c:v>12.582000000000001</c:v>
                </c:pt>
                <c:pt idx="56">
                  <c:v>12.944000000000001</c:v>
                </c:pt>
                <c:pt idx="57">
                  <c:v>12.968</c:v>
                </c:pt>
                <c:pt idx="58">
                  <c:v>12.34</c:v>
                </c:pt>
                <c:pt idx="59">
                  <c:v>12.775</c:v>
                </c:pt>
                <c:pt idx="60">
                  <c:v>13.497</c:v>
                </c:pt>
                <c:pt idx="61">
                  <c:v>12.702999999999999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97312"/>
        <c:axId val="155998848"/>
      </c:scatterChart>
      <c:valAx>
        <c:axId val="155997312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998848"/>
        <c:crosses val="autoZero"/>
        <c:crossBetween val="midCat"/>
      </c:valAx>
      <c:valAx>
        <c:axId val="15599884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99731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EMR14a-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10.456</c:v>
                </c:pt>
                <c:pt idx="1">
                  <c:v>6.2889999999999997</c:v>
                </c:pt>
                <c:pt idx="2">
                  <c:v>7.6840000000000002</c:v>
                </c:pt>
                <c:pt idx="3">
                  <c:v>9.2639999999999993</c:v>
                </c:pt>
                <c:pt idx="4">
                  <c:v>10.221</c:v>
                </c:pt>
                <c:pt idx="5">
                  <c:v>10.577</c:v>
                </c:pt>
                <c:pt idx="6">
                  <c:v>12.12</c:v>
                </c:pt>
                <c:pt idx="7">
                  <c:v>8.4390000000000001</c:v>
                </c:pt>
                <c:pt idx="8">
                  <c:v>11.666</c:v>
                </c:pt>
                <c:pt idx="9">
                  <c:v>9.0190000000000001</c:v>
                </c:pt>
                <c:pt idx="10">
                  <c:v>5.984</c:v>
                </c:pt>
                <c:pt idx="11">
                  <c:v>6.4870000000000001</c:v>
                </c:pt>
                <c:pt idx="12">
                  <c:v>4.3490000000000002</c:v>
                </c:pt>
                <c:pt idx="13">
                  <c:v>9.8859999999999992</c:v>
                </c:pt>
                <c:pt idx="14">
                  <c:v>11.891</c:v>
                </c:pt>
                <c:pt idx="15">
                  <c:v>8.2479999999999993</c:v>
                </c:pt>
                <c:pt idx="16">
                  <c:v>9.1359999999999992</c:v>
                </c:pt>
                <c:pt idx="17">
                  <c:v>9.1820000000000004</c:v>
                </c:pt>
                <c:pt idx="18">
                  <c:v>12.433999999999999</c:v>
                </c:pt>
                <c:pt idx="19">
                  <c:v>10.914</c:v>
                </c:pt>
                <c:pt idx="20">
                  <c:v>7.4580000000000002</c:v>
                </c:pt>
                <c:pt idx="21">
                  <c:v>8.1549999999999994</c:v>
                </c:pt>
                <c:pt idx="22">
                  <c:v>4.4870000000000001</c:v>
                </c:pt>
                <c:pt idx="23">
                  <c:v>10.324999999999999</c:v>
                </c:pt>
                <c:pt idx="24">
                  <c:v>12.289</c:v>
                </c:pt>
                <c:pt idx="25">
                  <c:v>14.038</c:v>
                </c:pt>
                <c:pt idx="26">
                  <c:v>11.832000000000001</c:v>
                </c:pt>
                <c:pt idx="27">
                  <c:v>13.393000000000001</c:v>
                </c:pt>
                <c:pt idx="28">
                  <c:v>12.702999999999999</c:v>
                </c:pt>
                <c:pt idx="29">
                  <c:v>13.916</c:v>
                </c:pt>
                <c:pt idx="30">
                  <c:v>14.648999999999999</c:v>
                </c:pt>
                <c:pt idx="31">
                  <c:v>13.285</c:v>
                </c:pt>
                <c:pt idx="32">
                  <c:v>12.656000000000001</c:v>
                </c:pt>
                <c:pt idx="33">
                  <c:v>12.17</c:v>
                </c:pt>
                <c:pt idx="34">
                  <c:v>11.058</c:v>
                </c:pt>
                <c:pt idx="35">
                  <c:v>8.343</c:v>
                </c:pt>
                <c:pt idx="36">
                  <c:v>10.914</c:v>
                </c:pt>
                <c:pt idx="37">
                  <c:v>10.962</c:v>
                </c:pt>
                <c:pt idx="38">
                  <c:v>11.082000000000001</c:v>
                </c:pt>
                <c:pt idx="39">
                  <c:v>12.37</c:v>
                </c:pt>
                <c:pt idx="40">
                  <c:v>13.476000000000001</c:v>
                </c:pt>
                <c:pt idx="41">
                  <c:v>11.396000000000001</c:v>
                </c:pt>
                <c:pt idx="42">
                  <c:v>8.19</c:v>
                </c:pt>
                <c:pt idx="43">
                  <c:v>8.3670000000000009</c:v>
                </c:pt>
                <c:pt idx="44">
                  <c:v>10.047000000000001</c:v>
                </c:pt>
                <c:pt idx="45">
                  <c:v>8.3919999999999995</c:v>
                </c:pt>
                <c:pt idx="46">
                  <c:v>10.744999999999999</c:v>
                </c:pt>
                <c:pt idx="47">
                  <c:v>11.250999999999999</c:v>
                </c:pt>
                <c:pt idx="48">
                  <c:v>9.8309999999999995</c:v>
                </c:pt>
                <c:pt idx="49">
                  <c:v>9.6389999999999993</c:v>
                </c:pt>
                <c:pt idx="50">
                  <c:v>11.083</c:v>
                </c:pt>
                <c:pt idx="51">
                  <c:v>11.685</c:v>
                </c:pt>
                <c:pt idx="52">
                  <c:v>11.326000000000001</c:v>
                </c:pt>
                <c:pt idx="53">
                  <c:v>10.222</c:v>
                </c:pt>
                <c:pt idx="54">
                  <c:v>10.242000000000001</c:v>
                </c:pt>
                <c:pt idx="55">
                  <c:v>11.202999999999999</c:v>
                </c:pt>
                <c:pt idx="56">
                  <c:v>10.144</c:v>
                </c:pt>
                <c:pt idx="57">
                  <c:v>12.582000000000001</c:v>
                </c:pt>
                <c:pt idx="58">
                  <c:v>13.21</c:v>
                </c:pt>
                <c:pt idx="59">
                  <c:v>11.298999999999999</c:v>
                </c:pt>
                <c:pt idx="60">
                  <c:v>9.5909999999999993</c:v>
                </c:pt>
                <c:pt idx="61">
                  <c:v>10.744999999999999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011520"/>
        <c:axId val="156037888"/>
      </c:scatterChart>
      <c:valAx>
        <c:axId val="156011520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6037888"/>
        <c:crosses val="autoZero"/>
        <c:crossBetween val="midCat"/>
      </c:valAx>
      <c:valAx>
        <c:axId val="156037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601152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EMR14a-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General</c:formatCode>
                <c:ptCount val="62"/>
                <c:pt idx="6" formatCode="0.0">
                  <c:v>22.4654285714286</c:v>
                </c:pt>
                <c:pt idx="7" formatCode="0.0">
                  <c:v>22.349</c:v>
                </c:pt>
                <c:pt idx="8" formatCode="0.0">
                  <c:v>23.014428571428599</c:v>
                </c:pt>
                <c:pt idx="9" formatCode="0.0">
                  <c:v>23.215571428571401</c:v>
                </c:pt>
                <c:pt idx="10" formatCode="0.0">
                  <c:v>22.9501428571429</c:v>
                </c:pt>
                <c:pt idx="11" formatCode="0.0">
                  <c:v>22.578571428571401</c:v>
                </c:pt>
                <c:pt idx="12" formatCode="0.0">
                  <c:v>21.716428571428601</c:v>
                </c:pt>
                <c:pt idx="13" formatCode="0.0">
                  <c:v>21.688857142857099</c:v>
                </c:pt>
                <c:pt idx="14" formatCode="0.0">
                  <c:v>22.199142857142899</c:v>
                </c:pt>
                <c:pt idx="15" formatCode="0.0">
                  <c:v>21.8067142857143</c:v>
                </c:pt>
                <c:pt idx="16" formatCode="0.0">
                  <c:v>22.0532857142857</c:v>
                </c:pt>
                <c:pt idx="17" formatCode="0.0">
                  <c:v>22.513571428571399</c:v>
                </c:pt>
                <c:pt idx="18" formatCode="0.0">
                  <c:v>23.2427142857143</c:v>
                </c:pt>
                <c:pt idx="19" formatCode="0.0">
                  <c:v>24.087571428571401</c:v>
                </c:pt>
                <c:pt idx="20" formatCode="0.0">
                  <c:v>23.6894285714286</c:v>
                </c:pt>
                <c:pt idx="21" formatCode="0.0">
                  <c:v>23.052714285714298</c:v>
                </c:pt>
                <c:pt idx="22" formatCode="0.0">
                  <c:v>22.395571428571401</c:v>
                </c:pt>
                <c:pt idx="23" formatCode="0.0">
                  <c:v>22.152428571428601</c:v>
                </c:pt>
                <c:pt idx="24" formatCode="0.0">
                  <c:v>22.348285714285701</c:v>
                </c:pt>
                <c:pt idx="25" formatCode="0.0">
                  <c:v>22.313714285714301</c:v>
                </c:pt>
                <c:pt idx="26" formatCode="0.0">
                  <c:v>22.541285714285699</c:v>
                </c:pt>
                <c:pt idx="27" formatCode="0.0">
                  <c:v>23.241714285714298</c:v>
                </c:pt>
                <c:pt idx="28" formatCode="0.0">
                  <c:v>23.802</c:v>
                </c:pt>
                <c:pt idx="29" formatCode="0.0">
                  <c:v>24.973285714285701</c:v>
                </c:pt>
                <c:pt idx="30" formatCode="0.0">
                  <c:v>25.684428571428601</c:v>
                </c:pt>
                <c:pt idx="31" formatCode="0.0">
                  <c:v>25.9164285714286</c:v>
                </c:pt>
                <c:pt idx="32" formatCode="0.0">
                  <c:v>26.0618571428571</c:v>
                </c:pt>
                <c:pt idx="33" formatCode="0.0">
                  <c:v>26.0998571428571</c:v>
                </c:pt>
                <c:pt idx="34" formatCode="0.0">
                  <c:v>25.735428571428599</c:v>
                </c:pt>
                <c:pt idx="35" formatCode="0.0">
                  <c:v>25.3118571428571</c:v>
                </c:pt>
                <c:pt idx="36" formatCode="0.0">
                  <c:v>25.0242857142857</c:v>
                </c:pt>
                <c:pt idx="37" formatCode="0.0">
                  <c:v>24.635428571428601</c:v>
                </c:pt>
                <c:pt idx="38" formatCode="0.0">
                  <c:v>24.338000000000001</c:v>
                </c:pt>
                <c:pt idx="39" formatCode="0.0">
                  <c:v>24.020428571428599</c:v>
                </c:pt>
                <c:pt idx="40" formatCode="0.0">
                  <c:v>23.982428571428599</c:v>
                </c:pt>
                <c:pt idx="41" formatCode="0.0">
                  <c:v>23.913571428571402</c:v>
                </c:pt>
                <c:pt idx="42" formatCode="0.0">
                  <c:v>23.630428571428599</c:v>
                </c:pt>
                <c:pt idx="43" formatCode="0.0">
                  <c:v>23.386714285714302</c:v>
                </c:pt>
                <c:pt idx="44" formatCode="0.0">
                  <c:v>23.304142857142899</c:v>
                </c:pt>
                <c:pt idx="45" formatCode="0.0">
                  <c:v>23.228571428571399</c:v>
                </c:pt>
                <c:pt idx="46" formatCode="0.0">
                  <c:v>23.297285714285699</c:v>
                </c:pt>
                <c:pt idx="47" formatCode="0.0">
                  <c:v>23.204000000000001</c:v>
                </c:pt>
                <c:pt idx="48" formatCode="0.0">
                  <c:v>23.1937142857143</c:v>
                </c:pt>
                <c:pt idx="49" formatCode="0.0">
                  <c:v>23.631142857142901</c:v>
                </c:pt>
                <c:pt idx="50" formatCode="0.0">
                  <c:v>23.923142857142899</c:v>
                </c:pt>
                <c:pt idx="51" formatCode="0.0">
                  <c:v>24.0264285714286</c:v>
                </c:pt>
                <c:pt idx="52" formatCode="0.0">
                  <c:v>24.047142857142902</c:v>
                </c:pt>
                <c:pt idx="53" formatCode="0.0">
                  <c:v>23.824142857142899</c:v>
                </c:pt>
                <c:pt idx="54" formatCode="0.0">
                  <c:v>23.5938571428571</c:v>
                </c:pt>
                <c:pt idx="55" formatCode="0.0">
                  <c:v>23.6041428571429</c:v>
                </c:pt>
                <c:pt idx="56" formatCode="0.0">
                  <c:v>23.5182857142857</c:v>
                </c:pt>
                <c:pt idx="57" formatCode="0.0">
                  <c:v>23.653285714285701</c:v>
                </c:pt>
                <c:pt idx="58" formatCode="0.0">
                  <c:v>23.819285714285702</c:v>
                </c:pt>
                <c:pt idx="59" formatCode="0.0">
                  <c:v>23.901714285714299</c:v>
                </c:pt>
                <c:pt idx="60" formatCode="0.0">
                  <c:v>23.990714285714301</c:v>
                </c:pt>
                <c:pt idx="61" formatCode="0.0">
                  <c:v>24.083285714285701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General</c:formatCode>
                <c:ptCount val="62"/>
                <c:pt idx="6" formatCode="0.0">
                  <c:v>16.4421190476193</c:v>
                </c:pt>
                <c:pt idx="7" formatCode="0.0">
                  <c:v>16.453955357142799</c:v>
                </c:pt>
                <c:pt idx="8" formatCode="0.0">
                  <c:v>16.680758928570899</c:v>
                </c:pt>
                <c:pt idx="9" formatCode="0.0">
                  <c:v>16.763244047617899</c:v>
                </c:pt>
                <c:pt idx="10" formatCode="0.0">
                  <c:v>16.764220238094602</c:v>
                </c:pt>
                <c:pt idx="11" formatCode="0.0">
                  <c:v>16.759848214284801</c:v>
                </c:pt>
                <c:pt idx="12" formatCode="0.0">
                  <c:v>16.570761904760801</c:v>
                </c:pt>
                <c:pt idx="13" formatCode="0.0">
                  <c:v>16.748380952378799</c:v>
                </c:pt>
                <c:pt idx="14" formatCode="0.0">
                  <c:v>16.9257886904741</c:v>
                </c:pt>
                <c:pt idx="15" formatCode="0.0">
                  <c:v>16.812422619046298</c:v>
                </c:pt>
                <c:pt idx="16" formatCode="0.0">
                  <c:v>16.984744047618001</c:v>
                </c:pt>
                <c:pt idx="17" formatCode="0.0">
                  <c:v>17.168107142855899</c:v>
                </c:pt>
                <c:pt idx="18" formatCode="0.0">
                  <c:v>17.380241071428099</c:v>
                </c:pt>
                <c:pt idx="19" formatCode="0.0">
                  <c:v>17.608666666665499</c:v>
                </c:pt>
                <c:pt idx="20" formatCode="0.0">
                  <c:v>17.483285714284801</c:v>
                </c:pt>
                <c:pt idx="21" formatCode="0.0">
                  <c:v>17.239232142856601</c:v>
                </c:pt>
                <c:pt idx="22" formatCode="0.0">
                  <c:v>17.1151398809521</c:v>
                </c:pt>
                <c:pt idx="23" formatCode="0.0">
                  <c:v>16.822580357143199</c:v>
                </c:pt>
                <c:pt idx="24" formatCode="0.0">
                  <c:v>16.734410714286899</c:v>
                </c:pt>
                <c:pt idx="25" formatCode="0.0">
                  <c:v>16.560357142858201</c:v>
                </c:pt>
                <c:pt idx="26" formatCode="0.0">
                  <c:v>16.6081101190493</c:v>
                </c:pt>
                <c:pt idx="27" formatCode="0.0">
                  <c:v>16.7236071428595</c:v>
                </c:pt>
                <c:pt idx="28" formatCode="0.0">
                  <c:v>16.813122023813101</c:v>
                </c:pt>
                <c:pt idx="29" formatCode="0.0">
                  <c:v>16.941116071432301</c:v>
                </c:pt>
                <c:pt idx="30" formatCode="0.0">
                  <c:v>17.243470238099299</c:v>
                </c:pt>
                <c:pt idx="31" formatCode="0.0">
                  <c:v>17.356645833337499</c:v>
                </c:pt>
                <c:pt idx="32" formatCode="0.0">
                  <c:v>17.5071190476231</c:v>
                </c:pt>
                <c:pt idx="33" formatCode="0.0">
                  <c:v>17.547595238098602</c:v>
                </c:pt>
                <c:pt idx="34" formatCode="0.0">
                  <c:v>17.402157738097799</c:v>
                </c:pt>
                <c:pt idx="35" formatCode="0.0">
                  <c:v>17.396401785715899</c:v>
                </c:pt>
                <c:pt idx="36" formatCode="0.0">
                  <c:v>17.3469880952394</c:v>
                </c:pt>
                <c:pt idx="37" formatCode="0.0">
                  <c:v>17.178794642858101</c:v>
                </c:pt>
                <c:pt idx="38" formatCode="0.0">
                  <c:v>17.030562500000102</c:v>
                </c:pt>
                <c:pt idx="39" formatCode="0.0">
                  <c:v>16.871833333333001</c:v>
                </c:pt>
                <c:pt idx="40" formatCode="0.0">
                  <c:v>16.781744047619799</c:v>
                </c:pt>
                <c:pt idx="41" formatCode="0.0">
                  <c:v>16.767973214286499</c:v>
                </c:pt>
                <c:pt idx="42" formatCode="0.0">
                  <c:v>16.5301220238097</c:v>
                </c:pt>
                <c:pt idx="43" formatCode="0.0">
                  <c:v>16.536672619046801</c:v>
                </c:pt>
                <c:pt idx="44" formatCode="0.0">
                  <c:v>16.6120624999994</c:v>
                </c:pt>
                <c:pt idx="45" formatCode="0.0">
                  <c:v>16.884491071428499</c:v>
                </c:pt>
                <c:pt idx="46" formatCode="0.0">
                  <c:v>17.048681547620198</c:v>
                </c:pt>
                <c:pt idx="47" formatCode="0.0">
                  <c:v>17.063148809525199</c:v>
                </c:pt>
                <c:pt idx="48" formatCode="0.0">
                  <c:v>17.0668065476208</c:v>
                </c:pt>
                <c:pt idx="49" formatCode="0.0">
                  <c:v>17.338273809526498</c:v>
                </c:pt>
                <c:pt idx="50" formatCode="0.0">
                  <c:v>17.380842261908199</c:v>
                </c:pt>
                <c:pt idx="51" formatCode="0.0">
                  <c:v>17.308226190479498</c:v>
                </c:pt>
                <c:pt idx="52" formatCode="0.0">
                  <c:v>17.105416666669701</c:v>
                </c:pt>
                <c:pt idx="53" formatCode="0.0">
                  <c:v>16.997032738097399</c:v>
                </c:pt>
                <c:pt idx="54" formatCode="0.0">
                  <c:v>16.909401785716199</c:v>
                </c:pt>
                <c:pt idx="55" formatCode="0.0">
                  <c:v>16.790526785716601</c:v>
                </c:pt>
                <c:pt idx="56" formatCode="0.0">
                  <c:v>16.634363095240101</c:v>
                </c:pt>
                <c:pt idx="57" formatCode="0.0">
                  <c:v>16.594187500002601</c:v>
                </c:pt>
                <c:pt idx="58" formatCode="0.0">
                  <c:v>16.634526785716801</c:v>
                </c:pt>
                <c:pt idx="59" formatCode="0.0">
                  <c:v>16.650779761907501</c:v>
                </c:pt>
                <c:pt idx="60" formatCode="0.0">
                  <c:v>16.733008928574499</c:v>
                </c:pt>
                <c:pt idx="61" formatCode="0.0">
                  <c:v>16.755902303315199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56736"/>
        <c:axId val="155958272"/>
      </c:scatterChart>
      <c:valAx>
        <c:axId val="155956736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958272"/>
        <c:crosses val="autoZero"/>
        <c:crossBetween val="midCat"/>
      </c:valAx>
      <c:valAx>
        <c:axId val="155958272"/>
        <c:scaling>
          <c:orientation val="minMax"/>
          <c:max val="2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9567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2</xdr:row>
      <xdr:rowOff>28575</xdr:rowOff>
    </xdr:from>
    <xdr:to>
      <xdr:col>5</xdr:col>
      <xdr:colOff>273112</xdr:colOff>
      <xdr:row>7</xdr:row>
      <xdr:rowOff>172113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5" y="4857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245745</xdr:colOff>
      <xdr:row>43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162675" cy="3629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9526</xdr:rowOff>
    </xdr:from>
    <xdr:to>
      <xdr:col>5</xdr:col>
      <xdr:colOff>248285</xdr:colOff>
      <xdr:row>91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4954251"/>
          <a:ext cx="3381375" cy="28098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zoomScaleSheetLayoutView="90" workbookViewId="0">
      <selection activeCell="C4" sqref="C4"/>
    </sheetView>
  </sheetViews>
  <sheetFormatPr defaultRowHeight="15" x14ac:dyDescent="0.25"/>
  <cols>
    <col min="1" max="1" width="36.7109375" customWidth="1"/>
    <col min="2" max="2" width="9.5703125" customWidth="1"/>
    <col min="3" max="3" width="15" customWidth="1"/>
    <col min="8" max="8" width="9.7109375" bestFit="1" customWidth="1"/>
  </cols>
  <sheetData>
    <row r="1" spans="1:8" ht="21" x14ac:dyDescent="0.35">
      <c r="A1" s="23">
        <v>2014</v>
      </c>
      <c r="B1" s="73" t="s">
        <v>61</v>
      </c>
      <c r="C1" s="73"/>
      <c r="D1" s="73"/>
      <c r="E1" s="73"/>
      <c r="F1" s="73"/>
      <c r="G1" s="73"/>
    </row>
    <row r="2" spans="1:8" x14ac:dyDescent="0.25">
      <c r="A2" s="1" t="s">
        <v>0</v>
      </c>
      <c r="B2" s="25" t="s">
        <v>59</v>
      </c>
    </row>
    <row r="3" spans="1:8" x14ac:dyDescent="0.25">
      <c r="A3" s="1" t="s">
        <v>1</v>
      </c>
      <c r="B3" s="25" t="s">
        <v>135</v>
      </c>
    </row>
    <row r="4" spans="1:8" x14ac:dyDescent="0.25">
      <c r="A4" s="1" t="s">
        <v>2</v>
      </c>
      <c r="B4" s="25" t="s">
        <v>55</v>
      </c>
    </row>
    <row r="5" spans="1:8" x14ac:dyDescent="0.25">
      <c r="A5" s="1" t="s">
        <v>3</v>
      </c>
      <c r="B5" s="25">
        <v>10198982</v>
      </c>
    </row>
    <row r="6" spans="1:8" x14ac:dyDescent="0.25">
      <c r="A6" s="1" t="s">
        <v>4</v>
      </c>
      <c r="B6" s="25" t="s">
        <v>60</v>
      </c>
    </row>
    <row r="7" spans="1:8" x14ac:dyDescent="0.25">
      <c r="A7" s="1" t="s">
        <v>5</v>
      </c>
      <c r="B7" s="25" t="s">
        <v>136</v>
      </c>
    </row>
    <row r="9" spans="1:8" x14ac:dyDescent="0.25">
      <c r="A9" s="1" t="s">
        <v>6</v>
      </c>
      <c r="B9" s="53">
        <v>41821</v>
      </c>
      <c r="C9" s="6">
        <v>41882</v>
      </c>
    </row>
    <row r="10" spans="1:8" x14ac:dyDescent="0.25">
      <c r="B10" s="24" t="s">
        <v>54</v>
      </c>
      <c r="H10" s="26"/>
    </row>
    <row r="11" spans="1:8" x14ac:dyDescent="0.25">
      <c r="H11" s="26"/>
    </row>
    <row r="12" spans="1:8" x14ac:dyDescent="0.25">
      <c r="A12" s="1" t="s">
        <v>7</v>
      </c>
      <c r="C12" s="1" t="s">
        <v>8</v>
      </c>
      <c r="E12" s="1" t="s">
        <v>11</v>
      </c>
    </row>
    <row r="13" spans="1:8" x14ac:dyDescent="0.25">
      <c r="A13" s="5" t="s">
        <v>46</v>
      </c>
      <c r="B13" s="2" t="s">
        <v>40</v>
      </c>
      <c r="C13" s="28"/>
    </row>
    <row r="14" spans="1:8" x14ac:dyDescent="0.25">
      <c r="A14" s="5" t="s">
        <v>47</v>
      </c>
      <c r="B14" s="20">
        <f>DailyStats!B70</f>
        <v>10.712</v>
      </c>
      <c r="C14" s="47">
        <v>41846.291666666664</v>
      </c>
      <c r="E14" s="42">
        <v>1</v>
      </c>
      <c r="F14" s="14"/>
    </row>
    <row r="15" spans="1:8" x14ac:dyDescent="0.25">
      <c r="A15" s="5" t="s">
        <v>51</v>
      </c>
      <c r="B15" s="20">
        <f>DailyStats!B71</f>
        <v>26.965</v>
      </c>
      <c r="C15" s="47">
        <v>41851.583333333336</v>
      </c>
      <c r="E15" s="43">
        <v>1</v>
      </c>
      <c r="F15" s="14"/>
    </row>
    <row r="16" spans="1:8" x14ac:dyDescent="0.25">
      <c r="A16" s="5" t="s">
        <v>50</v>
      </c>
      <c r="B16" s="20">
        <f>DailyStats!B72</f>
        <v>16.920693548387099</v>
      </c>
      <c r="C16" s="38"/>
      <c r="E16" s="42"/>
    </row>
    <row r="17" spans="1:6" x14ac:dyDescent="0.25">
      <c r="A17" s="5" t="s">
        <v>48</v>
      </c>
      <c r="B17" s="20">
        <f>DailyStats!B73</f>
        <v>4.3490000000000002</v>
      </c>
      <c r="C17" s="39">
        <v>41833</v>
      </c>
      <c r="E17" s="42">
        <v>1</v>
      </c>
      <c r="F17" s="14"/>
    </row>
    <row r="18" spans="1:6" x14ac:dyDescent="0.25">
      <c r="A18" s="5" t="s">
        <v>49</v>
      </c>
      <c r="B18" s="20">
        <f>DailyStats!B74</f>
        <v>14.648999999999999</v>
      </c>
      <c r="C18" s="39">
        <v>41851</v>
      </c>
      <c r="E18" s="42">
        <v>1</v>
      </c>
      <c r="F18" s="14"/>
    </row>
    <row r="19" spans="1:6" x14ac:dyDescent="0.25">
      <c r="A19" s="5" t="s">
        <v>9</v>
      </c>
      <c r="B19" s="2">
        <v>1488</v>
      </c>
      <c r="C19" s="40"/>
      <c r="E19" s="44"/>
    </row>
    <row r="20" spans="1:6" x14ac:dyDescent="0.25">
      <c r="A20" s="5" t="s">
        <v>10</v>
      </c>
      <c r="B20" s="2" t="s">
        <v>39</v>
      </c>
      <c r="C20" s="40"/>
      <c r="E20" s="44"/>
    </row>
    <row r="21" spans="1:6" x14ac:dyDescent="0.25">
      <c r="A21" s="5" t="s">
        <v>52</v>
      </c>
      <c r="B21" s="20">
        <f>MWAT!E4</f>
        <v>17.608666666665499</v>
      </c>
      <c r="C21" s="48">
        <v>41840</v>
      </c>
      <c r="E21" s="45">
        <v>1</v>
      </c>
      <c r="F21" s="14"/>
    </row>
    <row r="22" spans="1:6" x14ac:dyDescent="0.25">
      <c r="A22" s="5" t="s">
        <v>53</v>
      </c>
      <c r="B22" s="20">
        <f>MWMT!E4</f>
        <v>26.0998571428571</v>
      </c>
      <c r="C22" s="41">
        <v>41853</v>
      </c>
      <c r="E22" s="46">
        <v>2</v>
      </c>
      <c r="F22" s="14"/>
    </row>
    <row r="23" spans="1:6" x14ac:dyDescent="0.25">
      <c r="C23" s="2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2"/>
  <sheetViews>
    <sheetView topLeftCell="A36" zoomScaleNormal="100" zoomScaleSheetLayoutView="90" workbookViewId="0">
      <selection activeCell="B71" sqref="B71"/>
    </sheetView>
  </sheetViews>
  <sheetFormatPr defaultColWidth="8.85546875" defaultRowHeight="15" x14ac:dyDescent="0.25"/>
  <cols>
    <col min="1" max="1" width="15.5703125" customWidth="1"/>
    <col min="2" max="2" width="11.7109375" customWidth="1"/>
    <col min="3" max="3" width="12.28515625" bestFit="1" customWidth="1"/>
    <col min="4" max="4" width="13.85546875" bestFit="1" customWidth="1"/>
    <col min="5" max="5" width="9.28515625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  <col min="11" max="11" width="14.85546875" bestFit="1" customWidth="1"/>
    <col min="13" max="13" width="14.85546875" bestFit="1" customWidth="1"/>
  </cols>
  <sheetData>
    <row r="1" spans="1:9" ht="21" x14ac:dyDescent="0.35">
      <c r="A1" s="74" t="s">
        <v>41</v>
      </c>
      <c r="B1" s="74"/>
      <c r="C1" s="74"/>
      <c r="D1" s="74"/>
    </row>
    <row r="2" spans="1:9" x14ac:dyDescent="0.25">
      <c r="A2" t="s">
        <v>56</v>
      </c>
      <c r="F2" s="2" t="s">
        <v>12</v>
      </c>
      <c r="G2" s="2" t="s">
        <v>12</v>
      </c>
      <c r="H2" s="2" t="s">
        <v>13</v>
      </c>
      <c r="I2" s="2" t="s">
        <v>13</v>
      </c>
    </row>
    <row r="3" spans="1:9" ht="30.75" thickBot="1" x14ac:dyDescent="0.3">
      <c r="A3" s="16" t="s">
        <v>14</v>
      </c>
      <c r="B3" s="16" t="s">
        <v>42</v>
      </c>
      <c r="C3" s="16" t="s">
        <v>43</v>
      </c>
      <c r="D3" s="16" t="s">
        <v>44</v>
      </c>
      <c r="E3" s="16" t="s">
        <v>45</v>
      </c>
      <c r="F3" s="17" t="s">
        <v>15</v>
      </c>
      <c r="G3" s="17" t="s">
        <v>16</v>
      </c>
      <c r="H3" s="17" t="s">
        <v>17</v>
      </c>
      <c r="I3" s="17" t="s">
        <v>18</v>
      </c>
    </row>
    <row r="4" spans="1:9" x14ac:dyDescent="0.25">
      <c r="A4" s="6">
        <v>41821</v>
      </c>
      <c r="B4" s="21">
        <v>12.896000000000001</v>
      </c>
      <c r="C4" s="21">
        <v>23.352</v>
      </c>
      <c r="D4" s="21">
        <v>17.061</v>
      </c>
      <c r="E4" s="21">
        <v>10.456</v>
      </c>
      <c r="F4" s="21"/>
      <c r="G4" s="21"/>
      <c r="H4" s="21"/>
      <c r="I4" s="21"/>
    </row>
    <row r="5" spans="1:9" x14ac:dyDescent="0.25">
      <c r="A5" s="6">
        <v>41822</v>
      </c>
      <c r="B5" s="21">
        <v>14.481</v>
      </c>
      <c r="C5" s="21">
        <v>20.77</v>
      </c>
      <c r="D5" s="21">
        <v>16.533000000000001</v>
      </c>
      <c r="E5" s="21">
        <v>6.2889999999999997</v>
      </c>
      <c r="F5" s="21"/>
      <c r="G5" s="21"/>
      <c r="H5" s="21"/>
      <c r="I5" s="21"/>
    </row>
    <row r="6" spans="1:9" x14ac:dyDescent="0.25">
      <c r="A6" s="6">
        <v>41823</v>
      </c>
      <c r="B6" s="21">
        <v>12.871</v>
      </c>
      <c r="C6" s="21">
        <v>20.555</v>
      </c>
      <c r="D6" s="21">
        <v>16.141999999999999</v>
      </c>
      <c r="E6" s="21">
        <v>7.6840000000000002</v>
      </c>
      <c r="F6" s="21"/>
      <c r="G6" s="21"/>
      <c r="H6" s="21"/>
      <c r="I6" s="21"/>
    </row>
    <row r="7" spans="1:9" x14ac:dyDescent="0.25">
      <c r="A7" s="6">
        <v>41824</v>
      </c>
      <c r="B7" s="21">
        <v>12.34</v>
      </c>
      <c r="C7" s="21">
        <v>21.603999999999999</v>
      </c>
      <c r="D7" s="21">
        <v>15.781000000000001</v>
      </c>
      <c r="E7" s="21">
        <v>9.2639999999999993</v>
      </c>
      <c r="F7" s="21"/>
      <c r="G7" s="21"/>
      <c r="H7" s="21"/>
      <c r="I7" s="21"/>
    </row>
    <row r="8" spans="1:9" x14ac:dyDescent="0.25">
      <c r="A8" s="6">
        <v>41825</v>
      </c>
      <c r="B8" s="21">
        <v>12.268000000000001</v>
      </c>
      <c r="C8" s="21">
        <v>22.489000000000001</v>
      </c>
      <c r="D8" s="21">
        <v>15.961</v>
      </c>
      <c r="E8" s="21">
        <v>10.221</v>
      </c>
      <c r="F8" s="21"/>
      <c r="G8" s="21"/>
      <c r="H8" s="21"/>
      <c r="I8" s="21"/>
    </row>
    <row r="9" spans="1:9" x14ac:dyDescent="0.25">
      <c r="A9" s="6">
        <v>41826</v>
      </c>
      <c r="B9" s="21">
        <v>13.016</v>
      </c>
      <c r="C9" s="21">
        <v>23.593</v>
      </c>
      <c r="D9" s="21">
        <v>16.690000000000001</v>
      </c>
      <c r="E9" s="21">
        <v>10.577</v>
      </c>
      <c r="F9" s="21"/>
      <c r="G9" s="21"/>
      <c r="H9" s="21"/>
      <c r="I9" s="21"/>
    </row>
    <row r="10" spans="1:9" x14ac:dyDescent="0.25">
      <c r="A10" s="6">
        <v>41827</v>
      </c>
      <c r="B10" s="21">
        <v>12.775</v>
      </c>
      <c r="C10" s="21">
        <v>24.895</v>
      </c>
      <c r="D10" s="21">
        <v>16.925999999999998</v>
      </c>
      <c r="E10" s="21">
        <v>12.12</v>
      </c>
      <c r="F10" s="21"/>
      <c r="G10" s="21"/>
      <c r="H10" s="21"/>
      <c r="I10" s="21"/>
    </row>
    <row r="11" spans="1:9" x14ac:dyDescent="0.25">
      <c r="A11" s="6">
        <v>41828</v>
      </c>
      <c r="B11" s="21">
        <v>14.098000000000001</v>
      </c>
      <c r="C11" s="21">
        <v>22.536999999999999</v>
      </c>
      <c r="D11" s="21">
        <v>17.143999999999998</v>
      </c>
      <c r="E11" s="21">
        <v>8.4390000000000001</v>
      </c>
      <c r="F11" s="21"/>
      <c r="G11" s="21"/>
      <c r="H11" s="21"/>
      <c r="I11" s="21"/>
    </row>
    <row r="12" spans="1:9" x14ac:dyDescent="0.25">
      <c r="A12" s="6">
        <v>41829</v>
      </c>
      <c r="B12" s="21">
        <v>13.762</v>
      </c>
      <c r="C12" s="21">
        <v>25.428000000000001</v>
      </c>
      <c r="D12" s="21">
        <v>18.120999999999999</v>
      </c>
      <c r="E12" s="21">
        <v>11.666</v>
      </c>
      <c r="F12" s="21"/>
      <c r="G12" s="21"/>
      <c r="H12" s="21"/>
      <c r="I12" s="21"/>
    </row>
    <row r="13" spans="1:9" x14ac:dyDescent="0.25">
      <c r="A13" s="6">
        <v>41830</v>
      </c>
      <c r="B13" s="21">
        <v>12.944000000000001</v>
      </c>
      <c r="C13" s="21">
        <v>21.963000000000001</v>
      </c>
      <c r="D13" s="21">
        <v>16.719000000000001</v>
      </c>
      <c r="E13" s="21">
        <v>9.0190000000000001</v>
      </c>
      <c r="F13" s="21"/>
      <c r="G13" s="21"/>
      <c r="H13" s="21"/>
      <c r="I13" s="21"/>
    </row>
    <row r="14" spans="1:9" x14ac:dyDescent="0.25">
      <c r="A14" s="6">
        <v>41831</v>
      </c>
      <c r="B14" s="21">
        <v>13.762</v>
      </c>
      <c r="C14" s="21">
        <v>19.745999999999999</v>
      </c>
      <c r="D14" s="21">
        <v>15.788</v>
      </c>
      <c r="E14" s="21">
        <v>5.984</v>
      </c>
      <c r="F14" s="21"/>
      <c r="G14" s="21"/>
      <c r="H14" s="21"/>
      <c r="I14" s="21"/>
    </row>
    <row r="15" spans="1:9" x14ac:dyDescent="0.25">
      <c r="A15" s="6">
        <v>41832</v>
      </c>
      <c r="B15" s="21">
        <v>13.401</v>
      </c>
      <c r="C15" s="21">
        <v>19.888000000000002</v>
      </c>
      <c r="D15" s="21">
        <v>15.930999999999999</v>
      </c>
      <c r="E15" s="21">
        <v>6.4870000000000001</v>
      </c>
      <c r="F15" s="21"/>
      <c r="G15" s="21"/>
      <c r="H15" s="21"/>
      <c r="I15" s="21"/>
    </row>
    <row r="16" spans="1:9" x14ac:dyDescent="0.25">
      <c r="A16" s="6">
        <v>41833</v>
      </c>
      <c r="B16" s="21">
        <v>13.209</v>
      </c>
      <c r="C16" s="21">
        <v>17.558</v>
      </c>
      <c r="D16" s="21">
        <v>15.367000000000001</v>
      </c>
      <c r="E16" s="21">
        <v>4.3490000000000002</v>
      </c>
      <c r="F16" s="21"/>
      <c r="G16" s="21"/>
      <c r="H16" s="21"/>
      <c r="I16" s="21"/>
    </row>
    <row r="17" spans="1:9" x14ac:dyDescent="0.25">
      <c r="A17" s="6">
        <v>41834</v>
      </c>
      <c r="B17" s="21">
        <v>14.816000000000001</v>
      </c>
      <c r="C17" s="21">
        <v>24.702000000000002</v>
      </c>
      <c r="D17" s="21">
        <v>18.170000000000002</v>
      </c>
      <c r="E17" s="21">
        <v>9.8859999999999992</v>
      </c>
      <c r="F17" s="21"/>
      <c r="G17" s="21"/>
      <c r="H17" s="21"/>
      <c r="I17" s="21"/>
    </row>
    <row r="18" spans="1:9" x14ac:dyDescent="0.25">
      <c r="A18" s="6">
        <v>41835</v>
      </c>
      <c r="B18" s="21">
        <v>14.218</v>
      </c>
      <c r="C18" s="21">
        <v>26.109000000000002</v>
      </c>
      <c r="D18" s="21">
        <v>18.385999999999999</v>
      </c>
      <c r="E18" s="21">
        <v>11.891</v>
      </c>
      <c r="F18" s="21"/>
      <c r="G18" s="21"/>
      <c r="H18" s="21"/>
      <c r="I18" s="21"/>
    </row>
    <row r="19" spans="1:9" x14ac:dyDescent="0.25">
      <c r="A19" s="6">
        <v>41836</v>
      </c>
      <c r="B19" s="21">
        <v>14.433</v>
      </c>
      <c r="C19" s="21">
        <v>22.681000000000001</v>
      </c>
      <c r="D19" s="21">
        <v>17.327000000000002</v>
      </c>
      <c r="E19" s="21">
        <v>8.2479999999999993</v>
      </c>
      <c r="F19" s="21"/>
      <c r="G19" s="21"/>
      <c r="H19" s="21"/>
      <c r="I19" s="21"/>
    </row>
    <row r="20" spans="1:9" x14ac:dyDescent="0.25">
      <c r="A20" s="6">
        <v>41837</v>
      </c>
      <c r="B20" s="21">
        <v>14.553000000000001</v>
      </c>
      <c r="C20" s="21">
        <v>23.689</v>
      </c>
      <c r="D20" s="21">
        <v>17.925000000000001</v>
      </c>
      <c r="E20" s="21">
        <v>9.1359999999999992</v>
      </c>
      <c r="F20" s="21"/>
      <c r="G20" s="21"/>
      <c r="H20" s="21"/>
      <c r="I20" s="21"/>
    </row>
    <row r="21" spans="1:9" x14ac:dyDescent="0.25">
      <c r="A21" s="6">
        <v>41838</v>
      </c>
      <c r="B21" s="21">
        <v>13.786</v>
      </c>
      <c r="C21" s="21">
        <v>22.968</v>
      </c>
      <c r="D21" s="21">
        <v>17.071000000000002</v>
      </c>
      <c r="E21" s="21">
        <v>9.1820000000000004</v>
      </c>
      <c r="F21" s="21"/>
      <c r="G21" s="21"/>
      <c r="H21" s="21"/>
      <c r="I21" s="21"/>
    </row>
    <row r="22" spans="1:9" x14ac:dyDescent="0.25">
      <c r="A22" s="6">
        <v>41839</v>
      </c>
      <c r="B22" s="21">
        <v>12.558</v>
      </c>
      <c r="C22" s="21">
        <v>24.992000000000001</v>
      </c>
      <c r="D22" s="21">
        <v>17.416</v>
      </c>
      <c r="E22" s="21">
        <v>12.433999999999999</v>
      </c>
      <c r="F22" s="21"/>
      <c r="G22" s="21"/>
      <c r="H22" s="21"/>
      <c r="I22" s="21"/>
    </row>
    <row r="23" spans="1:9" x14ac:dyDescent="0.25">
      <c r="A23" s="6">
        <v>41840</v>
      </c>
      <c r="B23" s="21">
        <v>12.558</v>
      </c>
      <c r="C23" s="21">
        <v>23.472000000000001</v>
      </c>
      <c r="D23" s="21">
        <v>16.965</v>
      </c>
      <c r="E23" s="21">
        <v>10.914</v>
      </c>
      <c r="F23" s="21"/>
      <c r="G23" s="21"/>
      <c r="H23" s="21"/>
      <c r="I23" s="21"/>
    </row>
    <row r="24" spans="1:9" x14ac:dyDescent="0.25">
      <c r="A24" s="6">
        <v>41841</v>
      </c>
      <c r="B24" s="21">
        <v>14.457000000000001</v>
      </c>
      <c r="C24" s="21">
        <v>21.914999999999999</v>
      </c>
      <c r="D24" s="21">
        <v>17.292000000000002</v>
      </c>
      <c r="E24" s="21">
        <v>7.4580000000000002</v>
      </c>
      <c r="F24" s="21"/>
      <c r="G24" s="21"/>
      <c r="H24" s="21"/>
      <c r="I24" s="21"/>
    </row>
    <row r="25" spans="1:9" x14ac:dyDescent="0.25">
      <c r="A25" s="6">
        <v>41842</v>
      </c>
      <c r="B25" s="21">
        <v>13.497</v>
      </c>
      <c r="C25" s="21">
        <v>21.652000000000001</v>
      </c>
      <c r="D25" s="21">
        <v>16.678000000000001</v>
      </c>
      <c r="E25" s="21">
        <v>8.1549999999999994</v>
      </c>
      <c r="F25" s="21"/>
      <c r="G25" s="21"/>
      <c r="H25" s="21"/>
      <c r="I25" s="21"/>
    </row>
    <row r="26" spans="1:9" x14ac:dyDescent="0.25">
      <c r="A26" s="6">
        <v>41843</v>
      </c>
      <c r="B26" s="21">
        <v>13.593999999999999</v>
      </c>
      <c r="C26" s="21">
        <v>18.081</v>
      </c>
      <c r="D26" s="21">
        <v>16.459</v>
      </c>
      <c r="E26" s="21">
        <v>4.4870000000000001</v>
      </c>
      <c r="F26" s="21"/>
      <c r="G26" s="21"/>
      <c r="H26" s="21"/>
      <c r="I26" s="21"/>
    </row>
    <row r="27" spans="1:9" x14ac:dyDescent="0.25">
      <c r="A27" s="6">
        <v>41844</v>
      </c>
      <c r="B27" s="21">
        <v>11.662000000000001</v>
      </c>
      <c r="C27" s="21">
        <v>21.986999999999998</v>
      </c>
      <c r="D27" s="21">
        <v>15.877000000000001</v>
      </c>
      <c r="E27" s="21">
        <v>10.324999999999999</v>
      </c>
      <c r="F27" s="21"/>
      <c r="G27" s="21"/>
      <c r="H27" s="21"/>
      <c r="I27" s="21"/>
    </row>
    <row r="28" spans="1:9" x14ac:dyDescent="0.25">
      <c r="A28" s="6">
        <v>41845</v>
      </c>
      <c r="B28" s="21">
        <v>12.05</v>
      </c>
      <c r="C28" s="21">
        <v>24.338999999999999</v>
      </c>
      <c r="D28" s="21">
        <v>16.454000000000001</v>
      </c>
      <c r="E28" s="21">
        <v>12.289</v>
      </c>
      <c r="F28" s="21"/>
      <c r="G28" s="21"/>
      <c r="H28" s="21"/>
      <c r="I28" s="21"/>
    </row>
    <row r="29" spans="1:9" ht="14.45" x14ac:dyDescent="0.3">
      <c r="A29" s="6">
        <v>41846</v>
      </c>
      <c r="B29" s="21">
        <v>10.712</v>
      </c>
      <c r="C29" s="21">
        <v>24.75</v>
      </c>
      <c r="D29" s="21">
        <v>16.196999999999999</v>
      </c>
      <c r="E29" s="21">
        <v>14.038</v>
      </c>
      <c r="F29" s="21"/>
      <c r="G29" s="21"/>
      <c r="H29" s="21"/>
      <c r="I29" s="21"/>
    </row>
    <row r="30" spans="1:9" ht="14.45" x14ac:dyDescent="0.3">
      <c r="A30" s="6">
        <v>41847</v>
      </c>
      <c r="B30" s="21">
        <v>13.233000000000001</v>
      </c>
      <c r="C30" s="21">
        <v>25.065000000000001</v>
      </c>
      <c r="D30" s="21">
        <v>17.3</v>
      </c>
      <c r="E30" s="21">
        <v>11.832000000000001</v>
      </c>
      <c r="F30" s="21"/>
      <c r="G30" s="21"/>
      <c r="H30" s="21"/>
      <c r="I30" s="21"/>
    </row>
    <row r="31" spans="1:9" ht="14.45" x14ac:dyDescent="0.3">
      <c r="A31" s="6">
        <v>41848</v>
      </c>
      <c r="B31" s="21">
        <v>13.425000000000001</v>
      </c>
      <c r="C31" s="21">
        <v>26.818000000000001</v>
      </c>
      <c r="D31" s="21">
        <v>18.100000000000001</v>
      </c>
      <c r="E31" s="21">
        <v>13.393000000000001</v>
      </c>
      <c r="F31" s="21"/>
      <c r="G31" s="21"/>
      <c r="H31" s="21"/>
      <c r="I31" s="21"/>
    </row>
    <row r="32" spans="1:9" ht="14.45" x14ac:dyDescent="0.3">
      <c r="A32" s="6">
        <v>41849</v>
      </c>
      <c r="B32" s="21">
        <v>12.871</v>
      </c>
      <c r="C32" s="21">
        <v>25.574000000000002</v>
      </c>
      <c r="D32" s="21">
        <v>17.303999999999998</v>
      </c>
      <c r="E32" s="21">
        <v>12.702999999999999</v>
      </c>
      <c r="F32" s="21"/>
      <c r="G32" s="21"/>
      <c r="H32" s="21"/>
      <c r="I32" s="21"/>
    </row>
    <row r="33" spans="1:9" ht="14.45" x14ac:dyDescent="0.3">
      <c r="A33" s="6">
        <v>41850</v>
      </c>
      <c r="B33" s="21">
        <v>12.364000000000001</v>
      </c>
      <c r="C33" s="21">
        <v>26.28</v>
      </c>
      <c r="D33" s="21">
        <v>17.353999999999999</v>
      </c>
      <c r="E33" s="21">
        <v>13.916</v>
      </c>
      <c r="F33" s="21"/>
      <c r="G33" s="21"/>
      <c r="H33" s="21"/>
      <c r="I33" s="21"/>
    </row>
    <row r="34" spans="1:9" ht="14.45" x14ac:dyDescent="0.3">
      <c r="A34" s="6">
        <v>41851</v>
      </c>
      <c r="B34" s="21">
        <v>12.316000000000001</v>
      </c>
      <c r="C34" s="21">
        <v>26.965</v>
      </c>
      <c r="D34" s="21">
        <v>17.994</v>
      </c>
      <c r="E34" s="21">
        <v>14.648999999999999</v>
      </c>
      <c r="F34" s="21"/>
      <c r="G34" s="21"/>
      <c r="H34" s="21"/>
      <c r="I34" s="21"/>
    </row>
    <row r="35" spans="1:9" ht="14.45" x14ac:dyDescent="0.3">
      <c r="A35" s="6">
        <v>41852</v>
      </c>
      <c r="B35" s="21">
        <v>12.678000000000001</v>
      </c>
      <c r="C35" s="21">
        <v>25.963000000000001</v>
      </c>
      <c r="D35" s="21">
        <v>17.247</v>
      </c>
      <c r="E35" s="21">
        <v>13.285</v>
      </c>
      <c r="F35" s="21"/>
      <c r="G35" s="21"/>
      <c r="H35" s="21"/>
      <c r="I35" s="21"/>
    </row>
    <row r="36" spans="1:9" ht="14.45" x14ac:dyDescent="0.3">
      <c r="A36" s="6">
        <v>41853</v>
      </c>
      <c r="B36" s="21">
        <v>13.112</v>
      </c>
      <c r="C36" s="21">
        <v>25.768000000000001</v>
      </c>
      <c r="D36" s="21">
        <v>17.251000000000001</v>
      </c>
      <c r="E36" s="21">
        <v>12.656000000000001</v>
      </c>
      <c r="F36" s="21"/>
      <c r="G36" s="21"/>
      <c r="H36" s="21"/>
      <c r="I36" s="21"/>
    </row>
    <row r="37" spans="1:9" x14ac:dyDescent="0.25">
      <c r="A37" s="6">
        <v>41854</v>
      </c>
      <c r="B37" s="21">
        <v>13.161</v>
      </c>
      <c r="C37" s="21">
        <v>25.331</v>
      </c>
      <c r="D37" s="21">
        <v>17.582999999999998</v>
      </c>
      <c r="E37" s="21">
        <v>12.17</v>
      </c>
      <c r="F37" s="21"/>
      <c r="G37" s="21"/>
      <c r="H37" s="21"/>
      <c r="I37" s="21"/>
    </row>
    <row r="38" spans="1:9" x14ac:dyDescent="0.25">
      <c r="A38" s="6">
        <v>41855</v>
      </c>
      <c r="B38" s="21">
        <v>13.209</v>
      </c>
      <c r="C38" s="21">
        <v>24.266999999999999</v>
      </c>
      <c r="D38" s="21">
        <v>17.082000000000001</v>
      </c>
      <c r="E38" s="21">
        <v>11.058</v>
      </c>
      <c r="F38" s="21"/>
      <c r="G38" s="21"/>
      <c r="H38" s="21"/>
      <c r="I38" s="21"/>
    </row>
    <row r="39" spans="1:9" x14ac:dyDescent="0.25">
      <c r="A39" s="6">
        <v>41856</v>
      </c>
      <c r="B39" s="21">
        <v>14.266</v>
      </c>
      <c r="C39" s="21">
        <v>22.609000000000002</v>
      </c>
      <c r="D39" s="21">
        <v>17.263999999999999</v>
      </c>
      <c r="E39" s="21">
        <v>8.343</v>
      </c>
      <c r="F39" s="21"/>
      <c r="G39" s="21"/>
      <c r="H39" s="21"/>
      <c r="I39" s="21"/>
    </row>
    <row r="40" spans="1:9" x14ac:dyDescent="0.25">
      <c r="A40" s="6">
        <v>41857</v>
      </c>
      <c r="B40" s="21">
        <v>13.353</v>
      </c>
      <c r="C40" s="21">
        <v>24.266999999999999</v>
      </c>
      <c r="D40" s="21">
        <v>17.009</v>
      </c>
      <c r="E40" s="21">
        <v>10.914</v>
      </c>
      <c r="F40" s="21"/>
      <c r="G40" s="21"/>
      <c r="H40" s="21"/>
      <c r="I40" s="21"/>
    </row>
    <row r="41" spans="1:9" x14ac:dyDescent="0.25">
      <c r="A41" s="6">
        <v>41858</v>
      </c>
      <c r="B41" s="21">
        <v>13.281000000000001</v>
      </c>
      <c r="C41" s="21">
        <v>24.242999999999999</v>
      </c>
      <c r="D41" s="21">
        <v>16.815999999999999</v>
      </c>
      <c r="E41" s="21">
        <v>10.962</v>
      </c>
      <c r="F41" s="21"/>
      <c r="G41" s="21"/>
      <c r="H41" s="21"/>
      <c r="I41" s="21"/>
    </row>
    <row r="42" spans="1:9" x14ac:dyDescent="0.25">
      <c r="A42" s="6">
        <v>41859</v>
      </c>
      <c r="B42" s="21">
        <v>12.798999999999999</v>
      </c>
      <c r="C42" s="21">
        <v>23.881</v>
      </c>
      <c r="D42" s="21">
        <v>16.209</v>
      </c>
      <c r="E42" s="21">
        <v>11.082000000000001</v>
      </c>
      <c r="F42" s="21"/>
      <c r="G42" s="21"/>
      <c r="H42" s="21"/>
      <c r="I42" s="21"/>
    </row>
    <row r="43" spans="1:9" x14ac:dyDescent="0.25">
      <c r="A43" s="6">
        <v>41860</v>
      </c>
      <c r="B43" s="21">
        <v>11.175000000000001</v>
      </c>
      <c r="C43" s="21">
        <v>23.545000000000002</v>
      </c>
      <c r="D43" s="21">
        <v>16.138999999999999</v>
      </c>
      <c r="E43" s="21">
        <v>12.37</v>
      </c>
      <c r="F43" s="21"/>
      <c r="G43" s="21"/>
      <c r="H43" s="21"/>
      <c r="I43" s="21"/>
    </row>
    <row r="44" spans="1:9" x14ac:dyDescent="0.25">
      <c r="A44" s="6">
        <v>41861</v>
      </c>
      <c r="B44" s="21">
        <v>11.589</v>
      </c>
      <c r="C44" s="21">
        <v>25.065000000000001</v>
      </c>
      <c r="D44" s="21">
        <v>16.952000000000002</v>
      </c>
      <c r="E44" s="21">
        <v>13.476000000000001</v>
      </c>
      <c r="F44" s="21"/>
      <c r="G44" s="21"/>
      <c r="H44" s="21"/>
      <c r="I44" s="21"/>
    </row>
    <row r="45" spans="1:9" x14ac:dyDescent="0.25">
      <c r="A45" s="6">
        <v>41862</v>
      </c>
      <c r="B45" s="21">
        <v>12.388999999999999</v>
      </c>
      <c r="C45" s="21">
        <v>23.785</v>
      </c>
      <c r="D45" s="21">
        <v>16.986000000000001</v>
      </c>
      <c r="E45" s="21">
        <v>11.396000000000001</v>
      </c>
      <c r="F45" s="21"/>
      <c r="G45" s="21"/>
      <c r="H45" s="21"/>
      <c r="I45" s="21"/>
    </row>
    <row r="46" spans="1:9" x14ac:dyDescent="0.25">
      <c r="A46" s="6">
        <v>41863</v>
      </c>
      <c r="B46" s="21">
        <v>12.436999999999999</v>
      </c>
      <c r="C46" s="21">
        <v>20.626999999999999</v>
      </c>
      <c r="D46" s="21">
        <v>15.599</v>
      </c>
      <c r="E46" s="21">
        <v>8.19</v>
      </c>
      <c r="F46" s="21"/>
      <c r="G46" s="21"/>
      <c r="H46" s="21"/>
      <c r="I46" s="21"/>
    </row>
    <row r="47" spans="1:9" x14ac:dyDescent="0.25">
      <c r="A47" s="6">
        <v>41864</v>
      </c>
      <c r="B47" s="21">
        <v>14.194000000000001</v>
      </c>
      <c r="C47" s="21">
        <v>22.561</v>
      </c>
      <c r="D47" s="21">
        <v>17.053999999999998</v>
      </c>
      <c r="E47" s="21">
        <v>8.3670000000000009</v>
      </c>
      <c r="F47" s="21"/>
      <c r="G47" s="21"/>
      <c r="H47" s="21"/>
      <c r="I47" s="21"/>
    </row>
    <row r="48" spans="1:9" x14ac:dyDescent="0.25">
      <c r="A48" s="6">
        <v>41865</v>
      </c>
      <c r="B48" s="21">
        <v>13.618</v>
      </c>
      <c r="C48" s="21">
        <v>23.664999999999999</v>
      </c>
      <c r="D48" s="21">
        <v>17.344000000000001</v>
      </c>
      <c r="E48" s="21">
        <v>10.047000000000001</v>
      </c>
      <c r="F48" s="21"/>
      <c r="G48" s="21"/>
      <c r="H48" s="21"/>
      <c r="I48" s="21"/>
    </row>
    <row r="49" spans="1:9" x14ac:dyDescent="0.25">
      <c r="A49" s="6">
        <v>41866</v>
      </c>
      <c r="B49" s="21">
        <v>14.96</v>
      </c>
      <c r="C49" s="21">
        <v>23.352</v>
      </c>
      <c r="D49" s="21">
        <v>18.116</v>
      </c>
      <c r="E49" s="21">
        <v>8.3919999999999995</v>
      </c>
      <c r="F49" s="21"/>
      <c r="G49" s="21"/>
      <c r="H49" s="21"/>
      <c r="I49" s="21"/>
    </row>
    <row r="50" spans="1:9" x14ac:dyDescent="0.25">
      <c r="A50" s="6">
        <v>41867</v>
      </c>
      <c r="B50" s="21">
        <v>13.281000000000001</v>
      </c>
      <c r="C50" s="21">
        <v>24.026</v>
      </c>
      <c r="D50" s="21">
        <v>17.289000000000001</v>
      </c>
      <c r="E50" s="21">
        <v>10.744999999999999</v>
      </c>
      <c r="F50" s="21"/>
      <c r="G50" s="21"/>
      <c r="H50" s="21"/>
      <c r="I50" s="21"/>
    </row>
    <row r="51" spans="1:9" x14ac:dyDescent="0.25">
      <c r="A51" s="6">
        <v>41868</v>
      </c>
      <c r="B51" s="21">
        <v>13.161</v>
      </c>
      <c r="C51" s="21">
        <v>24.411999999999999</v>
      </c>
      <c r="D51" s="21">
        <v>17.053999999999998</v>
      </c>
      <c r="E51" s="21">
        <v>11.250999999999999</v>
      </c>
      <c r="F51" s="21"/>
      <c r="G51" s="21"/>
      <c r="H51" s="21"/>
      <c r="I51" s="21"/>
    </row>
    <row r="52" spans="1:9" x14ac:dyDescent="0.25">
      <c r="A52" s="6">
        <v>41869</v>
      </c>
      <c r="B52" s="21">
        <v>13.882</v>
      </c>
      <c r="C52" s="21">
        <v>23.713000000000001</v>
      </c>
      <c r="D52" s="21">
        <v>17.012</v>
      </c>
      <c r="E52" s="21">
        <v>9.8309999999999995</v>
      </c>
      <c r="F52" s="21"/>
      <c r="G52" s="21"/>
      <c r="H52" s="21"/>
      <c r="I52" s="21"/>
    </row>
    <row r="53" spans="1:9" x14ac:dyDescent="0.25">
      <c r="A53" s="6">
        <v>41870</v>
      </c>
      <c r="B53" s="21">
        <v>14.05</v>
      </c>
      <c r="C53" s="21">
        <v>23.689</v>
      </c>
      <c r="D53" s="21">
        <v>17.498999999999999</v>
      </c>
      <c r="E53" s="21">
        <v>9.6389999999999993</v>
      </c>
      <c r="F53" s="21"/>
      <c r="G53" s="21"/>
      <c r="H53" s="21"/>
      <c r="I53" s="21"/>
    </row>
    <row r="54" spans="1:9" x14ac:dyDescent="0.25">
      <c r="A54" s="6">
        <v>41871</v>
      </c>
      <c r="B54" s="21">
        <v>13.522</v>
      </c>
      <c r="C54" s="21">
        <v>24.605</v>
      </c>
      <c r="D54" s="21">
        <v>17.352</v>
      </c>
      <c r="E54" s="21">
        <v>11.083</v>
      </c>
      <c r="F54" s="21"/>
      <c r="G54" s="21"/>
      <c r="H54" s="21"/>
      <c r="I54" s="21"/>
    </row>
    <row r="55" spans="1:9" x14ac:dyDescent="0.25">
      <c r="A55" s="6">
        <v>41872</v>
      </c>
      <c r="B55" s="21">
        <v>12.702999999999999</v>
      </c>
      <c r="C55" s="21">
        <v>24.388000000000002</v>
      </c>
      <c r="D55" s="21">
        <v>16.835999999999999</v>
      </c>
      <c r="E55" s="21">
        <v>11.685</v>
      </c>
      <c r="F55" s="21"/>
      <c r="G55" s="21"/>
      <c r="H55" s="21"/>
      <c r="I55" s="21"/>
    </row>
    <row r="56" spans="1:9" x14ac:dyDescent="0.25">
      <c r="A56" s="6">
        <v>41873</v>
      </c>
      <c r="B56" s="21">
        <v>12.170999999999999</v>
      </c>
      <c r="C56" s="21">
        <v>23.497</v>
      </c>
      <c r="D56" s="21">
        <v>16.696000000000002</v>
      </c>
      <c r="E56" s="21">
        <v>11.326000000000001</v>
      </c>
      <c r="F56" s="21"/>
      <c r="G56" s="21"/>
      <c r="H56" s="21"/>
      <c r="I56" s="21"/>
    </row>
    <row r="57" spans="1:9" x14ac:dyDescent="0.25">
      <c r="A57" s="6">
        <v>41874</v>
      </c>
      <c r="B57" s="21">
        <v>12.243</v>
      </c>
      <c r="C57" s="21">
        <v>22.465</v>
      </c>
      <c r="D57" s="21">
        <v>16.53</v>
      </c>
      <c r="E57" s="21">
        <v>10.222</v>
      </c>
      <c r="F57" s="21"/>
      <c r="G57" s="21"/>
      <c r="H57" s="21"/>
      <c r="I57" s="21"/>
    </row>
    <row r="58" spans="1:9" x14ac:dyDescent="0.25">
      <c r="A58" s="6">
        <v>41875</v>
      </c>
      <c r="B58" s="21">
        <v>12.558</v>
      </c>
      <c r="C58" s="21">
        <v>22.8</v>
      </c>
      <c r="D58" s="21">
        <v>16.440000000000001</v>
      </c>
      <c r="E58" s="21">
        <v>10.242000000000001</v>
      </c>
      <c r="F58" s="21"/>
      <c r="G58" s="21"/>
      <c r="H58" s="21"/>
      <c r="I58" s="21"/>
    </row>
    <row r="59" spans="1:9" x14ac:dyDescent="0.25">
      <c r="A59" s="6">
        <v>41876</v>
      </c>
      <c r="B59" s="21">
        <v>12.582000000000001</v>
      </c>
      <c r="C59" s="21">
        <v>23.785</v>
      </c>
      <c r="D59" s="21">
        <v>16.178999999999998</v>
      </c>
      <c r="E59" s="21">
        <v>11.202999999999999</v>
      </c>
      <c r="F59" s="21"/>
      <c r="G59" s="21"/>
      <c r="H59" s="21"/>
      <c r="I59" s="21"/>
    </row>
    <row r="60" spans="1:9" x14ac:dyDescent="0.25">
      <c r="A60" s="6">
        <v>41877</v>
      </c>
      <c r="B60" s="21">
        <v>12.944000000000001</v>
      </c>
      <c r="C60" s="21">
        <v>23.088000000000001</v>
      </c>
      <c r="D60" s="21">
        <v>16.405999999999999</v>
      </c>
      <c r="E60" s="21">
        <v>10.144</v>
      </c>
      <c r="F60" s="21"/>
      <c r="G60" s="21"/>
      <c r="H60" s="21"/>
      <c r="I60" s="21"/>
    </row>
    <row r="61" spans="1:9" x14ac:dyDescent="0.25">
      <c r="A61" s="6">
        <v>41878</v>
      </c>
      <c r="B61" s="21">
        <v>12.968</v>
      </c>
      <c r="C61" s="21">
        <v>25.55</v>
      </c>
      <c r="D61" s="21">
        <v>17.071000000000002</v>
      </c>
      <c r="E61" s="21">
        <v>12.582000000000001</v>
      </c>
      <c r="F61" s="21"/>
      <c r="G61" s="21"/>
      <c r="H61" s="21"/>
      <c r="I61" s="21"/>
    </row>
    <row r="62" spans="1:9" x14ac:dyDescent="0.25">
      <c r="A62" s="6">
        <v>41879</v>
      </c>
      <c r="B62" s="21">
        <v>12.34</v>
      </c>
      <c r="C62" s="21">
        <v>25.55</v>
      </c>
      <c r="D62" s="21">
        <v>17.117999999999999</v>
      </c>
      <c r="E62" s="21">
        <v>13.21</v>
      </c>
      <c r="F62" s="21"/>
      <c r="G62" s="21"/>
      <c r="H62" s="21"/>
      <c r="I62" s="21"/>
    </row>
    <row r="63" spans="1:9" x14ac:dyDescent="0.25">
      <c r="A63" s="6">
        <v>41880</v>
      </c>
      <c r="B63" s="21">
        <v>12.775</v>
      </c>
      <c r="C63" s="21">
        <v>24.074000000000002</v>
      </c>
      <c r="D63" s="21">
        <v>16.809999999999999</v>
      </c>
      <c r="E63" s="21">
        <v>11.298999999999999</v>
      </c>
      <c r="F63" s="21"/>
      <c r="G63" s="21"/>
      <c r="H63" s="21"/>
      <c r="I63" s="21"/>
    </row>
    <row r="64" spans="1:9" x14ac:dyDescent="0.25">
      <c r="A64" s="6">
        <v>41881</v>
      </c>
      <c r="B64" s="21">
        <v>13.497</v>
      </c>
      <c r="C64" s="21">
        <v>23.088000000000001</v>
      </c>
      <c r="D64" s="21">
        <v>17.106000000000002</v>
      </c>
      <c r="E64" s="21">
        <v>9.5909999999999993</v>
      </c>
      <c r="F64" s="21"/>
      <c r="G64" s="21"/>
      <c r="H64" s="21"/>
      <c r="I64" s="21"/>
    </row>
    <row r="65" spans="1:13" x14ac:dyDescent="0.25">
      <c r="A65" s="6">
        <v>41882</v>
      </c>
      <c r="B65" s="21">
        <v>12.702999999999999</v>
      </c>
      <c r="C65" s="21">
        <v>23.448</v>
      </c>
      <c r="D65" s="21">
        <v>16.600999999999999</v>
      </c>
      <c r="E65" s="21">
        <v>10.744999999999999</v>
      </c>
      <c r="F65" s="21"/>
      <c r="G65" s="21"/>
      <c r="H65" s="21"/>
      <c r="I65" s="21"/>
    </row>
    <row r="68" spans="1:13" x14ac:dyDescent="0.25">
      <c r="F68" s="7" t="s">
        <v>19</v>
      </c>
      <c r="G68" s="8">
        <f>SUM(G4:G65)</f>
        <v>0</v>
      </c>
      <c r="H68" s="7" t="s">
        <v>19</v>
      </c>
      <c r="I68" s="8">
        <f>SUM(I4:I65)</f>
        <v>0</v>
      </c>
    </row>
    <row r="69" spans="1:13" x14ac:dyDescent="0.25">
      <c r="D69" s="1" t="s">
        <v>20</v>
      </c>
    </row>
    <row r="70" spans="1:13" x14ac:dyDescent="0.25">
      <c r="A70" s="9" t="s">
        <v>21</v>
      </c>
      <c r="B70" s="10">
        <f>MIN(B4:B65)</f>
        <v>10.712</v>
      </c>
      <c r="C70" s="11" t="s">
        <v>22</v>
      </c>
      <c r="D70" s="50">
        <v>41846.291666666664</v>
      </c>
      <c r="E70" s="29"/>
      <c r="F70" s="31"/>
      <c r="G70" s="32"/>
      <c r="H70" s="33"/>
      <c r="I70" s="18"/>
      <c r="J70" s="3"/>
    </row>
    <row r="71" spans="1:13" x14ac:dyDescent="0.25">
      <c r="A71" s="9" t="s">
        <v>23</v>
      </c>
      <c r="B71" s="10">
        <f>MAX(C4:C65)</f>
        <v>26.965</v>
      </c>
      <c r="C71" s="11" t="s">
        <v>22</v>
      </c>
      <c r="D71" s="50">
        <v>41851.583333333336</v>
      </c>
      <c r="E71" s="34"/>
      <c r="F71" s="34"/>
      <c r="G71" s="34"/>
      <c r="H71" s="34"/>
    </row>
    <row r="72" spans="1:13" x14ac:dyDescent="0.25">
      <c r="A72" s="9" t="s">
        <v>24</v>
      </c>
      <c r="B72" s="10">
        <f>AVERAGE(D4:D65)</f>
        <v>16.920693548387099</v>
      </c>
      <c r="C72" s="11" t="s">
        <v>22</v>
      </c>
      <c r="D72" s="51"/>
      <c r="E72" s="34"/>
      <c r="F72" s="31"/>
      <c r="G72" s="32"/>
      <c r="H72" s="33"/>
      <c r="I72" s="18"/>
    </row>
    <row r="73" spans="1:13" x14ac:dyDescent="0.25">
      <c r="A73" s="49" t="s">
        <v>26</v>
      </c>
      <c r="B73" s="10">
        <f>MIN(E4:E65)</f>
        <v>4.3490000000000002</v>
      </c>
      <c r="C73" s="11" t="s">
        <v>22</v>
      </c>
      <c r="D73" s="52">
        <v>41833</v>
      </c>
      <c r="E73" s="12"/>
      <c r="F73" s="35"/>
      <c r="G73" s="36"/>
      <c r="H73" s="37"/>
      <c r="I73" s="19"/>
      <c r="M73" s="27"/>
    </row>
    <row r="74" spans="1:13" x14ac:dyDescent="0.25">
      <c r="A74" s="49" t="s">
        <v>25</v>
      </c>
      <c r="B74" s="10">
        <f>MAX(E4:E65)</f>
        <v>14.648999999999999</v>
      </c>
      <c r="C74" s="11" t="s">
        <v>22</v>
      </c>
      <c r="D74" s="52">
        <v>41851</v>
      </c>
      <c r="E74" s="35"/>
      <c r="F74" s="35"/>
      <c r="G74" s="36"/>
      <c r="H74" s="37"/>
      <c r="I74" s="19"/>
      <c r="M74" s="27"/>
    </row>
    <row r="75" spans="1:13" x14ac:dyDescent="0.25">
      <c r="A75" s="49" t="s">
        <v>27</v>
      </c>
      <c r="B75" s="10">
        <f>SUM(G4:G65)</f>
        <v>0</v>
      </c>
      <c r="C75" s="9" t="s">
        <v>28</v>
      </c>
      <c r="D75" s="30"/>
      <c r="F75" s="12"/>
      <c r="G75" s="12"/>
      <c r="H75" s="12"/>
      <c r="I75" s="12"/>
      <c r="M75" s="27"/>
    </row>
    <row r="76" spans="1:13" x14ac:dyDescent="0.25">
      <c r="A76" s="49" t="s">
        <v>29</v>
      </c>
      <c r="B76" s="10">
        <f>SUM(I4:I65)</f>
        <v>0</v>
      </c>
      <c r="C76" s="9" t="s">
        <v>28</v>
      </c>
      <c r="D76" s="30"/>
      <c r="E76" s="12"/>
      <c r="F76" s="12"/>
      <c r="G76" s="12"/>
      <c r="H76" s="12"/>
      <c r="I76" s="12"/>
      <c r="M76" s="27"/>
    </row>
    <row r="77" spans="1:13" x14ac:dyDescent="0.25">
      <c r="M77" s="27"/>
    </row>
    <row r="78" spans="1:13" x14ac:dyDescent="0.25">
      <c r="M78" s="27"/>
    </row>
    <row r="79" spans="1:13" x14ac:dyDescent="0.25">
      <c r="B79" s="3"/>
      <c r="M79" s="27"/>
    </row>
    <row r="80" spans="1:13" x14ac:dyDescent="0.25">
      <c r="M80" s="27"/>
    </row>
    <row r="81" spans="11:13" x14ac:dyDescent="0.25">
      <c r="M81" s="27"/>
    </row>
    <row r="82" spans="11:13" x14ac:dyDescent="0.25">
      <c r="K82" s="27"/>
      <c r="M82" s="27"/>
    </row>
  </sheetData>
  <mergeCells count="1">
    <mergeCell ref="A1:D1"/>
  </mergeCells>
  <pageMargins left="0.7" right="0.7" top="0.75" bottom="0.75" header="0.3" footer="0.3"/>
  <pageSetup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T26" sqref="T26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A3" zoomScale="110" zoomScaleNormal="110" zoomScaleSheetLayoutView="120" workbookViewId="0">
      <selection activeCell="G56" sqref="G5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30</v>
      </c>
      <c r="B1" t="s">
        <v>33</v>
      </c>
      <c r="D1" s="1" t="s">
        <v>35</v>
      </c>
    </row>
    <row r="2" spans="1:8" x14ac:dyDescent="0.25">
      <c r="A2" t="s">
        <v>31</v>
      </c>
      <c r="B2" t="s">
        <v>57</v>
      </c>
    </row>
    <row r="3" spans="1:8" x14ac:dyDescent="0.25">
      <c r="A3" t="s">
        <v>32</v>
      </c>
      <c r="B3" t="s">
        <v>34</v>
      </c>
      <c r="F3" s="13" t="s">
        <v>36</v>
      </c>
    </row>
    <row r="4" spans="1:8" x14ac:dyDescent="0.25">
      <c r="A4" s="53">
        <v>41821</v>
      </c>
      <c r="B4" s="4"/>
      <c r="C4" s="4"/>
      <c r="D4" s="7" t="s">
        <v>37</v>
      </c>
      <c r="E4" s="75">
        <f>MAX(B4:B65)</f>
        <v>17.608666666665499</v>
      </c>
      <c r="F4" s="76">
        <v>41840</v>
      </c>
      <c r="G4" s="77"/>
      <c r="H4" s="4"/>
    </row>
    <row r="5" spans="1:8" x14ac:dyDescent="0.25">
      <c r="A5" s="53">
        <v>41822</v>
      </c>
      <c r="B5" s="4"/>
      <c r="C5" s="4"/>
      <c r="D5" s="4"/>
      <c r="E5" s="4"/>
      <c r="F5" s="78"/>
      <c r="G5" s="4"/>
    </row>
    <row r="6" spans="1:8" x14ac:dyDescent="0.25">
      <c r="A6" s="53">
        <v>41823</v>
      </c>
      <c r="B6" s="4"/>
      <c r="C6" s="4"/>
      <c r="D6" s="4"/>
      <c r="E6" s="4"/>
      <c r="F6" s="78"/>
      <c r="G6" s="4"/>
    </row>
    <row r="7" spans="1:8" x14ac:dyDescent="0.25">
      <c r="A7" s="53">
        <v>41824</v>
      </c>
      <c r="B7" s="4"/>
      <c r="C7" s="4"/>
      <c r="D7" s="4"/>
      <c r="E7" s="4"/>
      <c r="F7" s="78"/>
      <c r="G7" s="4"/>
    </row>
    <row r="8" spans="1:8" x14ac:dyDescent="0.25">
      <c r="A8" s="53">
        <v>41825</v>
      </c>
      <c r="B8" s="4"/>
      <c r="C8" s="4"/>
      <c r="D8" s="4"/>
      <c r="E8" s="4"/>
      <c r="F8" s="79"/>
      <c r="G8" s="4"/>
    </row>
    <row r="9" spans="1:8" x14ac:dyDescent="0.25">
      <c r="A9" s="53">
        <v>41826</v>
      </c>
      <c r="B9" s="4"/>
      <c r="C9" s="4"/>
      <c r="D9" s="4"/>
      <c r="E9" s="4"/>
      <c r="F9" s="79"/>
      <c r="G9" s="4"/>
    </row>
    <row r="10" spans="1:8" x14ac:dyDescent="0.25">
      <c r="A10" s="53">
        <v>41827</v>
      </c>
      <c r="B10" s="80">
        <v>16.4421190476193</v>
      </c>
      <c r="C10" s="4"/>
      <c r="D10" s="4"/>
      <c r="E10" s="4"/>
      <c r="F10" s="79"/>
      <c r="G10" s="4"/>
    </row>
    <row r="11" spans="1:8" x14ac:dyDescent="0.25">
      <c r="A11" s="53">
        <v>41828</v>
      </c>
      <c r="B11" s="80">
        <v>16.453955357142799</v>
      </c>
      <c r="C11" s="4"/>
      <c r="D11" s="4"/>
      <c r="E11" s="4"/>
      <c r="F11" s="4"/>
      <c r="G11" s="4"/>
    </row>
    <row r="12" spans="1:8" x14ac:dyDescent="0.25">
      <c r="A12" s="53">
        <v>41829</v>
      </c>
      <c r="B12" s="80">
        <v>16.680758928570899</v>
      </c>
      <c r="C12" s="4"/>
      <c r="D12" s="4"/>
      <c r="E12" s="4"/>
      <c r="F12" s="4"/>
      <c r="G12" s="4"/>
    </row>
    <row r="13" spans="1:8" x14ac:dyDescent="0.25">
      <c r="A13" s="53">
        <v>41830</v>
      </c>
      <c r="B13" s="80">
        <v>16.763244047617899</v>
      </c>
      <c r="C13" s="4"/>
      <c r="D13" s="4"/>
      <c r="E13" s="4"/>
      <c r="F13" s="4"/>
      <c r="G13" s="4"/>
    </row>
    <row r="14" spans="1:8" x14ac:dyDescent="0.25">
      <c r="A14" s="53">
        <v>41831</v>
      </c>
      <c r="B14" s="80">
        <v>16.764220238094602</v>
      </c>
      <c r="C14" s="4"/>
      <c r="D14" s="4"/>
      <c r="E14" s="4"/>
      <c r="F14" s="4"/>
      <c r="G14" s="4"/>
    </row>
    <row r="15" spans="1:8" x14ac:dyDescent="0.25">
      <c r="A15" s="53">
        <v>41832</v>
      </c>
      <c r="B15" s="80">
        <v>16.759848214284801</v>
      </c>
      <c r="C15" s="4"/>
      <c r="D15" s="4"/>
      <c r="E15" s="4"/>
      <c r="F15" s="4"/>
      <c r="G15" s="4"/>
    </row>
    <row r="16" spans="1:8" x14ac:dyDescent="0.25">
      <c r="A16" s="53">
        <v>41833</v>
      </c>
      <c r="B16" s="80">
        <v>16.570761904760801</v>
      </c>
      <c r="C16" s="4"/>
      <c r="D16" s="4"/>
      <c r="E16" s="4"/>
      <c r="F16" s="4"/>
      <c r="G16" s="4"/>
    </row>
    <row r="17" spans="1:7" x14ac:dyDescent="0.25">
      <c r="A17" s="53">
        <v>41834</v>
      </c>
      <c r="B17" s="80">
        <v>16.748380952378799</v>
      </c>
      <c r="C17" s="4"/>
      <c r="D17" s="4"/>
      <c r="E17" s="4"/>
      <c r="F17" s="4"/>
      <c r="G17" s="4"/>
    </row>
    <row r="18" spans="1:7" x14ac:dyDescent="0.25">
      <c r="A18" s="53">
        <v>41835</v>
      </c>
      <c r="B18" s="80">
        <v>16.9257886904741</v>
      </c>
      <c r="C18" s="4"/>
      <c r="D18" s="4"/>
      <c r="E18" s="4"/>
      <c r="F18" s="4"/>
      <c r="G18" s="4"/>
    </row>
    <row r="19" spans="1:7" x14ac:dyDescent="0.25">
      <c r="A19" s="53">
        <v>41836</v>
      </c>
      <c r="B19" s="80">
        <v>16.812422619046298</v>
      </c>
      <c r="C19" s="4"/>
      <c r="D19" s="4"/>
      <c r="E19" s="4"/>
      <c r="F19" s="4"/>
      <c r="G19" s="4"/>
    </row>
    <row r="20" spans="1:7" x14ac:dyDescent="0.25">
      <c r="A20" s="53">
        <v>41837</v>
      </c>
      <c r="B20" s="80">
        <v>16.984744047618001</v>
      </c>
      <c r="C20" s="4"/>
      <c r="D20" s="4"/>
      <c r="E20" s="4"/>
      <c r="F20" s="4"/>
      <c r="G20" s="4"/>
    </row>
    <row r="21" spans="1:7" x14ac:dyDescent="0.25">
      <c r="A21" s="53">
        <v>41838</v>
      </c>
      <c r="B21" s="80">
        <v>17.168107142855899</v>
      </c>
      <c r="C21" s="4"/>
      <c r="D21" s="4"/>
      <c r="E21" s="4"/>
      <c r="F21" s="4"/>
      <c r="G21" s="4"/>
    </row>
    <row r="22" spans="1:7" x14ac:dyDescent="0.25">
      <c r="A22" s="53">
        <v>41839</v>
      </c>
      <c r="B22" s="80">
        <v>17.380241071428099</v>
      </c>
      <c r="C22" s="4"/>
      <c r="D22" s="4"/>
      <c r="E22" s="4"/>
      <c r="F22" s="4"/>
      <c r="G22" s="4"/>
    </row>
    <row r="23" spans="1:7" x14ac:dyDescent="0.25">
      <c r="A23" s="53">
        <v>41840</v>
      </c>
      <c r="B23" s="80">
        <v>17.608666666665499</v>
      </c>
      <c r="C23" s="4"/>
      <c r="D23" s="4"/>
      <c r="E23" s="4"/>
      <c r="F23" s="4"/>
      <c r="G23" s="4"/>
    </row>
    <row r="24" spans="1:7" x14ac:dyDescent="0.25">
      <c r="A24" s="53">
        <v>41841</v>
      </c>
      <c r="B24" s="80">
        <v>17.483285714284801</v>
      </c>
      <c r="C24" s="4"/>
      <c r="D24" s="4"/>
      <c r="E24" s="4"/>
      <c r="F24" s="4"/>
      <c r="G24" s="4"/>
    </row>
    <row r="25" spans="1:7" x14ac:dyDescent="0.25">
      <c r="A25" s="53">
        <v>41842</v>
      </c>
      <c r="B25" s="80">
        <v>17.239232142856601</v>
      </c>
      <c r="C25" s="4"/>
      <c r="D25" s="4"/>
      <c r="E25" s="4"/>
      <c r="F25" s="4"/>
      <c r="G25" s="4"/>
    </row>
    <row r="26" spans="1:7" x14ac:dyDescent="0.25">
      <c r="A26" s="53">
        <v>41843</v>
      </c>
      <c r="B26" s="80">
        <v>17.1151398809521</v>
      </c>
      <c r="C26" s="4"/>
      <c r="D26" s="4"/>
      <c r="E26" s="4"/>
      <c r="F26" s="4"/>
      <c r="G26" s="4"/>
    </row>
    <row r="27" spans="1:7" x14ac:dyDescent="0.25">
      <c r="A27" s="53">
        <v>41844</v>
      </c>
      <c r="B27" s="80">
        <v>16.822580357143199</v>
      </c>
      <c r="C27" s="4"/>
      <c r="D27" s="4"/>
      <c r="E27" s="4"/>
      <c r="F27" s="4"/>
      <c r="G27" s="4"/>
    </row>
    <row r="28" spans="1:7" x14ac:dyDescent="0.25">
      <c r="A28" s="53">
        <v>41845</v>
      </c>
      <c r="B28" s="80">
        <v>16.734410714286899</v>
      </c>
      <c r="C28" s="4"/>
      <c r="D28" s="4"/>
      <c r="E28" s="4"/>
      <c r="F28" s="4"/>
      <c r="G28" s="4"/>
    </row>
    <row r="29" spans="1:7" x14ac:dyDescent="0.25">
      <c r="A29" s="53">
        <v>41846</v>
      </c>
      <c r="B29" s="80">
        <v>16.560357142858201</v>
      </c>
      <c r="C29" s="4"/>
      <c r="D29" s="4"/>
      <c r="E29" s="4"/>
      <c r="F29" s="4"/>
      <c r="G29" s="4"/>
    </row>
    <row r="30" spans="1:7" x14ac:dyDescent="0.25">
      <c r="A30" s="53">
        <v>41847</v>
      </c>
      <c r="B30" s="80">
        <v>16.6081101190493</v>
      </c>
      <c r="C30" s="4"/>
      <c r="D30" s="4"/>
      <c r="E30" s="4"/>
      <c r="F30" s="4"/>
      <c r="G30" s="4"/>
    </row>
    <row r="31" spans="1:7" x14ac:dyDescent="0.25">
      <c r="A31" s="53">
        <v>41848</v>
      </c>
      <c r="B31" s="80">
        <v>16.7236071428595</v>
      </c>
      <c r="C31" s="4"/>
      <c r="D31" s="4"/>
      <c r="E31" s="4"/>
      <c r="F31" s="4"/>
      <c r="G31" s="4"/>
    </row>
    <row r="32" spans="1:7" x14ac:dyDescent="0.25">
      <c r="A32" s="53">
        <v>41849</v>
      </c>
      <c r="B32" s="80">
        <v>16.813122023813101</v>
      </c>
      <c r="C32" s="4"/>
      <c r="D32" s="4"/>
      <c r="E32" s="4"/>
      <c r="F32" s="4"/>
      <c r="G32" s="4"/>
    </row>
    <row r="33" spans="1:7" x14ac:dyDescent="0.25">
      <c r="A33" s="53">
        <v>41850</v>
      </c>
      <c r="B33" s="80">
        <v>16.941116071432301</v>
      </c>
      <c r="C33" s="4"/>
      <c r="D33" s="4"/>
      <c r="E33" s="4"/>
      <c r="F33" s="4"/>
      <c r="G33" s="4"/>
    </row>
    <row r="34" spans="1:7" x14ac:dyDescent="0.25">
      <c r="A34" s="53">
        <v>41851</v>
      </c>
      <c r="B34" s="80">
        <v>17.243470238099299</v>
      </c>
      <c r="C34" s="4"/>
      <c r="D34" s="4"/>
      <c r="E34" s="4"/>
      <c r="F34" s="4"/>
      <c r="G34" s="4"/>
    </row>
    <row r="35" spans="1:7" x14ac:dyDescent="0.25">
      <c r="A35" s="53">
        <v>41852</v>
      </c>
      <c r="B35" s="80">
        <v>17.356645833337499</v>
      </c>
      <c r="C35" s="4"/>
      <c r="D35" s="4"/>
      <c r="E35" s="4"/>
      <c r="F35" s="4"/>
      <c r="G35" s="4"/>
    </row>
    <row r="36" spans="1:7" x14ac:dyDescent="0.25">
      <c r="A36" s="53">
        <v>41853</v>
      </c>
      <c r="B36" s="80">
        <v>17.5071190476231</v>
      </c>
      <c r="C36" s="4"/>
      <c r="D36" s="4"/>
      <c r="E36" s="4"/>
      <c r="F36" s="4"/>
      <c r="G36" s="4"/>
    </row>
    <row r="37" spans="1:7" x14ac:dyDescent="0.25">
      <c r="A37" s="53">
        <v>41854</v>
      </c>
      <c r="B37" s="80">
        <v>17.547595238098602</v>
      </c>
      <c r="C37" s="4"/>
      <c r="D37" s="4"/>
      <c r="E37" s="4"/>
      <c r="F37" s="4"/>
      <c r="G37" s="4"/>
    </row>
    <row r="38" spans="1:7" x14ac:dyDescent="0.25">
      <c r="A38" s="53">
        <v>41855</v>
      </c>
      <c r="B38" s="80">
        <v>17.402157738097799</v>
      </c>
      <c r="C38" s="4"/>
      <c r="D38" s="4"/>
      <c r="E38" s="4"/>
      <c r="F38" s="4"/>
      <c r="G38" s="4"/>
    </row>
    <row r="39" spans="1:7" x14ac:dyDescent="0.25">
      <c r="A39" s="53">
        <v>41856</v>
      </c>
      <c r="B39" s="80">
        <v>17.396401785715899</v>
      </c>
      <c r="C39" s="4"/>
      <c r="D39" s="4"/>
      <c r="E39" s="4"/>
      <c r="F39" s="4"/>
      <c r="G39" s="4"/>
    </row>
    <row r="40" spans="1:7" x14ac:dyDescent="0.25">
      <c r="A40" s="53">
        <v>41857</v>
      </c>
      <c r="B40" s="80">
        <v>17.3469880952394</v>
      </c>
      <c r="C40" s="4"/>
      <c r="D40" s="4"/>
      <c r="E40" s="4"/>
      <c r="F40" s="4"/>
      <c r="G40" s="4"/>
    </row>
    <row r="41" spans="1:7" x14ac:dyDescent="0.25">
      <c r="A41" s="53">
        <v>41858</v>
      </c>
      <c r="B41" s="80">
        <v>17.178794642858101</v>
      </c>
      <c r="C41" s="4"/>
      <c r="D41" s="4"/>
      <c r="E41" s="4"/>
      <c r="F41" s="4"/>
      <c r="G41" s="4"/>
    </row>
    <row r="42" spans="1:7" x14ac:dyDescent="0.25">
      <c r="A42" s="53">
        <v>41859</v>
      </c>
      <c r="B42" s="80">
        <v>17.030562500000102</v>
      </c>
      <c r="C42" s="4"/>
      <c r="D42" s="4"/>
      <c r="E42" s="4"/>
      <c r="F42" s="4"/>
      <c r="G42" s="4"/>
    </row>
    <row r="43" spans="1:7" x14ac:dyDescent="0.25">
      <c r="A43" s="53">
        <v>41860</v>
      </c>
      <c r="B43" s="80">
        <v>16.871833333333001</v>
      </c>
      <c r="C43" s="4"/>
      <c r="D43" s="4"/>
      <c r="E43" s="4"/>
      <c r="F43" s="4"/>
      <c r="G43" s="4"/>
    </row>
    <row r="44" spans="1:7" x14ac:dyDescent="0.25">
      <c r="A44" s="53">
        <v>41861</v>
      </c>
      <c r="B44" s="80">
        <v>16.781744047619799</v>
      </c>
      <c r="C44" s="4"/>
      <c r="D44" s="4"/>
      <c r="E44" s="4"/>
      <c r="F44" s="4"/>
      <c r="G44" s="4"/>
    </row>
    <row r="45" spans="1:7" x14ac:dyDescent="0.25">
      <c r="A45" s="53">
        <v>41862</v>
      </c>
      <c r="B45" s="80">
        <v>16.767973214286499</v>
      </c>
      <c r="C45" s="4"/>
      <c r="D45" s="4"/>
      <c r="E45" s="4"/>
      <c r="F45" s="4"/>
      <c r="G45" s="4"/>
    </row>
    <row r="46" spans="1:7" x14ac:dyDescent="0.25">
      <c r="A46" s="53">
        <v>41863</v>
      </c>
      <c r="B46" s="80">
        <v>16.5301220238097</v>
      </c>
      <c r="C46" s="4"/>
      <c r="D46" s="4"/>
      <c r="E46" s="4"/>
      <c r="F46" s="4"/>
      <c r="G46" s="4"/>
    </row>
    <row r="47" spans="1:7" x14ac:dyDescent="0.25">
      <c r="A47" s="53">
        <v>41864</v>
      </c>
      <c r="B47" s="80">
        <v>16.536672619046801</v>
      </c>
      <c r="C47" s="4"/>
      <c r="D47" s="4"/>
      <c r="E47" s="4"/>
      <c r="F47" s="4"/>
      <c r="G47" s="4"/>
    </row>
    <row r="48" spans="1:7" x14ac:dyDescent="0.25">
      <c r="A48" s="53">
        <v>41865</v>
      </c>
      <c r="B48" s="80">
        <v>16.6120624999994</v>
      </c>
      <c r="C48" s="4"/>
      <c r="D48" s="4"/>
      <c r="E48" s="4"/>
      <c r="F48" s="4"/>
      <c r="G48" s="4"/>
    </row>
    <row r="49" spans="1:7" x14ac:dyDescent="0.25">
      <c r="A49" s="53">
        <v>41866</v>
      </c>
      <c r="B49" s="80">
        <v>16.884491071428499</v>
      </c>
      <c r="C49" s="4"/>
      <c r="D49" s="4"/>
      <c r="E49" s="4"/>
      <c r="F49" s="4"/>
      <c r="G49" s="4"/>
    </row>
    <row r="50" spans="1:7" x14ac:dyDescent="0.25">
      <c r="A50" s="53">
        <v>41867</v>
      </c>
      <c r="B50" s="80">
        <v>17.048681547620198</v>
      </c>
      <c r="C50" s="4"/>
      <c r="D50" s="4"/>
      <c r="E50" s="4"/>
      <c r="F50" s="4"/>
      <c r="G50" s="4"/>
    </row>
    <row r="51" spans="1:7" x14ac:dyDescent="0.25">
      <c r="A51" s="53">
        <v>41868</v>
      </c>
      <c r="B51" s="80">
        <v>17.063148809525199</v>
      </c>
      <c r="C51" s="4"/>
      <c r="D51" s="4"/>
      <c r="E51" s="4"/>
      <c r="F51" s="4"/>
      <c r="G51" s="4"/>
    </row>
    <row r="52" spans="1:7" x14ac:dyDescent="0.25">
      <c r="A52" s="53">
        <v>41869</v>
      </c>
      <c r="B52" s="80">
        <v>17.0668065476208</v>
      </c>
      <c r="C52" s="4"/>
      <c r="D52" s="4"/>
      <c r="E52" s="4"/>
      <c r="F52" s="4"/>
      <c r="G52" s="4"/>
    </row>
    <row r="53" spans="1:7" x14ac:dyDescent="0.25">
      <c r="A53" s="53">
        <v>41870</v>
      </c>
      <c r="B53" s="80">
        <v>17.338273809526498</v>
      </c>
      <c r="C53" s="4"/>
      <c r="D53" s="4"/>
      <c r="E53" s="4"/>
      <c r="F53" s="4"/>
      <c r="G53" s="4"/>
    </row>
    <row r="54" spans="1:7" x14ac:dyDescent="0.25">
      <c r="A54" s="53">
        <v>41871</v>
      </c>
      <c r="B54" s="80">
        <v>17.380842261908199</v>
      </c>
      <c r="C54" s="4"/>
      <c r="D54" s="4"/>
      <c r="E54" s="4"/>
      <c r="F54" s="4"/>
      <c r="G54" s="4"/>
    </row>
    <row r="55" spans="1:7" x14ac:dyDescent="0.25">
      <c r="A55" s="53">
        <v>41872</v>
      </c>
      <c r="B55" s="80">
        <v>17.308226190479498</v>
      </c>
      <c r="C55" s="4"/>
      <c r="D55" s="4"/>
      <c r="E55" s="4"/>
      <c r="F55" s="4"/>
      <c r="G55" s="4"/>
    </row>
    <row r="56" spans="1:7" x14ac:dyDescent="0.25">
      <c r="A56" s="53">
        <v>41873</v>
      </c>
      <c r="B56" s="80">
        <v>17.105416666669701</v>
      </c>
      <c r="C56" s="4"/>
      <c r="D56" s="4"/>
      <c r="E56" s="4"/>
      <c r="F56" s="4"/>
      <c r="G56" s="4"/>
    </row>
    <row r="57" spans="1:7" x14ac:dyDescent="0.25">
      <c r="A57" s="53">
        <v>41874</v>
      </c>
      <c r="B57" s="80">
        <v>16.997032738097399</v>
      </c>
      <c r="C57" s="4"/>
      <c r="D57" s="4"/>
      <c r="E57" s="4"/>
      <c r="F57" s="4"/>
      <c r="G57" s="4"/>
    </row>
    <row r="58" spans="1:7" x14ac:dyDescent="0.25">
      <c r="A58" s="53">
        <v>41875</v>
      </c>
      <c r="B58" s="80">
        <v>16.909401785716199</v>
      </c>
      <c r="C58" s="4"/>
      <c r="D58" s="4"/>
      <c r="E58" s="4"/>
      <c r="F58" s="4"/>
      <c r="G58" s="4"/>
    </row>
    <row r="59" spans="1:7" x14ac:dyDescent="0.25">
      <c r="A59" s="53">
        <v>41876</v>
      </c>
      <c r="B59" s="80">
        <v>16.790526785716601</v>
      </c>
      <c r="C59" s="4"/>
      <c r="D59" s="4"/>
      <c r="E59" s="4"/>
      <c r="F59" s="4"/>
      <c r="G59" s="4"/>
    </row>
    <row r="60" spans="1:7" x14ac:dyDescent="0.25">
      <c r="A60" s="53">
        <v>41877</v>
      </c>
      <c r="B60" s="80">
        <v>16.634363095240101</v>
      </c>
      <c r="C60" s="4"/>
      <c r="D60" s="4"/>
      <c r="E60" s="4"/>
      <c r="F60" s="4"/>
      <c r="G60" s="4"/>
    </row>
    <row r="61" spans="1:7" x14ac:dyDescent="0.25">
      <c r="A61" s="53">
        <v>41878</v>
      </c>
      <c r="B61" s="80">
        <v>16.594187500002601</v>
      </c>
      <c r="C61" s="4"/>
      <c r="D61" s="4"/>
      <c r="E61" s="4"/>
      <c r="F61" s="4"/>
      <c r="G61" s="4"/>
    </row>
    <row r="62" spans="1:7" x14ac:dyDescent="0.25">
      <c r="A62" s="53">
        <v>41879</v>
      </c>
      <c r="B62" s="80">
        <v>16.634526785716801</v>
      </c>
      <c r="C62" s="4"/>
      <c r="D62" s="4"/>
      <c r="E62" s="4"/>
      <c r="F62" s="4"/>
      <c r="G62" s="4"/>
    </row>
    <row r="63" spans="1:7" x14ac:dyDescent="0.25">
      <c r="A63" s="53">
        <v>41880</v>
      </c>
      <c r="B63" s="80">
        <v>16.650779761907501</v>
      </c>
      <c r="C63" s="4"/>
      <c r="D63" s="4"/>
      <c r="E63" s="4"/>
      <c r="F63" s="4"/>
      <c r="G63" s="4"/>
    </row>
    <row r="64" spans="1:7" x14ac:dyDescent="0.25">
      <c r="A64" s="53">
        <v>41881</v>
      </c>
      <c r="B64" s="80">
        <v>16.733008928574499</v>
      </c>
      <c r="C64" s="4"/>
      <c r="D64" s="4"/>
      <c r="E64" s="4"/>
      <c r="F64" s="4"/>
      <c r="G64" s="4"/>
    </row>
    <row r="65" spans="1:7" x14ac:dyDescent="0.25">
      <c r="A65" s="53">
        <v>41882</v>
      </c>
      <c r="B65" s="80">
        <v>16.755902303315199</v>
      </c>
      <c r="C65" s="4"/>
      <c r="D65" s="4"/>
      <c r="E65" s="4"/>
      <c r="F65" s="4"/>
      <c r="G65" s="4"/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zoomScaleSheetLayoutView="100" workbookViewId="0">
      <selection activeCell="R19" sqref="R19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30</v>
      </c>
      <c r="B1" t="s">
        <v>33</v>
      </c>
      <c r="D1" s="1" t="s">
        <v>38</v>
      </c>
    </row>
    <row r="2" spans="1:7" x14ac:dyDescent="0.25">
      <c r="A2" t="s">
        <v>31</v>
      </c>
      <c r="B2" t="s">
        <v>58</v>
      </c>
    </row>
    <row r="3" spans="1:7" x14ac:dyDescent="0.25">
      <c r="A3" t="s">
        <v>32</v>
      </c>
      <c r="B3" t="s">
        <v>34</v>
      </c>
      <c r="F3" s="13" t="s">
        <v>36</v>
      </c>
    </row>
    <row r="4" spans="1:7" x14ac:dyDescent="0.25">
      <c r="A4" s="6">
        <v>41821</v>
      </c>
      <c r="D4" s="7" t="s">
        <v>37</v>
      </c>
      <c r="E4" s="20">
        <f>MAX(B4:B65)</f>
        <v>26.0998571428571</v>
      </c>
      <c r="F4" s="48">
        <v>41853</v>
      </c>
      <c r="G4" s="22"/>
    </row>
    <row r="5" spans="1:7" x14ac:dyDescent="0.25">
      <c r="A5" s="6">
        <v>41822</v>
      </c>
      <c r="F5" s="48">
        <v>41854</v>
      </c>
    </row>
    <row r="6" spans="1:7" x14ac:dyDescent="0.25">
      <c r="A6" s="6">
        <v>41823</v>
      </c>
      <c r="F6" s="15"/>
    </row>
    <row r="7" spans="1:7" x14ac:dyDescent="0.25">
      <c r="A7" s="6">
        <v>41824</v>
      </c>
      <c r="F7" s="15"/>
    </row>
    <row r="8" spans="1:7" x14ac:dyDescent="0.25">
      <c r="A8" s="6">
        <v>41825</v>
      </c>
      <c r="F8" s="15"/>
    </row>
    <row r="9" spans="1:7" x14ac:dyDescent="0.25">
      <c r="A9" s="6">
        <v>41826</v>
      </c>
      <c r="F9" s="15"/>
    </row>
    <row r="10" spans="1:7" x14ac:dyDescent="0.25">
      <c r="A10" s="6">
        <v>41827</v>
      </c>
      <c r="B10" s="21">
        <v>22.4654285714286</v>
      </c>
      <c r="F10" s="2"/>
    </row>
    <row r="11" spans="1:7" x14ac:dyDescent="0.25">
      <c r="A11" s="6">
        <v>41828</v>
      </c>
      <c r="B11" s="21">
        <v>22.349</v>
      </c>
    </row>
    <row r="12" spans="1:7" x14ac:dyDescent="0.25">
      <c r="A12" s="6">
        <v>41829</v>
      </c>
      <c r="B12" s="21">
        <v>23.014428571428599</v>
      </c>
    </row>
    <row r="13" spans="1:7" x14ac:dyDescent="0.25">
      <c r="A13" s="6">
        <v>41830</v>
      </c>
      <c r="B13" s="21">
        <v>23.215571428571401</v>
      </c>
    </row>
    <row r="14" spans="1:7" x14ac:dyDescent="0.25">
      <c r="A14" s="6">
        <v>41831</v>
      </c>
      <c r="B14" s="21">
        <v>22.9501428571429</v>
      </c>
    </row>
    <row r="15" spans="1:7" x14ac:dyDescent="0.25">
      <c r="A15" s="6">
        <v>41832</v>
      </c>
      <c r="B15" s="21">
        <v>22.578571428571401</v>
      </c>
    </row>
    <row r="16" spans="1:7" x14ac:dyDescent="0.25">
      <c r="A16" s="6">
        <v>41833</v>
      </c>
      <c r="B16" s="21">
        <v>21.716428571428601</v>
      </c>
    </row>
    <row r="17" spans="1:2" x14ac:dyDescent="0.25">
      <c r="A17" s="6">
        <v>41834</v>
      </c>
      <c r="B17" s="21">
        <v>21.688857142857099</v>
      </c>
    </row>
    <row r="18" spans="1:2" x14ac:dyDescent="0.25">
      <c r="A18" s="6">
        <v>41835</v>
      </c>
      <c r="B18" s="21">
        <v>22.199142857142899</v>
      </c>
    </row>
    <row r="19" spans="1:2" x14ac:dyDescent="0.25">
      <c r="A19" s="6">
        <v>41836</v>
      </c>
      <c r="B19" s="21">
        <v>21.8067142857143</v>
      </c>
    </row>
    <row r="20" spans="1:2" x14ac:dyDescent="0.25">
      <c r="A20" s="6">
        <v>41837</v>
      </c>
      <c r="B20" s="21">
        <v>22.0532857142857</v>
      </c>
    </row>
    <row r="21" spans="1:2" x14ac:dyDescent="0.25">
      <c r="A21" s="6">
        <v>41838</v>
      </c>
      <c r="B21" s="21">
        <v>22.513571428571399</v>
      </c>
    </row>
    <row r="22" spans="1:2" x14ac:dyDescent="0.25">
      <c r="A22" s="6">
        <v>41839</v>
      </c>
      <c r="B22" s="21">
        <v>23.2427142857143</v>
      </c>
    </row>
    <row r="23" spans="1:2" x14ac:dyDescent="0.25">
      <c r="A23" s="6">
        <v>41840</v>
      </c>
      <c r="B23" s="21">
        <v>24.087571428571401</v>
      </c>
    </row>
    <row r="24" spans="1:2" x14ac:dyDescent="0.25">
      <c r="A24" s="6">
        <v>41841</v>
      </c>
      <c r="B24" s="21">
        <v>23.6894285714286</v>
      </c>
    </row>
    <row r="25" spans="1:2" x14ac:dyDescent="0.25">
      <c r="A25" s="6">
        <v>41842</v>
      </c>
      <c r="B25" s="21">
        <v>23.052714285714298</v>
      </c>
    </row>
    <row r="26" spans="1:2" x14ac:dyDescent="0.25">
      <c r="A26" s="6">
        <v>41843</v>
      </c>
      <c r="B26" s="21">
        <v>22.395571428571401</v>
      </c>
    </row>
    <row r="27" spans="1:2" x14ac:dyDescent="0.25">
      <c r="A27" s="6">
        <v>41844</v>
      </c>
      <c r="B27" s="21">
        <v>22.152428571428601</v>
      </c>
    </row>
    <row r="28" spans="1:2" x14ac:dyDescent="0.25">
      <c r="A28" s="6">
        <v>41845</v>
      </c>
      <c r="B28" s="21">
        <v>22.348285714285701</v>
      </c>
    </row>
    <row r="29" spans="1:2" x14ac:dyDescent="0.25">
      <c r="A29" s="6">
        <v>41846</v>
      </c>
      <c r="B29" s="21">
        <v>22.313714285714301</v>
      </c>
    </row>
    <row r="30" spans="1:2" x14ac:dyDescent="0.25">
      <c r="A30" s="6">
        <v>41847</v>
      </c>
      <c r="B30" s="21">
        <v>22.541285714285699</v>
      </c>
    </row>
    <row r="31" spans="1:2" x14ac:dyDescent="0.25">
      <c r="A31" s="6">
        <v>41848</v>
      </c>
      <c r="B31" s="21">
        <v>23.241714285714298</v>
      </c>
    </row>
    <row r="32" spans="1:2" x14ac:dyDescent="0.25">
      <c r="A32" s="6">
        <v>41849</v>
      </c>
      <c r="B32" s="21">
        <v>23.802</v>
      </c>
    </row>
    <row r="33" spans="1:2" x14ac:dyDescent="0.25">
      <c r="A33" s="6">
        <v>41850</v>
      </c>
      <c r="B33" s="21">
        <v>24.973285714285701</v>
      </c>
    </row>
    <row r="34" spans="1:2" x14ac:dyDescent="0.25">
      <c r="A34" s="6">
        <v>41851</v>
      </c>
      <c r="B34" s="21">
        <v>25.684428571428601</v>
      </c>
    </row>
    <row r="35" spans="1:2" x14ac:dyDescent="0.25">
      <c r="A35" s="6">
        <v>41852</v>
      </c>
      <c r="B35" s="21">
        <v>25.9164285714286</v>
      </c>
    </row>
    <row r="36" spans="1:2" x14ac:dyDescent="0.25">
      <c r="A36" s="6">
        <v>41853</v>
      </c>
      <c r="B36" s="21">
        <v>26.0618571428571</v>
      </c>
    </row>
    <row r="37" spans="1:2" x14ac:dyDescent="0.25">
      <c r="A37" s="6">
        <v>41854</v>
      </c>
      <c r="B37" s="21">
        <v>26.0998571428571</v>
      </c>
    </row>
    <row r="38" spans="1:2" x14ac:dyDescent="0.25">
      <c r="A38" s="6">
        <v>41855</v>
      </c>
      <c r="B38" s="21">
        <v>25.735428571428599</v>
      </c>
    </row>
    <row r="39" spans="1:2" x14ac:dyDescent="0.25">
      <c r="A39" s="6">
        <v>41856</v>
      </c>
      <c r="B39" s="21">
        <v>25.3118571428571</v>
      </c>
    </row>
    <row r="40" spans="1:2" x14ac:dyDescent="0.25">
      <c r="A40" s="6">
        <v>41857</v>
      </c>
      <c r="B40" s="21">
        <v>25.0242857142857</v>
      </c>
    </row>
    <row r="41" spans="1:2" x14ac:dyDescent="0.25">
      <c r="A41" s="6">
        <v>41858</v>
      </c>
      <c r="B41" s="21">
        <v>24.635428571428601</v>
      </c>
    </row>
    <row r="42" spans="1:2" x14ac:dyDescent="0.25">
      <c r="A42" s="6">
        <v>41859</v>
      </c>
      <c r="B42" s="21">
        <v>24.338000000000001</v>
      </c>
    </row>
    <row r="43" spans="1:2" x14ac:dyDescent="0.25">
      <c r="A43" s="6">
        <v>41860</v>
      </c>
      <c r="B43" s="21">
        <v>24.020428571428599</v>
      </c>
    </row>
    <row r="44" spans="1:2" x14ac:dyDescent="0.25">
      <c r="A44" s="6">
        <v>41861</v>
      </c>
      <c r="B44" s="21">
        <v>23.982428571428599</v>
      </c>
    </row>
    <row r="45" spans="1:2" x14ac:dyDescent="0.25">
      <c r="A45" s="6">
        <v>41862</v>
      </c>
      <c r="B45" s="21">
        <v>23.913571428571402</v>
      </c>
    </row>
    <row r="46" spans="1:2" x14ac:dyDescent="0.25">
      <c r="A46" s="6">
        <v>41863</v>
      </c>
      <c r="B46" s="21">
        <v>23.630428571428599</v>
      </c>
    </row>
    <row r="47" spans="1:2" x14ac:dyDescent="0.25">
      <c r="A47" s="6">
        <v>41864</v>
      </c>
      <c r="B47" s="21">
        <v>23.386714285714302</v>
      </c>
    </row>
    <row r="48" spans="1:2" x14ac:dyDescent="0.25">
      <c r="A48" s="6">
        <v>41865</v>
      </c>
      <c r="B48" s="21">
        <v>23.304142857142899</v>
      </c>
    </row>
    <row r="49" spans="1:2" x14ac:dyDescent="0.25">
      <c r="A49" s="6">
        <v>41866</v>
      </c>
      <c r="B49" s="21">
        <v>23.228571428571399</v>
      </c>
    </row>
    <row r="50" spans="1:2" x14ac:dyDescent="0.25">
      <c r="A50" s="6">
        <v>41867</v>
      </c>
      <c r="B50" s="21">
        <v>23.297285714285699</v>
      </c>
    </row>
    <row r="51" spans="1:2" x14ac:dyDescent="0.25">
      <c r="A51" s="6">
        <v>41868</v>
      </c>
      <c r="B51" s="21">
        <v>23.204000000000001</v>
      </c>
    </row>
    <row r="52" spans="1:2" x14ac:dyDescent="0.25">
      <c r="A52" s="6">
        <v>41869</v>
      </c>
      <c r="B52" s="21">
        <v>23.1937142857143</v>
      </c>
    </row>
    <row r="53" spans="1:2" x14ac:dyDescent="0.25">
      <c r="A53" s="6">
        <v>41870</v>
      </c>
      <c r="B53" s="21">
        <v>23.631142857142901</v>
      </c>
    </row>
    <row r="54" spans="1:2" x14ac:dyDescent="0.25">
      <c r="A54" s="6">
        <v>41871</v>
      </c>
      <c r="B54" s="21">
        <v>23.923142857142899</v>
      </c>
    </row>
    <row r="55" spans="1:2" x14ac:dyDescent="0.25">
      <c r="A55" s="6">
        <v>41872</v>
      </c>
      <c r="B55" s="21">
        <v>24.0264285714286</v>
      </c>
    </row>
    <row r="56" spans="1:2" x14ac:dyDescent="0.25">
      <c r="A56" s="6">
        <v>41873</v>
      </c>
      <c r="B56" s="21">
        <v>24.047142857142902</v>
      </c>
    </row>
    <row r="57" spans="1:2" x14ac:dyDescent="0.25">
      <c r="A57" s="6">
        <v>41874</v>
      </c>
      <c r="B57" s="21">
        <v>23.824142857142899</v>
      </c>
    </row>
    <row r="58" spans="1:2" x14ac:dyDescent="0.25">
      <c r="A58" s="6">
        <v>41875</v>
      </c>
      <c r="B58" s="21">
        <v>23.5938571428571</v>
      </c>
    </row>
    <row r="59" spans="1:2" x14ac:dyDescent="0.25">
      <c r="A59" s="6">
        <v>41876</v>
      </c>
      <c r="B59" s="21">
        <v>23.6041428571429</v>
      </c>
    </row>
    <row r="60" spans="1:2" x14ac:dyDescent="0.25">
      <c r="A60" s="6">
        <v>41877</v>
      </c>
      <c r="B60" s="21">
        <v>23.5182857142857</v>
      </c>
    </row>
    <row r="61" spans="1:2" x14ac:dyDescent="0.25">
      <c r="A61" s="6">
        <v>41878</v>
      </c>
      <c r="B61" s="21">
        <v>23.653285714285701</v>
      </c>
    </row>
    <row r="62" spans="1:2" x14ac:dyDescent="0.25">
      <c r="A62" s="6">
        <v>41879</v>
      </c>
      <c r="B62" s="21">
        <v>23.819285714285702</v>
      </c>
    </row>
    <row r="63" spans="1:2" x14ac:dyDescent="0.25">
      <c r="A63" s="6">
        <v>41880</v>
      </c>
      <c r="B63" s="21">
        <v>23.901714285714299</v>
      </c>
    </row>
    <row r="64" spans="1:2" x14ac:dyDescent="0.25">
      <c r="A64" s="6">
        <v>41881</v>
      </c>
      <c r="B64" s="21">
        <v>23.990714285714301</v>
      </c>
    </row>
    <row r="65" spans="1:2" x14ac:dyDescent="0.25">
      <c r="A65" s="6">
        <v>41882</v>
      </c>
      <c r="B65" s="21">
        <v>24.083285714285701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6" sqref="A6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8" max="18" width="10.4257812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54" t="s">
        <v>62</v>
      </c>
      <c r="B1" s="54" t="s">
        <v>63</v>
      </c>
      <c r="C1" s="54" t="s">
        <v>64</v>
      </c>
      <c r="D1" s="54" t="s">
        <v>65</v>
      </c>
      <c r="E1" s="54" t="s">
        <v>66</v>
      </c>
      <c r="F1" s="54" t="s">
        <v>67</v>
      </c>
      <c r="G1" s="54" t="s">
        <v>68</v>
      </c>
      <c r="H1" s="54" t="s">
        <v>69</v>
      </c>
      <c r="I1" s="54" t="s">
        <v>70</v>
      </c>
      <c r="J1" s="54" t="s">
        <v>71</v>
      </c>
      <c r="K1" s="54" t="s">
        <v>72</v>
      </c>
      <c r="L1" s="54" t="s">
        <v>73</v>
      </c>
      <c r="M1" s="54" t="s">
        <v>74</v>
      </c>
      <c r="N1" s="54" t="s">
        <v>75</v>
      </c>
      <c r="O1" s="54" t="s">
        <v>76</v>
      </c>
      <c r="P1" s="54" t="s">
        <v>77</v>
      </c>
      <c r="Q1" s="54" t="s">
        <v>78</v>
      </c>
      <c r="R1" s="55" t="s">
        <v>79</v>
      </c>
      <c r="S1" s="54" t="s">
        <v>80</v>
      </c>
      <c r="T1" s="54" t="s">
        <v>81</v>
      </c>
      <c r="U1" s="54" t="s">
        <v>82</v>
      </c>
      <c r="V1" s="55" t="s">
        <v>83</v>
      </c>
      <c r="W1" s="55" t="s">
        <v>84</v>
      </c>
      <c r="X1" s="54" t="s">
        <v>85</v>
      </c>
      <c r="Y1" s="54" t="s">
        <v>86</v>
      </c>
      <c r="Z1" s="54" t="s">
        <v>87</v>
      </c>
      <c r="AA1" s="54" t="s">
        <v>88</v>
      </c>
      <c r="AB1" s="54" t="s">
        <v>89</v>
      </c>
      <c r="AC1" s="54" t="s">
        <v>90</v>
      </c>
      <c r="AD1" s="54" t="s">
        <v>91</v>
      </c>
      <c r="AE1" s="54" t="s">
        <v>92</v>
      </c>
      <c r="AF1" s="54" t="s">
        <v>93</v>
      </c>
      <c r="AG1" s="54" t="s">
        <v>94</v>
      </c>
      <c r="AH1" s="55" t="s">
        <v>95</v>
      </c>
      <c r="AI1" s="55" t="s">
        <v>96</v>
      </c>
      <c r="AJ1" s="55" t="s">
        <v>97</v>
      </c>
      <c r="AK1" s="54" t="s">
        <v>98</v>
      </c>
      <c r="AL1" s="54" t="s">
        <v>99</v>
      </c>
      <c r="AM1" s="54" t="s">
        <v>100</v>
      </c>
      <c r="AN1" s="54" t="s">
        <v>101</v>
      </c>
      <c r="AO1" s="54" t="s">
        <v>102</v>
      </c>
      <c r="AP1" s="55" t="s">
        <v>103</v>
      </c>
      <c r="AQ1" s="55" t="s">
        <v>104</v>
      </c>
      <c r="AR1" s="54" t="s">
        <v>105</v>
      </c>
      <c r="AS1" s="54" t="s">
        <v>106</v>
      </c>
      <c r="AT1" s="54" t="s">
        <v>107</v>
      </c>
      <c r="AU1" s="54" t="s">
        <v>108</v>
      </c>
      <c r="AV1" s="54" t="s">
        <v>109</v>
      </c>
      <c r="AW1" s="54" t="s">
        <v>110</v>
      </c>
      <c r="AX1" s="54" t="s">
        <v>111</v>
      </c>
      <c r="AY1" s="54" t="s">
        <v>112</v>
      </c>
      <c r="AZ1" s="54" t="s">
        <v>113</v>
      </c>
      <c r="BA1" s="54" t="s">
        <v>114</v>
      </c>
      <c r="BB1" s="54" t="s">
        <v>115</v>
      </c>
      <c r="BC1" s="54" t="s">
        <v>116</v>
      </c>
      <c r="BD1" s="54" t="s">
        <v>117</v>
      </c>
      <c r="BE1" s="54" t="s">
        <v>118</v>
      </c>
      <c r="BF1" s="54" t="s">
        <v>119</v>
      </c>
      <c r="BG1" s="54" t="s">
        <v>120</v>
      </c>
      <c r="BH1" s="54" t="s">
        <v>121</v>
      </c>
      <c r="BI1" s="54" t="s">
        <v>122</v>
      </c>
      <c r="BJ1" s="54" t="s">
        <v>123</v>
      </c>
      <c r="BK1" s="54" t="s">
        <v>124</v>
      </c>
      <c r="BL1" s="54" t="s">
        <v>125</v>
      </c>
      <c r="BM1" s="54" t="s">
        <v>126</v>
      </c>
      <c r="BN1" s="54" t="s">
        <v>127</v>
      </c>
      <c r="BO1" s="54" t="s">
        <v>128</v>
      </c>
      <c r="BP1" s="54" t="s">
        <v>129</v>
      </c>
      <c r="BQ1" s="54" t="s">
        <v>130</v>
      </c>
      <c r="BR1" s="54" t="s">
        <v>131</v>
      </c>
      <c r="BS1" s="54" t="s">
        <v>132</v>
      </c>
      <c r="BT1" s="54" t="s">
        <v>133</v>
      </c>
    </row>
    <row r="2" spans="1:72" s="70" customFormat="1" ht="60" x14ac:dyDescent="0.25">
      <c r="A2" s="56" t="str">
        <f>StatSummary!$B$3</f>
        <v xml:space="preserve">EMR </v>
      </c>
      <c r="B2" s="56" t="str">
        <f>StatSummary!$B$7</f>
        <v>EMR14a_10198982_Temp_Summary_2014</v>
      </c>
      <c r="C2" s="56" t="str">
        <f>StatSummary!$B$2</f>
        <v>Emerald Creek</v>
      </c>
      <c r="D2" s="56">
        <f>StatSummary!$A$1</f>
        <v>2014</v>
      </c>
      <c r="E2" s="56" t="str">
        <f>StatSummary!$B$4</f>
        <v>air</v>
      </c>
      <c r="F2" s="57">
        <f>StatSummary!$B$9</f>
        <v>41821</v>
      </c>
      <c r="G2" s="58">
        <f>StatSummary!$C$9</f>
        <v>41882</v>
      </c>
      <c r="H2" s="59">
        <f>StatSummary!$B$16</f>
        <v>16.920693548387099</v>
      </c>
      <c r="I2" s="59">
        <f>DailyStats!$B$71</f>
        <v>26.965</v>
      </c>
      <c r="J2" s="60">
        <f>DailyStats!$D$71</f>
        <v>41851.583333333336</v>
      </c>
      <c r="K2" s="61">
        <f>StatSummary!$E$15</f>
        <v>1</v>
      </c>
      <c r="L2" s="62">
        <f>DailyStats!$E$71</f>
        <v>0</v>
      </c>
      <c r="M2" s="62">
        <f>DailyStats!$F$71</f>
        <v>0</v>
      </c>
      <c r="N2" s="63">
        <f>DailyStats!$B$70</f>
        <v>10.712</v>
      </c>
      <c r="O2" s="64">
        <f>DailyStats!$D$70</f>
        <v>41846.291666666664</v>
      </c>
      <c r="P2" s="61">
        <f>StatSummary!$E$14</f>
        <v>1</v>
      </c>
      <c r="Q2" s="65">
        <f>DailyStats!$E$70</f>
        <v>0</v>
      </c>
      <c r="R2" s="66">
        <f>DailyStats!$F$70</f>
        <v>0</v>
      </c>
      <c r="S2" s="59">
        <f>DailyStats!$B$74</f>
        <v>14.648999999999999</v>
      </c>
      <c r="T2" s="58">
        <f>DailyStats!$D$74</f>
        <v>41851</v>
      </c>
      <c r="U2" s="61">
        <f>StatSummary!$E$18</f>
        <v>1</v>
      </c>
      <c r="V2" s="58">
        <f>DailyStats!$E$74</f>
        <v>0</v>
      </c>
      <c r="W2" s="58">
        <f>DailyStats!$F$74</f>
        <v>0</v>
      </c>
      <c r="X2" s="59">
        <f>DailyStats!$B$73</f>
        <v>4.3490000000000002</v>
      </c>
      <c r="Y2" s="67">
        <f>DailyStats!$D$73</f>
        <v>41833</v>
      </c>
      <c r="Z2" s="61">
        <f>StatSummary!$E$17</f>
        <v>1</v>
      </c>
      <c r="AA2" s="68">
        <f>DailyStats!$E$73</f>
        <v>0</v>
      </c>
      <c r="AB2" s="69">
        <f>DailyStats!$F$73</f>
        <v>0</v>
      </c>
      <c r="AC2" s="59">
        <f>StatSummary!$B$21</f>
        <v>17.608666666665499</v>
      </c>
      <c r="AE2" s="71">
        <f>MWAT!$F$4</f>
        <v>41840</v>
      </c>
      <c r="AF2" s="61">
        <f>StatSummary!$E$21</f>
        <v>1</v>
      </c>
      <c r="AG2" s="69">
        <f>MWAT!$F$5</f>
        <v>0</v>
      </c>
      <c r="AH2" s="69">
        <f>MWAT!$F$6</f>
        <v>0</v>
      </c>
      <c r="AI2" s="69">
        <f>MWAT!$F$7</f>
        <v>0</v>
      </c>
      <c r="AJ2" s="69">
        <f>MWAT!$F$8</f>
        <v>0</v>
      </c>
      <c r="AK2" s="59">
        <f>StatSummary!$B$22</f>
        <v>26.0998571428571</v>
      </c>
      <c r="AL2" s="69"/>
      <c r="AM2" s="69">
        <f>MWMT!$F$4</f>
        <v>41853</v>
      </c>
      <c r="AN2" s="61">
        <f>StatSummary!$E$22</f>
        <v>2</v>
      </c>
      <c r="AO2" s="69">
        <f>MWMT!$F$5</f>
        <v>41854</v>
      </c>
      <c r="AP2" s="15">
        <f>MWMT!$F$6</f>
        <v>0</v>
      </c>
      <c r="AQ2" s="69">
        <f>MWMT!$F$7</f>
        <v>0</v>
      </c>
      <c r="AR2" s="72">
        <f>DailyStats!$B$76</f>
        <v>0</v>
      </c>
      <c r="AS2" s="72">
        <f>DailyStats!$B$75</f>
        <v>0</v>
      </c>
      <c r="AT2" s="56" t="s">
        <v>134</v>
      </c>
      <c r="AU2" s="72"/>
      <c r="AV2" s="56" t="s">
        <v>134</v>
      </c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56" t="s">
        <v>134</v>
      </c>
      <c r="BQ2" s="56" t="s">
        <v>134</v>
      </c>
      <c r="BR2" s="72"/>
      <c r="BS2" s="72"/>
      <c r="BT2" s="7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2015-04-09T21:48:16Z</cp:lastPrinted>
  <dcterms:created xsi:type="dcterms:W3CDTF">2014-04-10T19:57:54Z</dcterms:created>
  <dcterms:modified xsi:type="dcterms:W3CDTF">2015-08-12T16:28:20Z</dcterms:modified>
</cp:coreProperties>
</file>