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925" windowWidth="25035" windowHeight="889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U2" i="6" l="1"/>
  <c r="AM2" i="6"/>
  <c r="AC2" i="6"/>
  <c r="M2" i="6"/>
  <c r="L2" i="6"/>
  <c r="J2" i="6"/>
  <c r="AW2" i="6"/>
  <c r="AV2" i="6"/>
  <c r="AT2" i="6"/>
  <c r="AB2" i="6"/>
  <c r="AA2" i="6"/>
  <c r="Y2" i="6"/>
  <c r="X2" i="6"/>
  <c r="W2" i="6"/>
  <c r="V2" i="6"/>
  <c r="T2" i="6"/>
  <c r="S2" i="6"/>
  <c r="R2" i="6"/>
  <c r="B2" i="6" l="1"/>
  <c r="AS2" i="6"/>
  <c r="AR2" i="6"/>
  <c r="AP2" i="6"/>
  <c r="AL2" i="6"/>
  <c r="AK2" i="6"/>
  <c r="AJ2" i="6"/>
  <c r="AI2" i="6"/>
  <c r="AG2" i="6"/>
  <c r="Q2" i="6"/>
  <c r="O2" i="6"/>
  <c r="AQ2" i="6"/>
  <c r="AN2" i="6"/>
  <c r="AH2" i="6"/>
  <c r="AE2" i="6"/>
  <c r="Z2" i="6"/>
  <c r="U2" i="6"/>
  <c r="P2" i="6"/>
  <c r="K2" i="6"/>
  <c r="G2" i="6"/>
  <c r="F2" i="6"/>
  <c r="E2" i="6"/>
  <c r="D2" i="6"/>
  <c r="C2" i="6"/>
  <c r="A2" i="6"/>
  <c r="B72" i="2" l="1"/>
  <c r="I2" i="6" s="1"/>
  <c r="C17" i="1" l="1"/>
  <c r="C18" i="1"/>
  <c r="C15" i="1"/>
  <c r="C14" i="1"/>
  <c r="C22" i="1" l="1"/>
  <c r="C21" i="1"/>
  <c r="E4" i="5" l="1"/>
  <c r="B22" i="1" s="1"/>
  <c r="E4" i="4"/>
  <c r="B21" i="1" s="1"/>
  <c r="B80" i="2" l="1"/>
  <c r="B79" i="2"/>
  <c r="B74" i="2"/>
  <c r="B17" i="1" s="1"/>
  <c r="B75" i="2"/>
  <c r="B18" i="1" s="1"/>
  <c r="B73" i="2"/>
  <c r="B16" i="1" s="1"/>
  <c r="H2" i="6" s="1"/>
  <c r="B15" i="1"/>
  <c r="B70" i="2"/>
  <c r="I68" i="2"/>
  <c r="G68" i="2"/>
  <c r="B14" i="1" l="1"/>
  <c r="N2" i="6"/>
</calcChain>
</file>

<file path=xl/sharedStrings.xml><?xml version="1.0" encoding="utf-8"?>
<sst xmlns="http://schemas.openxmlformats.org/spreadsheetml/2006/main" count="159" uniqueCount="142">
  <si>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</si>
  <si>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</si>
  <si>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</si>
  <si>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</si>
  <si>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</si>
  <si>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</si>
  <si>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</si>
  <si>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</si>
  <si>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</si>
  <si>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</si>
  <si>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</si>
  <si>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</si>
  <si>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</si>
  <si>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</si>
  <si>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</si>
  <si>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</si>
  <si>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</si>
  <si>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</si>
  <si>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</si>
  <si>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</si>
  <si>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</si>
  <si>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</si>
  <si>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</si>
  <si>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</si>
  <si>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</si>
  <si>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</si>
  <si>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</si>
  <si>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</si>
  <si>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</si>
  <si>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</si>
  <si>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</si>
  <si>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</si>
  <si>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</si>
  <si>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</si>
  <si>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</si>
  <si>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</si>
  <si>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</si>
  <si>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</si>
  <si>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</si>
  <si>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</si>
  <si>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</si>
  <si>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</si>
  <si>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</si>
  <si>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</si>
  <si>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</si>
  <si>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</si>
  <si>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</si>
  <si>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</si>
  <si>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</si>
  <si>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</si>
  <si>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</si>
  <si>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</si>
  <si>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</si>
  <si>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</si>
  <si>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</si>
  <si>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</si>
  <si>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</si>
  <si>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</si>
  <si>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LMSF13w1_10198980_TempSummary_2013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</si>
  <si>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</si>
  <si>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</si>
  <si>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</si>
  <si>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</si>
  <si>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</si>
  <si>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</si>
  <si>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</si>
  <si>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</si>
  <si>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</si>
  <si>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</si>
  <si>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</si>
  <si>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</si>
  <si>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</si>
  <si>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</si>
  <si>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</si>
  <si>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</si>
  <si>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</si>
  <si>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</si>
  <si>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</si>
  <si>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</si>
  <si>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</si>
  <si>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</si>
  <si>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</si>
  <si>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</si>
  <si>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</si>
  <si>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</si>
  <si>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</si>
  <si>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</si>
  <si>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</si>
  <si>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</si>
  <si>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</si>
  <si>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</si>
  <si>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</si>
  <si>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</si>
  <si>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</si>
  <si>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</si>
  <si>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</si>
  <si>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</si>
  <si>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</si>
  <si>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</si>
  <si>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</si>
  <si>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</si>
  <si>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</si>
  <si>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</si>
  <si>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</si>
  <si>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</si>
  <si>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</si>
  <si>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</si>
  <si>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</si>
  <si>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</si>
  <si>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</si>
  <si>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</si>
  <si>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</si>
  <si>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</si>
  <si>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</si>
  <si>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</si>
  <si>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</si>
  <si>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</si>
  <si>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</si>
  <si>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</si>
  <si>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</si>
  <si>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</si>
  <si>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</si>
  <si>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</si>
  <si>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</si>
  <si>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</si>
  <si>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</si>
  <si>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</si>
  <si>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</si>
  <si>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</si>
  <si>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</si>
  <si>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</si>
  <si>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</si>
  <si>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LMSF</t>
  </si>
  <si>
    <t>Mult occurrences: Min 10x July21-Aug14, Max 4x July4-Aug30, MinDiurnal 4x, Max Diurnal 21x July1-Aug31; MWAT 8x, MWMT 7x</t>
  </si>
  <si>
    <t>MinDiurnalRangeDate4</t>
  </si>
  <si>
    <t>MinDiurnalRangeDate5</t>
  </si>
  <si>
    <t>MWATDate6</t>
  </si>
  <si>
    <t>MWMTDate5</t>
  </si>
  <si>
    <t xml:space="preserve">Lost Man Creek South Fork </t>
  </si>
  <si>
    <t>Water Temp.lmsf13w1_10198980.csv Datalogged</t>
  </si>
  <si>
    <t>Water Temp.lmsf13w1_10198980.csv Datalogged - [Corrected - Daily - Mean]</t>
  </si>
  <si>
    <t>Water Temp.lmsf13w1_10198980.csv Datalogged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</si>
</sst>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22" fontId="12" fillId="0" borderId="0" xfId="0" applyNumberFormat="1" applyFont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165" fontId="1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14" fontId="0" fillId="0" borderId="0" xfId="0" applyNumberForma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0" fontId="16" fillId="0" borderId="0" xfId="1" applyNumberFormat="1" applyFont="1" applyAlignment="1">
      <alignment horizontal="left"/>
    </xf>
    <xf numFmtId="166" fontId="16" fillId="0" borderId="0" xfId="1" applyNumberFormat="1" applyFont="1" applyAlignment="1">
      <alignment horizontal="left"/>
    </xf>
    <xf numFmtId="14" fontId="18" fillId="0" borderId="0" xfId="1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LMSF13w1_</a:t>
            </a:r>
            <a:r>
              <a:rPr lang="en-US" baseline="0">
                <a:solidFill>
                  <a:sysClr val="windowText" lastClr="000000"/>
                </a:solidFill>
              </a:rPr>
              <a:t> 10198980 </a:t>
            </a:r>
            <a:r>
              <a:rPr lang="en-US"/>
              <a:t>- Daily Stream Tempurature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441681575951242E-2"/>
          <c:y val="0.21657480314960631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12.8</c:v>
                </c:pt>
                <c:pt idx="1">
                  <c:v>12.9</c:v>
                </c:pt>
                <c:pt idx="2">
                  <c:v>13</c:v>
                </c:pt>
                <c:pt idx="3">
                  <c:v>13.1</c:v>
                </c:pt>
                <c:pt idx="4">
                  <c:v>13.1</c:v>
                </c:pt>
                <c:pt idx="5">
                  <c:v>13.1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12.9</c:v>
                </c:pt>
                <c:pt idx="10">
                  <c:v>12.9</c:v>
                </c:pt>
                <c:pt idx="11">
                  <c:v>12.9</c:v>
                </c:pt>
                <c:pt idx="12">
                  <c:v>12.8</c:v>
                </c:pt>
                <c:pt idx="13">
                  <c:v>12.7</c:v>
                </c:pt>
                <c:pt idx="14">
                  <c:v>12.7</c:v>
                </c:pt>
                <c:pt idx="15">
                  <c:v>12.6</c:v>
                </c:pt>
                <c:pt idx="16">
                  <c:v>12.6</c:v>
                </c:pt>
                <c:pt idx="17">
                  <c:v>12.6</c:v>
                </c:pt>
                <c:pt idx="18">
                  <c:v>12.6</c:v>
                </c:pt>
                <c:pt idx="19">
                  <c:v>12.6</c:v>
                </c:pt>
                <c:pt idx="20">
                  <c:v>12.6</c:v>
                </c:pt>
                <c:pt idx="21">
                  <c:v>12.6</c:v>
                </c:pt>
                <c:pt idx="22">
                  <c:v>12.5</c:v>
                </c:pt>
                <c:pt idx="23">
                  <c:v>12.5</c:v>
                </c:pt>
                <c:pt idx="24">
                  <c:v>12.6</c:v>
                </c:pt>
                <c:pt idx="25">
                  <c:v>12.6</c:v>
                </c:pt>
                <c:pt idx="26">
                  <c:v>12.6</c:v>
                </c:pt>
                <c:pt idx="27">
                  <c:v>12.6</c:v>
                </c:pt>
                <c:pt idx="28">
                  <c:v>12.6</c:v>
                </c:pt>
                <c:pt idx="29">
                  <c:v>12.5</c:v>
                </c:pt>
                <c:pt idx="30">
                  <c:v>12.6</c:v>
                </c:pt>
                <c:pt idx="31">
                  <c:v>12.6</c:v>
                </c:pt>
                <c:pt idx="32">
                  <c:v>12.6</c:v>
                </c:pt>
                <c:pt idx="33">
                  <c:v>12.6</c:v>
                </c:pt>
                <c:pt idx="34">
                  <c:v>12.6</c:v>
                </c:pt>
                <c:pt idx="35">
                  <c:v>12.6</c:v>
                </c:pt>
                <c:pt idx="36">
                  <c:v>12.6</c:v>
                </c:pt>
                <c:pt idx="37">
                  <c:v>12.5</c:v>
                </c:pt>
                <c:pt idx="38">
                  <c:v>12.5</c:v>
                </c:pt>
                <c:pt idx="39">
                  <c:v>12.6</c:v>
                </c:pt>
                <c:pt idx="40">
                  <c:v>12.6</c:v>
                </c:pt>
                <c:pt idx="41">
                  <c:v>12.5</c:v>
                </c:pt>
                <c:pt idx="42">
                  <c:v>12.6</c:v>
                </c:pt>
                <c:pt idx="43">
                  <c:v>12.6</c:v>
                </c:pt>
                <c:pt idx="44">
                  <c:v>12.6</c:v>
                </c:pt>
                <c:pt idx="45">
                  <c:v>12.7</c:v>
                </c:pt>
                <c:pt idx="46">
                  <c:v>12.7</c:v>
                </c:pt>
                <c:pt idx="47">
                  <c:v>12.7</c:v>
                </c:pt>
                <c:pt idx="48">
                  <c:v>12.8</c:v>
                </c:pt>
                <c:pt idx="49">
                  <c:v>12.8</c:v>
                </c:pt>
                <c:pt idx="50">
                  <c:v>12.8</c:v>
                </c:pt>
                <c:pt idx="51">
                  <c:v>12.8</c:v>
                </c:pt>
                <c:pt idx="52">
                  <c:v>12.8</c:v>
                </c:pt>
                <c:pt idx="53">
                  <c:v>12.8</c:v>
                </c:pt>
                <c:pt idx="54">
                  <c:v>12.9</c:v>
                </c:pt>
                <c:pt idx="55">
                  <c:v>12.9</c:v>
                </c:pt>
                <c:pt idx="56">
                  <c:v>12.9</c:v>
                </c:pt>
                <c:pt idx="57">
                  <c:v>12.9</c:v>
                </c:pt>
                <c:pt idx="58">
                  <c:v>12.9</c:v>
                </c:pt>
                <c:pt idx="59">
                  <c:v>13</c:v>
                </c:pt>
                <c:pt idx="60">
                  <c:v>13.1</c:v>
                </c:pt>
                <c:pt idx="61">
                  <c:v>13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12.746</c:v>
                </c:pt>
                <c:pt idx="1">
                  <c:v>12.848000000000001</c:v>
                </c:pt>
                <c:pt idx="2">
                  <c:v>12.952</c:v>
                </c:pt>
                <c:pt idx="3">
                  <c:v>13.021000000000001</c:v>
                </c:pt>
                <c:pt idx="4">
                  <c:v>13.004</c:v>
                </c:pt>
                <c:pt idx="5">
                  <c:v>12.968999999999999</c:v>
                </c:pt>
                <c:pt idx="6">
                  <c:v>12.929</c:v>
                </c:pt>
                <c:pt idx="7">
                  <c:v>12.882999999999999</c:v>
                </c:pt>
                <c:pt idx="8">
                  <c:v>12.862</c:v>
                </c:pt>
                <c:pt idx="9">
                  <c:v>12.84</c:v>
                </c:pt>
                <c:pt idx="10">
                  <c:v>12.817</c:v>
                </c:pt>
                <c:pt idx="11">
                  <c:v>12.752000000000001</c:v>
                </c:pt>
                <c:pt idx="12">
                  <c:v>12.686999999999999</c:v>
                </c:pt>
                <c:pt idx="13">
                  <c:v>12.651999999999999</c:v>
                </c:pt>
                <c:pt idx="14">
                  <c:v>12.6</c:v>
                </c:pt>
                <c:pt idx="15">
                  <c:v>12.567</c:v>
                </c:pt>
                <c:pt idx="16">
                  <c:v>12.598000000000001</c:v>
                </c:pt>
                <c:pt idx="17">
                  <c:v>12.532999999999999</c:v>
                </c:pt>
                <c:pt idx="18">
                  <c:v>12.525</c:v>
                </c:pt>
                <c:pt idx="19">
                  <c:v>12.521000000000001</c:v>
                </c:pt>
                <c:pt idx="20">
                  <c:v>12.516999999999999</c:v>
                </c:pt>
                <c:pt idx="21">
                  <c:v>12.483000000000001</c:v>
                </c:pt>
                <c:pt idx="22">
                  <c:v>12.462999999999999</c:v>
                </c:pt>
                <c:pt idx="23">
                  <c:v>12.5</c:v>
                </c:pt>
                <c:pt idx="24">
                  <c:v>12.521000000000001</c:v>
                </c:pt>
                <c:pt idx="25">
                  <c:v>12.513</c:v>
                </c:pt>
                <c:pt idx="26">
                  <c:v>12.532999999999999</c:v>
                </c:pt>
                <c:pt idx="27">
                  <c:v>12.504</c:v>
                </c:pt>
                <c:pt idx="28">
                  <c:v>12.504</c:v>
                </c:pt>
                <c:pt idx="29">
                  <c:v>12.5</c:v>
                </c:pt>
                <c:pt idx="30">
                  <c:v>12.513</c:v>
                </c:pt>
                <c:pt idx="31">
                  <c:v>12.532999999999999</c:v>
                </c:pt>
                <c:pt idx="32">
                  <c:v>12.542</c:v>
                </c:pt>
                <c:pt idx="33">
                  <c:v>12.532999999999999</c:v>
                </c:pt>
                <c:pt idx="34">
                  <c:v>12.532999999999999</c:v>
                </c:pt>
                <c:pt idx="35">
                  <c:v>12.532999999999999</c:v>
                </c:pt>
                <c:pt idx="36">
                  <c:v>12.478999999999999</c:v>
                </c:pt>
                <c:pt idx="37">
                  <c:v>12.5</c:v>
                </c:pt>
                <c:pt idx="38">
                  <c:v>12.462999999999999</c:v>
                </c:pt>
                <c:pt idx="39">
                  <c:v>12.504</c:v>
                </c:pt>
                <c:pt idx="40">
                  <c:v>12.513</c:v>
                </c:pt>
                <c:pt idx="41">
                  <c:v>12.5</c:v>
                </c:pt>
                <c:pt idx="42">
                  <c:v>12.521000000000001</c:v>
                </c:pt>
                <c:pt idx="43">
                  <c:v>12.5</c:v>
                </c:pt>
                <c:pt idx="44">
                  <c:v>12.492000000000001</c:v>
                </c:pt>
                <c:pt idx="45">
                  <c:v>12.565</c:v>
                </c:pt>
                <c:pt idx="46">
                  <c:v>12.632999999999999</c:v>
                </c:pt>
                <c:pt idx="47">
                  <c:v>12.648</c:v>
                </c:pt>
                <c:pt idx="48">
                  <c:v>12.686999999999999</c:v>
                </c:pt>
                <c:pt idx="49">
                  <c:v>12.747999999999999</c:v>
                </c:pt>
                <c:pt idx="50">
                  <c:v>12.75</c:v>
                </c:pt>
                <c:pt idx="51">
                  <c:v>12.747999999999999</c:v>
                </c:pt>
                <c:pt idx="52">
                  <c:v>12.756</c:v>
                </c:pt>
                <c:pt idx="53">
                  <c:v>12.763</c:v>
                </c:pt>
                <c:pt idx="54">
                  <c:v>12.833</c:v>
                </c:pt>
                <c:pt idx="55">
                  <c:v>12.842000000000001</c:v>
                </c:pt>
                <c:pt idx="56">
                  <c:v>12.792</c:v>
                </c:pt>
                <c:pt idx="57">
                  <c:v>12.788</c:v>
                </c:pt>
                <c:pt idx="58">
                  <c:v>12.848000000000001</c:v>
                </c:pt>
                <c:pt idx="59">
                  <c:v>12.929</c:v>
                </c:pt>
                <c:pt idx="60">
                  <c:v>12.954000000000001</c:v>
                </c:pt>
                <c:pt idx="61">
                  <c:v>12.935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12.6</c:v>
                </c:pt>
                <c:pt idx="1">
                  <c:v>12.8</c:v>
                </c:pt>
                <c:pt idx="2">
                  <c:v>12.9</c:v>
                </c:pt>
                <c:pt idx="3">
                  <c:v>13</c:v>
                </c:pt>
                <c:pt idx="4">
                  <c:v>12.9</c:v>
                </c:pt>
                <c:pt idx="5">
                  <c:v>12.9</c:v>
                </c:pt>
                <c:pt idx="6">
                  <c:v>12.9</c:v>
                </c:pt>
                <c:pt idx="7">
                  <c:v>12.8</c:v>
                </c:pt>
                <c:pt idx="8">
                  <c:v>12.8</c:v>
                </c:pt>
                <c:pt idx="9">
                  <c:v>12.8</c:v>
                </c:pt>
                <c:pt idx="10">
                  <c:v>12.8</c:v>
                </c:pt>
                <c:pt idx="11">
                  <c:v>12.7</c:v>
                </c:pt>
                <c:pt idx="12">
                  <c:v>12.6</c:v>
                </c:pt>
                <c:pt idx="13">
                  <c:v>12.6</c:v>
                </c:pt>
                <c:pt idx="14">
                  <c:v>12.5</c:v>
                </c:pt>
                <c:pt idx="15">
                  <c:v>12.5</c:v>
                </c:pt>
                <c:pt idx="16">
                  <c:v>12.5</c:v>
                </c:pt>
                <c:pt idx="17">
                  <c:v>12.5</c:v>
                </c:pt>
                <c:pt idx="18">
                  <c:v>12.5</c:v>
                </c:pt>
                <c:pt idx="19">
                  <c:v>12.5</c:v>
                </c:pt>
                <c:pt idx="20">
                  <c:v>12.4</c:v>
                </c:pt>
                <c:pt idx="21">
                  <c:v>12.4</c:v>
                </c:pt>
                <c:pt idx="22">
                  <c:v>12.4</c:v>
                </c:pt>
                <c:pt idx="23">
                  <c:v>12.5</c:v>
                </c:pt>
                <c:pt idx="24">
                  <c:v>12.5</c:v>
                </c:pt>
                <c:pt idx="25">
                  <c:v>12.4</c:v>
                </c:pt>
                <c:pt idx="26">
                  <c:v>12.5</c:v>
                </c:pt>
                <c:pt idx="27">
                  <c:v>12.4</c:v>
                </c:pt>
                <c:pt idx="28">
                  <c:v>12.4</c:v>
                </c:pt>
                <c:pt idx="29">
                  <c:v>12.5</c:v>
                </c:pt>
                <c:pt idx="30">
                  <c:v>12.5</c:v>
                </c:pt>
                <c:pt idx="31">
                  <c:v>12.5</c:v>
                </c:pt>
                <c:pt idx="32">
                  <c:v>12.5</c:v>
                </c:pt>
                <c:pt idx="33">
                  <c:v>12.5</c:v>
                </c:pt>
                <c:pt idx="34">
                  <c:v>12.5</c:v>
                </c:pt>
                <c:pt idx="35">
                  <c:v>12.5</c:v>
                </c:pt>
                <c:pt idx="36">
                  <c:v>12.4</c:v>
                </c:pt>
                <c:pt idx="37">
                  <c:v>12.5</c:v>
                </c:pt>
                <c:pt idx="38">
                  <c:v>12.4</c:v>
                </c:pt>
                <c:pt idx="39">
                  <c:v>12.5</c:v>
                </c:pt>
                <c:pt idx="40">
                  <c:v>12.5</c:v>
                </c:pt>
                <c:pt idx="41">
                  <c:v>12.5</c:v>
                </c:pt>
                <c:pt idx="42">
                  <c:v>12.5</c:v>
                </c:pt>
                <c:pt idx="43">
                  <c:v>12.4</c:v>
                </c:pt>
                <c:pt idx="44">
                  <c:v>12.4</c:v>
                </c:pt>
                <c:pt idx="45">
                  <c:v>12.5</c:v>
                </c:pt>
                <c:pt idx="46">
                  <c:v>12.6</c:v>
                </c:pt>
                <c:pt idx="47">
                  <c:v>12.6</c:v>
                </c:pt>
                <c:pt idx="48">
                  <c:v>12.6</c:v>
                </c:pt>
                <c:pt idx="49">
                  <c:v>12.7</c:v>
                </c:pt>
                <c:pt idx="50">
                  <c:v>12.7</c:v>
                </c:pt>
                <c:pt idx="51">
                  <c:v>12.7</c:v>
                </c:pt>
                <c:pt idx="52">
                  <c:v>12.7</c:v>
                </c:pt>
                <c:pt idx="53">
                  <c:v>12.7</c:v>
                </c:pt>
                <c:pt idx="54">
                  <c:v>12.8</c:v>
                </c:pt>
                <c:pt idx="55">
                  <c:v>12.8</c:v>
                </c:pt>
                <c:pt idx="56">
                  <c:v>12.7</c:v>
                </c:pt>
                <c:pt idx="57">
                  <c:v>12.7</c:v>
                </c:pt>
                <c:pt idx="58">
                  <c:v>12.8</c:v>
                </c:pt>
                <c:pt idx="59">
                  <c:v>12.9</c:v>
                </c:pt>
                <c:pt idx="60">
                  <c:v>12.9</c:v>
                </c:pt>
                <c:pt idx="61">
                  <c:v>12.9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516352"/>
        <c:axId val="189076224"/>
      </c:scatterChart>
      <c:valAx>
        <c:axId val="204516352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076224"/>
        <c:crosses val="autoZero"/>
        <c:crossBetween val="midCat"/>
      </c:valAx>
      <c:valAx>
        <c:axId val="189076224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451635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291517175176901"/>
          <c:y val="0.42485624990517906"/>
          <c:w val="0.13235273294361899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LMSF13w1_10198980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0.2</c:v>
                </c:pt>
                <c:pt idx="5">
                  <c:v>0.2</c:v>
                </c:pt>
                <c:pt idx="6">
                  <c:v>0.1</c:v>
                </c:pt>
                <c:pt idx="7">
                  <c:v>0.2</c:v>
                </c:pt>
                <c:pt idx="8">
                  <c:v>0.2</c:v>
                </c:pt>
                <c:pt idx="9">
                  <c:v>0.1</c:v>
                </c:pt>
                <c:pt idx="10">
                  <c:v>0.1</c:v>
                </c:pt>
                <c:pt idx="11">
                  <c:v>0.2</c:v>
                </c:pt>
                <c:pt idx="12">
                  <c:v>0.2</c:v>
                </c:pt>
                <c:pt idx="13">
                  <c:v>0.1</c:v>
                </c:pt>
                <c:pt idx="14">
                  <c:v>0.2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</c:v>
                </c:pt>
                <c:pt idx="24">
                  <c:v>0.1</c:v>
                </c:pt>
                <c:pt idx="25">
                  <c:v>0.2</c:v>
                </c:pt>
                <c:pt idx="26">
                  <c:v>0.1</c:v>
                </c:pt>
                <c:pt idx="27">
                  <c:v>0.2</c:v>
                </c:pt>
                <c:pt idx="28">
                  <c:v>0.2</c:v>
                </c:pt>
                <c:pt idx="29">
                  <c:v>0</c:v>
                </c:pt>
                <c:pt idx="30">
                  <c:v>0.1</c:v>
                </c:pt>
                <c:pt idx="31">
                  <c:v>0.1</c:v>
                </c:pt>
                <c:pt idx="32">
                  <c:v>0.1</c:v>
                </c:pt>
                <c:pt idx="33">
                  <c:v>0.1</c:v>
                </c:pt>
                <c:pt idx="34">
                  <c:v>0.1</c:v>
                </c:pt>
                <c:pt idx="35">
                  <c:v>0.1</c:v>
                </c:pt>
                <c:pt idx="36">
                  <c:v>0.2</c:v>
                </c:pt>
                <c:pt idx="37">
                  <c:v>0</c:v>
                </c:pt>
                <c:pt idx="38">
                  <c:v>0.1</c:v>
                </c:pt>
                <c:pt idx="39">
                  <c:v>0.1</c:v>
                </c:pt>
                <c:pt idx="40">
                  <c:v>0.1</c:v>
                </c:pt>
                <c:pt idx="41">
                  <c:v>0</c:v>
                </c:pt>
                <c:pt idx="42">
                  <c:v>0.1</c:v>
                </c:pt>
                <c:pt idx="43">
                  <c:v>0.2</c:v>
                </c:pt>
                <c:pt idx="44">
                  <c:v>0.2</c:v>
                </c:pt>
                <c:pt idx="45">
                  <c:v>0.2</c:v>
                </c:pt>
                <c:pt idx="46">
                  <c:v>0.1</c:v>
                </c:pt>
                <c:pt idx="47">
                  <c:v>0.1</c:v>
                </c:pt>
                <c:pt idx="48">
                  <c:v>0.2</c:v>
                </c:pt>
                <c:pt idx="49">
                  <c:v>0.1</c:v>
                </c:pt>
                <c:pt idx="50">
                  <c:v>0.1</c:v>
                </c:pt>
                <c:pt idx="51">
                  <c:v>0.1</c:v>
                </c:pt>
                <c:pt idx="52">
                  <c:v>0.1</c:v>
                </c:pt>
                <c:pt idx="53">
                  <c:v>0.1</c:v>
                </c:pt>
                <c:pt idx="54">
                  <c:v>0.1</c:v>
                </c:pt>
                <c:pt idx="55">
                  <c:v>0.1</c:v>
                </c:pt>
                <c:pt idx="56">
                  <c:v>0.2</c:v>
                </c:pt>
                <c:pt idx="57">
                  <c:v>0.2</c:v>
                </c:pt>
                <c:pt idx="58">
                  <c:v>0.1</c:v>
                </c:pt>
                <c:pt idx="59">
                  <c:v>0.1</c:v>
                </c:pt>
                <c:pt idx="60">
                  <c:v>0.2</c:v>
                </c:pt>
                <c:pt idx="61">
                  <c:v>0.1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117568"/>
        <c:axId val="189119104"/>
      </c:scatterChart>
      <c:valAx>
        <c:axId val="189117568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119104"/>
        <c:crosses val="autoZero"/>
        <c:crossBetween val="midCat"/>
      </c:valAx>
      <c:valAx>
        <c:axId val="1891191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11756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LMSF13w1_10198980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</c:v>
                </c:pt>
                <c:pt idx="1">
                  <c:v>13.0285714285714</c:v>
                </c:pt>
                <c:pt idx="2">
                  <c:v>13.0428571428571</c:v>
                </c:pt>
                <c:pt idx="3">
                  <c:v>13.0285714285714</c:v>
                </c:pt>
                <c:pt idx="4">
                  <c:v>13</c:v>
                </c:pt>
                <c:pt idx="5">
                  <c:v>12.9714285714286</c:v>
                </c:pt>
                <c:pt idx="6">
                  <c:v>12.9285714285714</c:v>
                </c:pt>
                <c:pt idx="7">
                  <c:v>12.8857142857143</c:v>
                </c:pt>
                <c:pt idx="8">
                  <c:v>12.842857142857101</c:v>
                </c:pt>
                <c:pt idx="9">
                  <c:v>12.785714285714301</c:v>
                </c:pt>
                <c:pt idx="10">
                  <c:v>12.742857142857099</c:v>
                </c:pt>
                <c:pt idx="11">
                  <c:v>12.7</c:v>
                </c:pt>
                <c:pt idx="12">
                  <c:v>12.657142857142899</c:v>
                </c:pt>
                <c:pt idx="13">
                  <c:v>12.6285714285714</c:v>
                </c:pt>
                <c:pt idx="14">
                  <c:v>12.6142857142857</c:v>
                </c:pt>
                <c:pt idx="15">
                  <c:v>12.6</c:v>
                </c:pt>
                <c:pt idx="16">
                  <c:v>12.5857142857143</c:v>
                </c:pt>
                <c:pt idx="17">
                  <c:v>12.5714285714286</c:v>
                </c:pt>
                <c:pt idx="18">
                  <c:v>12.5714285714286</c:v>
                </c:pt>
                <c:pt idx="19">
                  <c:v>12.5714285714286</c:v>
                </c:pt>
                <c:pt idx="20">
                  <c:v>12.5714285714286</c:v>
                </c:pt>
                <c:pt idx="21">
                  <c:v>12.5714285714286</c:v>
                </c:pt>
                <c:pt idx="22">
                  <c:v>12.5714285714286</c:v>
                </c:pt>
                <c:pt idx="23">
                  <c:v>12.5714285714286</c:v>
                </c:pt>
                <c:pt idx="24">
                  <c:v>12.5857142857143</c:v>
                </c:pt>
                <c:pt idx="25">
                  <c:v>12.5857142857143</c:v>
                </c:pt>
                <c:pt idx="26">
                  <c:v>12.5857142857143</c:v>
                </c:pt>
                <c:pt idx="27">
                  <c:v>12.5857142857143</c:v>
                </c:pt>
                <c:pt idx="28">
                  <c:v>12.5857142857143</c:v>
                </c:pt>
                <c:pt idx="29">
                  <c:v>12.5857142857143</c:v>
                </c:pt>
                <c:pt idx="30">
                  <c:v>12.6</c:v>
                </c:pt>
                <c:pt idx="31">
                  <c:v>12.5857142857143</c:v>
                </c:pt>
                <c:pt idx="32">
                  <c:v>12.5714285714286</c:v>
                </c:pt>
                <c:pt idx="33">
                  <c:v>12.5714285714286</c:v>
                </c:pt>
                <c:pt idx="34">
                  <c:v>12.5714285714286</c:v>
                </c:pt>
                <c:pt idx="35">
                  <c:v>12.5571428571429</c:v>
                </c:pt>
                <c:pt idx="36">
                  <c:v>12.5571428571429</c:v>
                </c:pt>
                <c:pt idx="37">
                  <c:v>12.5571428571429</c:v>
                </c:pt>
                <c:pt idx="38">
                  <c:v>12.5714285714286</c:v>
                </c:pt>
                <c:pt idx="39">
                  <c:v>12.6</c:v>
                </c:pt>
                <c:pt idx="40">
                  <c:v>12.6142857142857</c:v>
                </c:pt>
                <c:pt idx="41">
                  <c:v>12.6285714285714</c:v>
                </c:pt>
                <c:pt idx="42">
                  <c:v>12.671428571428599</c:v>
                </c:pt>
                <c:pt idx="43">
                  <c:v>12.7</c:v>
                </c:pt>
                <c:pt idx="44">
                  <c:v>12.728571428571399</c:v>
                </c:pt>
                <c:pt idx="45">
                  <c:v>12.757142857142901</c:v>
                </c:pt>
                <c:pt idx="46">
                  <c:v>12.771428571428601</c:v>
                </c:pt>
                <c:pt idx="47">
                  <c:v>12.785714285714301</c:v>
                </c:pt>
                <c:pt idx="48">
                  <c:v>12.814285714285701</c:v>
                </c:pt>
                <c:pt idx="49">
                  <c:v>12.828571428571401</c:v>
                </c:pt>
                <c:pt idx="50">
                  <c:v>12.842857142857101</c:v>
                </c:pt>
                <c:pt idx="51">
                  <c:v>12.8571428571429</c:v>
                </c:pt>
                <c:pt idx="52">
                  <c:v>12.8714285714286</c:v>
                </c:pt>
                <c:pt idx="53">
                  <c:v>12.9</c:v>
                </c:pt>
                <c:pt idx="54">
                  <c:v>12.9428571428571</c:v>
                </c:pt>
                <c:pt idx="55">
                  <c:v>12.9571428571429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12.924107142857199</c:v>
                </c:pt>
                <c:pt idx="1">
                  <c:v>12.94375</c:v>
                </c:pt>
                <c:pt idx="2">
                  <c:v>12.945833333333301</c:v>
                </c:pt>
                <c:pt idx="3">
                  <c:v>12.9297619047619</c:v>
                </c:pt>
                <c:pt idx="4">
                  <c:v>12.9005952380952</c:v>
                </c:pt>
                <c:pt idx="5">
                  <c:v>12.8645833333333</c:v>
                </c:pt>
                <c:pt idx="6">
                  <c:v>12.824404761904701</c:v>
                </c:pt>
                <c:pt idx="7">
                  <c:v>12.7848214285714</c:v>
                </c:pt>
                <c:pt idx="8">
                  <c:v>12.7443452380952</c:v>
                </c:pt>
                <c:pt idx="9">
                  <c:v>12.7020833333334</c:v>
                </c:pt>
                <c:pt idx="10">
                  <c:v>12.6675595238095</c:v>
                </c:pt>
                <c:pt idx="11">
                  <c:v>12.627083333333401</c:v>
                </c:pt>
                <c:pt idx="12">
                  <c:v>12.594642857143</c:v>
                </c:pt>
                <c:pt idx="13">
                  <c:v>12.5708333333335</c:v>
                </c:pt>
                <c:pt idx="14">
                  <c:v>12.5514880952382</c:v>
                </c:pt>
                <c:pt idx="15">
                  <c:v>12.534821428571499</c:v>
                </c:pt>
                <c:pt idx="16">
                  <c:v>12.5199404761906</c:v>
                </c:pt>
                <c:pt idx="17">
                  <c:v>12.5059523809525</c:v>
                </c:pt>
                <c:pt idx="18">
                  <c:v>12.5041666666667</c:v>
                </c:pt>
                <c:pt idx="19">
                  <c:v>12.502380952380999</c:v>
                </c:pt>
                <c:pt idx="20">
                  <c:v>12.5041666666667</c:v>
                </c:pt>
                <c:pt idx="21">
                  <c:v>12.502380952380999</c:v>
                </c:pt>
                <c:pt idx="22">
                  <c:v>12.5053571428572</c:v>
                </c:pt>
                <c:pt idx="23">
                  <c:v>12.5107142857143</c:v>
                </c:pt>
                <c:pt idx="24">
                  <c:v>12.512500000000101</c:v>
                </c:pt>
                <c:pt idx="25">
                  <c:v>12.5142857142858</c:v>
                </c:pt>
                <c:pt idx="26">
                  <c:v>12.5184523809525</c:v>
                </c:pt>
                <c:pt idx="27">
                  <c:v>12.5184523809525</c:v>
                </c:pt>
                <c:pt idx="28">
                  <c:v>12.5226190476191</c:v>
                </c:pt>
                <c:pt idx="29">
                  <c:v>12.526785714285801</c:v>
                </c:pt>
                <c:pt idx="30">
                  <c:v>12.5238095238096</c:v>
                </c:pt>
                <c:pt idx="31">
                  <c:v>12.522023809523899</c:v>
                </c:pt>
                <c:pt idx="32">
                  <c:v>12.5119047619048</c:v>
                </c:pt>
                <c:pt idx="33">
                  <c:v>12.5065476190477</c:v>
                </c:pt>
                <c:pt idx="34">
                  <c:v>12.503571428571499</c:v>
                </c:pt>
                <c:pt idx="35">
                  <c:v>12.4988095238095</c:v>
                </c:pt>
                <c:pt idx="36">
                  <c:v>12.4970238095238</c:v>
                </c:pt>
                <c:pt idx="37">
                  <c:v>12.500000000000099</c:v>
                </c:pt>
                <c:pt idx="38">
                  <c:v>12.4988095238096</c:v>
                </c:pt>
                <c:pt idx="39">
                  <c:v>12.5133928571429</c:v>
                </c:pt>
                <c:pt idx="40">
                  <c:v>12.5318452380953</c:v>
                </c:pt>
                <c:pt idx="41">
                  <c:v>12.5511904761906</c:v>
                </c:pt>
                <c:pt idx="42">
                  <c:v>12.577976190476299</c:v>
                </c:pt>
                <c:pt idx="43">
                  <c:v>12.610416666666699</c:v>
                </c:pt>
                <c:pt idx="44">
                  <c:v>12.646130952381</c:v>
                </c:pt>
                <c:pt idx="45">
                  <c:v>12.682738095238101</c:v>
                </c:pt>
                <c:pt idx="46">
                  <c:v>12.710119047618999</c:v>
                </c:pt>
                <c:pt idx="47">
                  <c:v>12.728571428571399</c:v>
                </c:pt>
                <c:pt idx="48">
                  <c:v>12.7550595238095</c:v>
                </c:pt>
                <c:pt idx="49">
                  <c:v>12.7770833333333</c:v>
                </c:pt>
                <c:pt idx="50">
                  <c:v>12.783333333333299</c:v>
                </c:pt>
                <c:pt idx="51">
                  <c:v>12.788690476190499</c:v>
                </c:pt>
                <c:pt idx="52">
                  <c:v>12.802976190476199</c:v>
                </c:pt>
                <c:pt idx="53">
                  <c:v>12.827678571428599</c:v>
                </c:pt>
                <c:pt idx="54">
                  <c:v>12.855059523809601</c:v>
                </c:pt>
                <c:pt idx="55">
                  <c:v>12.8695522774327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524928"/>
        <c:axId val="249648256"/>
      </c:scatterChart>
      <c:valAx>
        <c:axId val="204524928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49648256"/>
        <c:crosses val="autoZero"/>
        <c:crossBetween val="midCat"/>
      </c:valAx>
      <c:valAx>
        <c:axId val="249648256"/>
        <c:scaling>
          <c:orientation val="minMax"/>
          <c:max val="20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452492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640496767172381"/>
          <c:y val="0.48651328266047755"/>
          <c:w val="0.1049596056590487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171450</xdr:rowOff>
    </xdr:from>
    <xdr:to>
      <xdr:col>6</xdr:col>
      <xdr:colOff>281238</xdr:colOff>
      <xdr:row>44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38650"/>
          <a:ext cx="6120063" cy="415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80</xdr:row>
      <xdr:rowOff>161925</xdr:rowOff>
    </xdr:from>
    <xdr:to>
      <xdr:col>3</xdr:col>
      <xdr:colOff>419100</xdr:colOff>
      <xdr:row>94</xdr:row>
      <xdr:rowOff>57972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17773650"/>
          <a:ext cx="2962275" cy="256304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view="pageLayout" zoomScaleNormal="100" workbookViewId="0">
      <selection activeCell="B3" sqref="B3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7">
        <v>2013</v>
      </c>
      <c r="B1" s="61" t="s">
        <v>57</v>
      </c>
      <c r="C1" s="61"/>
      <c r="D1" s="61"/>
      <c r="E1" s="61"/>
      <c r="F1" s="61"/>
      <c r="G1" s="61"/>
    </row>
    <row r="2" spans="1:7" x14ac:dyDescent="0.25">
      <c r="A2" s="1" t="s">
        <v>0</v>
      </c>
      <c r="B2" s="28" t="s">
        <v>138</v>
      </c>
    </row>
    <row r="3" spans="1:7" x14ac:dyDescent="0.25">
      <c r="A3" s="1" t="s">
        <v>1</v>
      </c>
      <c r="B3" s="28" t="s">
        <v>132</v>
      </c>
    </row>
    <row r="4" spans="1:7" x14ac:dyDescent="0.25">
      <c r="A4" s="1" t="s">
        <v>2</v>
      </c>
      <c r="B4" s="28" t="s">
        <v>9</v>
      </c>
    </row>
    <row r="5" spans="1:7" x14ac:dyDescent="0.25">
      <c r="A5" s="1" t="s">
        <v>3</v>
      </c>
      <c r="B5" s="28">
        <v>10198980</v>
      </c>
    </row>
    <row r="6" spans="1:7" x14ac:dyDescent="0.25">
      <c r="A6" s="1" t="s">
        <v>4</v>
      </c>
      <c r="B6" s="28">
        <v>10198983</v>
      </c>
    </row>
    <row r="7" spans="1:7" x14ac:dyDescent="0.25">
      <c r="A7" s="1" t="s">
        <v>5</v>
      </c>
      <c r="B7" s="28" t="s">
        <v>58</v>
      </c>
    </row>
    <row r="9" spans="1:7" x14ac:dyDescent="0.25">
      <c r="A9" s="1" t="s">
        <v>6</v>
      </c>
      <c r="B9" s="41">
        <v>41456</v>
      </c>
      <c r="C9" s="8">
        <v>41517</v>
      </c>
    </row>
    <row r="10" spans="1:7" x14ac:dyDescent="0.25">
      <c r="B10" s="4" t="s">
        <v>10</v>
      </c>
    </row>
    <row r="12" spans="1:7" x14ac:dyDescent="0.25">
      <c r="A12" s="1" t="s">
        <v>7</v>
      </c>
      <c r="C12" s="1" t="s">
        <v>8</v>
      </c>
      <c r="E12" s="1" t="s">
        <v>13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">
        <f>DailyStats!B70</f>
        <v>12.4</v>
      </c>
      <c r="C14" s="30">
        <f>DailyStats!D70</f>
        <v>41476.291666666664</v>
      </c>
      <c r="D14" s="31"/>
      <c r="E14" s="32">
        <v>10</v>
      </c>
      <c r="F14" s="16"/>
    </row>
    <row r="15" spans="1:7" x14ac:dyDescent="0.25">
      <c r="A15" s="5" t="s">
        <v>54</v>
      </c>
      <c r="B15" s="2">
        <f>DailyStats!B72</f>
        <v>13.1</v>
      </c>
      <c r="C15" s="30">
        <f>DailyStats!D72</f>
        <v>41459.541666666664</v>
      </c>
      <c r="D15" s="31"/>
      <c r="E15" s="33">
        <v>4</v>
      </c>
      <c r="F15" s="16"/>
    </row>
    <row r="16" spans="1:7" x14ac:dyDescent="0.25">
      <c r="A16" s="5" t="s">
        <v>53</v>
      </c>
      <c r="B16" s="24">
        <f>DailyStats!B73</f>
        <v>12.664870967741937</v>
      </c>
      <c r="C16" s="6"/>
      <c r="E16" s="7"/>
    </row>
    <row r="17" spans="1:6" x14ac:dyDescent="0.25">
      <c r="A17" s="5" t="s">
        <v>51</v>
      </c>
      <c r="B17" s="24">
        <f>DailyStats!B74</f>
        <v>0</v>
      </c>
      <c r="C17" s="36">
        <f>DailyStats!D74</f>
        <v>41479</v>
      </c>
      <c r="D17" s="31"/>
      <c r="E17" s="32">
        <v>4</v>
      </c>
      <c r="F17" s="16"/>
    </row>
    <row r="18" spans="1:6" x14ac:dyDescent="0.25">
      <c r="A18" s="5" t="s">
        <v>52</v>
      </c>
      <c r="B18" s="2">
        <f>DailyStats!B75</f>
        <v>0.2</v>
      </c>
      <c r="C18" s="36">
        <f>DailyStats!D75</f>
        <v>41456</v>
      </c>
      <c r="D18" s="31"/>
      <c r="E18" s="32">
        <v>21</v>
      </c>
      <c r="F18" s="16"/>
    </row>
    <row r="19" spans="1:6" x14ac:dyDescent="0.25">
      <c r="A19" s="5" t="s">
        <v>11</v>
      </c>
      <c r="B19" s="2">
        <v>1488</v>
      </c>
      <c r="C19" s="6"/>
      <c r="E19" s="7"/>
    </row>
    <row r="20" spans="1:6" x14ac:dyDescent="0.25">
      <c r="A20" s="5" t="s">
        <v>12</v>
      </c>
      <c r="B20" s="2" t="s">
        <v>42</v>
      </c>
      <c r="C20" s="38"/>
      <c r="D20" s="31"/>
      <c r="E20" s="32"/>
    </row>
    <row r="21" spans="1:6" x14ac:dyDescent="0.25">
      <c r="A21" s="5" t="s">
        <v>55</v>
      </c>
      <c r="B21" s="24">
        <f>MWAT!E4</f>
        <v>12.945833333333301</v>
      </c>
      <c r="C21" s="39">
        <f>MWAT!F4</f>
        <v>41462</v>
      </c>
      <c r="D21" s="31"/>
      <c r="E21" s="40">
        <v>8</v>
      </c>
      <c r="F21" s="16"/>
    </row>
    <row r="22" spans="1:6" x14ac:dyDescent="0.25">
      <c r="A22" s="5" t="s">
        <v>56</v>
      </c>
      <c r="B22" s="24">
        <f>MWMT!E4</f>
        <v>13.0428571428571</v>
      </c>
      <c r="C22" s="39">
        <f>MWMT!F4</f>
        <v>41462</v>
      </c>
      <c r="D22" s="31"/>
      <c r="E22" s="40">
        <v>7</v>
      </c>
      <c r="F22" s="16"/>
    </row>
    <row r="26" spans="1:6" x14ac:dyDescent="0.25">
      <c r="B26" s="3" t="s">
        <v>41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83"/>
  <sheetViews>
    <sheetView view="pageLayout" zoomScaleNormal="100" workbookViewId="0">
      <selection activeCell="A3" sqref="A3"/>
    </sheetView>
  </sheetViews>
  <sheetFormatPr defaultColWidth="8.85546875" defaultRowHeight="15" x14ac:dyDescent="0.25"/>
  <cols>
    <col min="1" max="1" width="15.85546875" customWidth="1"/>
    <col min="2" max="2" width="13.140625" customWidth="1"/>
    <col min="3" max="3" width="12.28515625" bestFit="1" customWidth="1"/>
    <col min="4" max="4" width="12.140625" customWidth="1"/>
    <col min="5" max="6" width="12.28515625" customWidth="1"/>
    <col min="7" max="7" width="12.28515625" bestFit="1" customWidth="1"/>
    <col min="8" max="8" width="12.28515625" customWidth="1"/>
    <col min="9" max="9" width="12.28515625" bestFit="1" customWidth="1"/>
  </cols>
  <sheetData>
    <row r="1" spans="1:9" ht="21" x14ac:dyDescent="0.35">
      <c r="A1" s="62" t="s">
        <v>44</v>
      </c>
      <c r="B1" s="62"/>
      <c r="C1" s="62"/>
      <c r="D1" s="62"/>
    </row>
    <row r="2" spans="1:9" x14ac:dyDescent="0.25">
      <c r="A2" t="s">
        <v>139</v>
      </c>
      <c r="F2" s="2" t="s">
        <v>14</v>
      </c>
      <c r="G2" s="2" t="s">
        <v>14</v>
      </c>
      <c r="H2" s="2" t="s">
        <v>15</v>
      </c>
      <c r="I2" s="2" t="s">
        <v>15</v>
      </c>
    </row>
    <row r="3" spans="1:9" ht="30.75" thickBot="1" x14ac:dyDescent="0.3">
      <c r="A3" s="18" t="s">
        <v>16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17</v>
      </c>
      <c r="G3" s="19" t="s">
        <v>18</v>
      </c>
      <c r="H3" s="19" t="s">
        <v>19</v>
      </c>
      <c r="I3" s="19" t="s">
        <v>20</v>
      </c>
    </row>
    <row r="4" spans="1:9" x14ac:dyDescent="0.25">
      <c r="A4" s="8">
        <v>41456</v>
      </c>
      <c r="B4" s="25">
        <v>12.6</v>
      </c>
      <c r="C4" s="25">
        <v>12.8</v>
      </c>
      <c r="D4" s="25">
        <v>12.746</v>
      </c>
      <c r="E4" s="25">
        <v>0.2</v>
      </c>
      <c r="F4">
        <v>0</v>
      </c>
      <c r="G4">
        <v>0</v>
      </c>
      <c r="H4">
        <v>24</v>
      </c>
      <c r="I4">
        <v>1</v>
      </c>
    </row>
    <row r="5" spans="1:9" x14ac:dyDescent="0.25">
      <c r="A5" s="8">
        <v>41457</v>
      </c>
      <c r="B5" s="25">
        <v>12.8</v>
      </c>
      <c r="C5" s="25">
        <v>12.9</v>
      </c>
      <c r="D5" s="25">
        <v>12.848000000000001</v>
      </c>
      <c r="E5" s="25">
        <v>0.1</v>
      </c>
      <c r="F5">
        <v>0</v>
      </c>
      <c r="G5">
        <v>0</v>
      </c>
      <c r="H5">
        <v>24</v>
      </c>
      <c r="I5">
        <v>1</v>
      </c>
    </row>
    <row r="6" spans="1:9" x14ac:dyDescent="0.25">
      <c r="A6" s="8">
        <v>41458</v>
      </c>
      <c r="B6" s="25">
        <v>12.9</v>
      </c>
      <c r="C6" s="25">
        <v>13</v>
      </c>
      <c r="D6" s="25">
        <v>12.952</v>
      </c>
      <c r="E6" s="25">
        <v>0.1</v>
      </c>
      <c r="F6">
        <v>0</v>
      </c>
      <c r="G6">
        <v>0</v>
      </c>
      <c r="H6">
        <v>24</v>
      </c>
      <c r="I6">
        <v>1</v>
      </c>
    </row>
    <row r="7" spans="1:9" x14ac:dyDescent="0.25">
      <c r="A7" s="8">
        <v>41459</v>
      </c>
      <c r="B7" s="25">
        <v>13</v>
      </c>
      <c r="C7" s="25">
        <v>13.1</v>
      </c>
      <c r="D7" s="25">
        <v>13.021000000000001</v>
      </c>
      <c r="E7" s="25">
        <v>0.1</v>
      </c>
      <c r="F7">
        <v>0</v>
      </c>
      <c r="G7">
        <v>0</v>
      </c>
      <c r="H7">
        <v>24</v>
      </c>
      <c r="I7">
        <v>1</v>
      </c>
    </row>
    <row r="8" spans="1:9" x14ac:dyDescent="0.25">
      <c r="A8" s="8">
        <v>41460</v>
      </c>
      <c r="B8" s="25">
        <v>12.9</v>
      </c>
      <c r="C8" s="25">
        <v>13.1</v>
      </c>
      <c r="D8" s="25">
        <v>13.004</v>
      </c>
      <c r="E8" s="25">
        <v>0.2</v>
      </c>
      <c r="F8">
        <v>0</v>
      </c>
      <c r="G8">
        <v>0</v>
      </c>
      <c r="H8">
        <v>24</v>
      </c>
      <c r="I8">
        <v>1</v>
      </c>
    </row>
    <row r="9" spans="1:9" x14ac:dyDescent="0.25">
      <c r="A9" s="8">
        <v>41461</v>
      </c>
      <c r="B9" s="25">
        <v>12.9</v>
      </c>
      <c r="C9" s="25">
        <v>13.1</v>
      </c>
      <c r="D9" s="25">
        <v>12.968999999999999</v>
      </c>
      <c r="E9" s="25">
        <v>0.2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8">
        <v>41462</v>
      </c>
      <c r="B10" s="25">
        <v>12.9</v>
      </c>
      <c r="C10" s="25">
        <v>13</v>
      </c>
      <c r="D10" s="25">
        <v>12.929</v>
      </c>
      <c r="E10" s="25">
        <v>0.1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8">
        <v>41463</v>
      </c>
      <c r="B11" s="25">
        <v>12.8</v>
      </c>
      <c r="C11" s="25">
        <v>13</v>
      </c>
      <c r="D11" s="25">
        <v>12.882999999999999</v>
      </c>
      <c r="E11" s="25">
        <v>0.2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8">
        <v>41464</v>
      </c>
      <c r="B12" s="25">
        <v>12.8</v>
      </c>
      <c r="C12" s="25">
        <v>13</v>
      </c>
      <c r="D12" s="25">
        <v>12.862</v>
      </c>
      <c r="E12" s="25">
        <v>0.2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8">
        <v>41465</v>
      </c>
      <c r="B13" s="25">
        <v>12.8</v>
      </c>
      <c r="C13" s="25">
        <v>12.9</v>
      </c>
      <c r="D13" s="25">
        <v>12.84</v>
      </c>
      <c r="E13" s="25">
        <v>0.1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8">
        <v>41466</v>
      </c>
      <c r="B14" s="25">
        <v>12.8</v>
      </c>
      <c r="C14" s="25">
        <v>12.9</v>
      </c>
      <c r="D14" s="25">
        <v>12.817</v>
      </c>
      <c r="E14" s="25">
        <v>0.1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8">
        <v>41467</v>
      </c>
      <c r="B15" s="25">
        <v>12.7</v>
      </c>
      <c r="C15" s="25">
        <v>12.9</v>
      </c>
      <c r="D15" s="25">
        <v>12.752000000000001</v>
      </c>
      <c r="E15" s="25">
        <v>0.2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8">
        <v>41468</v>
      </c>
      <c r="B16" s="25">
        <v>12.6</v>
      </c>
      <c r="C16" s="25">
        <v>12.8</v>
      </c>
      <c r="D16" s="25">
        <v>12.686999999999999</v>
      </c>
      <c r="E16" s="25">
        <v>0.2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8">
        <v>41469</v>
      </c>
      <c r="B17" s="25">
        <v>12.6</v>
      </c>
      <c r="C17" s="25">
        <v>12.7</v>
      </c>
      <c r="D17" s="25">
        <v>12.651999999999999</v>
      </c>
      <c r="E17" s="25">
        <v>0.1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8">
        <v>41470</v>
      </c>
      <c r="B18" s="25">
        <v>12.5</v>
      </c>
      <c r="C18" s="25">
        <v>12.7</v>
      </c>
      <c r="D18" s="25">
        <v>12.6</v>
      </c>
      <c r="E18" s="25">
        <v>0.2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8">
        <v>41471</v>
      </c>
      <c r="B19" s="25">
        <v>12.5</v>
      </c>
      <c r="C19" s="25">
        <v>12.6</v>
      </c>
      <c r="D19" s="25">
        <v>12.567</v>
      </c>
      <c r="E19" s="25">
        <v>0.1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8">
        <v>41472</v>
      </c>
      <c r="B20" s="25">
        <v>12.5</v>
      </c>
      <c r="C20" s="25">
        <v>12.6</v>
      </c>
      <c r="D20" s="25">
        <v>12.598000000000001</v>
      </c>
      <c r="E20" s="25">
        <v>0.1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8">
        <v>41473</v>
      </c>
      <c r="B21" s="25">
        <v>12.5</v>
      </c>
      <c r="C21" s="25">
        <v>12.6</v>
      </c>
      <c r="D21" s="25">
        <v>12.532999999999999</v>
      </c>
      <c r="E21" s="25">
        <v>0.1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8">
        <v>41474</v>
      </c>
      <c r="B22" s="25">
        <v>12.5</v>
      </c>
      <c r="C22" s="25">
        <v>12.6</v>
      </c>
      <c r="D22" s="25">
        <v>12.525</v>
      </c>
      <c r="E22" s="25">
        <v>0.1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8">
        <v>41475</v>
      </c>
      <c r="B23" s="25">
        <v>12.5</v>
      </c>
      <c r="C23" s="25">
        <v>12.6</v>
      </c>
      <c r="D23" s="25">
        <v>12.521000000000001</v>
      </c>
      <c r="E23" s="25">
        <v>0.1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8">
        <v>41476</v>
      </c>
      <c r="B24" s="25">
        <v>12.4</v>
      </c>
      <c r="C24" s="25">
        <v>12.6</v>
      </c>
      <c r="D24" s="25">
        <v>12.516999999999999</v>
      </c>
      <c r="E24" s="25">
        <v>0.2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8">
        <v>41477</v>
      </c>
      <c r="B25" s="25">
        <v>12.4</v>
      </c>
      <c r="C25" s="25">
        <v>12.6</v>
      </c>
      <c r="D25" s="25">
        <v>12.483000000000001</v>
      </c>
      <c r="E25" s="25">
        <v>0.2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8">
        <v>41478</v>
      </c>
      <c r="B26" s="25">
        <v>12.4</v>
      </c>
      <c r="C26" s="25">
        <v>12.5</v>
      </c>
      <c r="D26" s="25">
        <v>12.462999999999999</v>
      </c>
      <c r="E26" s="25">
        <v>0.1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8">
        <v>41479</v>
      </c>
      <c r="B27" s="25">
        <v>12.5</v>
      </c>
      <c r="C27" s="25">
        <v>12.5</v>
      </c>
      <c r="D27" s="25">
        <v>12.5</v>
      </c>
      <c r="E27" s="25">
        <v>0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8">
        <v>41480</v>
      </c>
      <c r="B28" s="25">
        <v>12.5</v>
      </c>
      <c r="C28" s="25">
        <v>12.6</v>
      </c>
      <c r="D28" s="25">
        <v>12.521000000000001</v>
      </c>
      <c r="E28" s="25">
        <v>0.1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8">
        <v>41481</v>
      </c>
      <c r="B29" s="25">
        <v>12.4</v>
      </c>
      <c r="C29" s="25">
        <v>12.6</v>
      </c>
      <c r="D29" s="25">
        <v>12.513</v>
      </c>
      <c r="E29" s="25">
        <v>0.2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8">
        <v>41482</v>
      </c>
      <c r="B30" s="25">
        <v>12.5</v>
      </c>
      <c r="C30" s="25">
        <v>12.6</v>
      </c>
      <c r="D30" s="25">
        <v>12.532999999999999</v>
      </c>
      <c r="E30" s="25">
        <v>0.1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8">
        <v>41483</v>
      </c>
      <c r="B31" s="25">
        <v>12.4</v>
      </c>
      <c r="C31" s="25">
        <v>12.6</v>
      </c>
      <c r="D31" s="25">
        <v>12.504</v>
      </c>
      <c r="E31" s="25">
        <v>0.2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8">
        <v>41484</v>
      </c>
      <c r="B32" s="25">
        <v>12.4</v>
      </c>
      <c r="C32" s="25">
        <v>12.6</v>
      </c>
      <c r="D32" s="25">
        <v>12.504</v>
      </c>
      <c r="E32" s="25">
        <v>0.2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8">
        <v>41485</v>
      </c>
      <c r="B33" s="25">
        <v>12.5</v>
      </c>
      <c r="C33" s="25">
        <v>12.5</v>
      </c>
      <c r="D33" s="25">
        <v>12.5</v>
      </c>
      <c r="E33" s="25">
        <v>0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8">
        <v>41486</v>
      </c>
      <c r="B34" s="25">
        <v>12.5</v>
      </c>
      <c r="C34" s="25">
        <v>12.6</v>
      </c>
      <c r="D34" s="25">
        <v>12.513</v>
      </c>
      <c r="E34" s="25">
        <v>0.1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8">
        <v>41487</v>
      </c>
      <c r="B35" s="25">
        <v>12.5</v>
      </c>
      <c r="C35" s="25">
        <v>12.6</v>
      </c>
      <c r="D35" s="25">
        <v>12.532999999999999</v>
      </c>
      <c r="E35" s="25">
        <v>0.1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8">
        <v>41488</v>
      </c>
      <c r="B36" s="25">
        <v>12.5</v>
      </c>
      <c r="C36" s="25">
        <v>12.6</v>
      </c>
      <c r="D36" s="25">
        <v>12.542</v>
      </c>
      <c r="E36" s="25">
        <v>0.1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8">
        <v>41489</v>
      </c>
      <c r="B37" s="25">
        <v>12.5</v>
      </c>
      <c r="C37" s="25">
        <v>12.6</v>
      </c>
      <c r="D37" s="25">
        <v>12.532999999999999</v>
      </c>
      <c r="E37" s="25">
        <v>0.1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8">
        <v>41490</v>
      </c>
      <c r="B38" s="25">
        <v>12.5</v>
      </c>
      <c r="C38" s="25">
        <v>12.6</v>
      </c>
      <c r="D38" s="25">
        <v>12.532999999999999</v>
      </c>
      <c r="E38" s="25">
        <v>0.1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8">
        <v>41491</v>
      </c>
      <c r="B39" s="25">
        <v>12.5</v>
      </c>
      <c r="C39" s="25">
        <v>12.6</v>
      </c>
      <c r="D39" s="25">
        <v>12.532999999999999</v>
      </c>
      <c r="E39" s="25">
        <v>0.1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8">
        <v>41492</v>
      </c>
      <c r="B40" s="25">
        <v>12.4</v>
      </c>
      <c r="C40" s="25">
        <v>12.6</v>
      </c>
      <c r="D40" s="25">
        <v>12.478999999999999</v>
      </c>
      <c r="E40" s="25">
        <v>0.2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8">
        <v>41493</v>
      </c>
      <c r="B41" s="25">
        <v>12.5</v>
      </c>
      <c r="C41" s="25">
        <v>12.5</v>
      </c>
      <c r="D41" s="25">
        <v>12.5</v>
      </c>
      <c r="E41" s="25">
        <v>0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8">
        <v>41494</v>
      </c>
      <c r="B42" s="25">
        <v>12.4</v>
      </c>
      <c r="C42" s="25">
        <v>12.5</v>
      </c>
      <c r="D42" s="25">
        <v>12.462999999999999</v>
      </c>
      <c r="E42" s="25">
        <v>0.1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8">
        <v>41495</v>
      </c>
      <c r="B43" s="25">
        <v>12.5</v>
      </c>
      <c r="C43" s="25">
        <v>12.6</v>
      </c>
      <c r="D43" s="25">
        <v>12.504</v>
      </c>
      <c r="E43" s="25">
        <v>0.1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8">
        <v>41496</v>
      </c>
      <c r="B44" s="25">
        <v>12.5</v>
      </c>
      <c r="C44" s="25">
        <v>12.6</v>
      </c>
      <c r="D44" s="25">
        <v>12.513</v>
      </c>
      <c r="E44" s="25">
        <v>0.1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8">
        <v>41497</v>
      </c>
      <c r="B45" s="25">
        <v>12.5</v>
      </c>
      <c r="C45" s="25">
        <v>12.5</v>
      </c>
      <c r="D45" s="25">
        <v>12.5</v>
      </c>
      <c r="E45" s="25">
        <v>0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8">
        <v>41498</v>
      </c>
      <c r="B46" s="25">
        <v>12.5</v>
      </c>
      <c r="C46" s="25">
        <v>12.6</v>
      </c>
      <c r="D46" s="25">
        <v>12.521000000000001</v>
      </c>
      <c r="E46" s="25">
        <v>0.1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8">
        <v>41499</v>
      </c>
      <c r="B47" s="25">
        <v>12.4</v>
      </c>
      <c r="C47" s="25">
        <v>12.6</v>
      </c>
      <c r="D47" s="25">
        <v>12.5</v>
      </c>
      <c r="E47" s="25">
        <v>0.2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8">
        <v>41500</v>
      </c>
      <c r="B48" s="25">
        <v>12.4</v>
      </c>
      <c r="C48" s="25">
        <v>12.6</v>
      </c>
      <c r="D48" s="25">
        <v>12.492000000000001</v>
      </c>
      <c r="E48" s="25">
        <v>0.2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8">
        <v>41501</v>
      </c>
      <c r="B49" s="25">
        <v>12.5</v>
      </c>
      <c r="C49" s="25">
        <v>12.7</v>
      </c>
      <c r="D49" s="25">
        <v>12.565</v>
      </c>
      <c r="E49" s="25">
        <v>0.2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8">
        <v>41502</v>
      </c>
      <c r="B50" s="25">
        <v>12.6</v>
      </c>
      <c r="C50" s="25">
        <v>12.7</v>
      </c>
      <c r="D50" s="25">
        <v>12.632999999999999</v>
      </c>
      <c r="E50" s="25">
        <v>0.1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8">
        <v>41503</v>
      </c>
      <c r="B51" s="25">
        <v>12.6</v>
      </c>
      <c r="C51" s="25">
        <v>12.7</v>
      </c>
      <c r="D51" s="25">
        <v>12.648</v>
      </c>
      <c r="E51" s="25">
        <v>0.1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8">
        <v>41504</v>
      </c>
      <c r="B52" s="25">
        <v>12.6</v>
      </c>
      <c r="C52" s="25">
        <v>12.8</v>
      </c>
      <c r="D52" s="25">
        <v>12.686999999999999</v>
      </c>
      <c r="E52" s="25">
        <v>0.2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8">
        <v>41505</v>
      </c>
      <c r="B53" s="25">
        <v>12.7</v>
      </c>
      <c r="C53" s="25">
        <v>12.8</v>
      </c>
      <c r="D53" s="25">
        <v>12.747999999999999</v>
      </c>
      <c r="E53" s="25">
        <v>0.1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8">
        <v>41506</v>
      </c>
      <c r="B54" s="25">
        <v>12.7</v>
      </c>
      <c r="C54" s="25">
        <v>12.8</v>
      </c>
      <c r="D54" s="25">
        <v>12.75</v>
      </c>
      <c r="E54" s="25">
        <v>0.1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8">
        <v>41507</v>
      </c>
      <c r="B55" s="25">
        <v>12.7</v>
      </c>
      <c r="C55" s="25">
        <v>12.8</v>
      </c>
      <c r="D55" s="25">
        <v>12.747999999999999</v>
      </c>
      <c r="E55" s="25">
        <v>0.1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8">
        <v>41508</v>
      </c>
      <c r="B56" s="25">
        <v>12.7</v>
      </c>
      <c r="C56" s="25">
        <v>12.8</v>
      </c>
      <c r="D56" s="25">
        <v>12.756</v>
      </c>
      <c r="E56" s="25">
        <v>0.1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8">
        <v>41509</v>
      </c>
      <c r="B57" s="25">
        <v>12.7</v>
      </c>
      <c r="C57" s="25">
        <v>12.8</v>
      </c>
      <c r="D57" s="25">
        <v>12.763</v>
      </c>
      <c r="E57" s="25">
        <v>0.1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8">
        <v>41510</v>
      </c>
      <c r="B58" s="25">
        <v>12.8</v>
      </c>
      <c r="C58" s="25">
        <v>12.9</v>
      </c>
      <c r="D58" s="25">
        <v>12.833</v>
      </c>
      <c r="E58" s="25">
        <v>0.1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8">
        <v>41511</v>
      </c>
      <c r="B59" s="25">
        <v>12.8</v>
      </c>
      <c r="C59" s="25">
        <v>12.9</v>
      </c>
      <c r="D59" s="25">
        <v>12.842000000000001</v>
      </c>
      <c r="E59" s="25">
        <v>0.1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8">
        <v>41512</v>
      </c>
      <c r="B60" s="25">
        <v>12.7</v>
      </c>
      <c r="C60" s="25">
        <v>12.9</v>
      </c>
      <c r="D60" s="25">
        <v>12.792</v>
      </c>
      <c r="E60" s="25">
        <v>0.2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8">
        <v>41513</v>
      </c>
      <c r="B61" s="25">
        <v>12.7</v>
      </c>
      <c r="C61" s="25">
        <v>12.9</v>
      </c>
      <c r="D61" s="25">
        <v>12.788</v>
      </c>
      <c r="E61" s="25">
        <v>0.2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8">
        <v>41514</v>
      </c>
      <c r="B62" s="25">
        <v>12.8</v>
      </c>
      <c r="C62" s="25">
        <v>12.9</v>
      </c>
      <c r="D62" s="25">
        <v>12.848000000000001</v>
      </c>
      <c r="E62" s="25">
        <v>0.1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8">
        <v>41515</v>
      </c>
      <c r="B63" s="25">
        <v>12.9</v>
      </c>
      <c r="C63" s="25">
        <v>13</v>
      </c>
      <c r="D63" s="25">
        <v>12.929</v>
      </c>
      <c r="E63" s="25">
        <v>0.1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8">
        <v>41516</v>
      </c>
      <c r="B64" s="25">
        <v>12.9</v>
      </c>
      <c r="C64" s="25">
        <v>13.1</v>
      </c>
      <c r="D64" s="25">
        <v>12.954000000000001</v>
      </c>
      <c r="E64" s="25">
        <v>0.2</v>
      </c>
      <c r="F64">
        <v>0</v>
      </c>
      <c r="G64">
        <v>0</v>
      </c>
      <c r="H64">
        <v>24</v>
      </c>
      <c r="I64">
        <v>1</v>
      </c>
    </row>
    <row r="65" spans="1:10" x14ac:dyDescent="0.25">
      <c r="A65" s="8">
        <v>41517</v>
      </c>
      <c r="B65" s="25">
        <v>12.9</v>
      </c>
      <c r="C65" s="25">
        <v>13</v>
      </c>
      <c r="D65" s="25">
        <v>12.935</v>
      </c>
      <c r="E65" s="25">
        <v>0.1</v>
      </c>
      <c r="F65">
        <v>0</v>
      </c>
      <c r="G65">
        <v>0</v>
      </c>
      <c r="H65">
        <v>24</v>
      </c>
      <c r="I65">
        <v>0.95799999999999996</v>
      </c>
    </row>
    <row r="68" spans="1:10" x14ac:dyDescent="0.25">
      <c r="F68" s="9" t="s">
        <v>21</v>
      </c>
      <c r="G68" s="10">
        <f>SUM(G4:G65)</f>
        <v>0</v>
      </c>
      <c r="H68" s="9" t="s">
        <v>21</v>
      </c>
      <c r="I68" s="10">
        <f>SUM(I4:I65)</f>
        <v>61.957999999999998</v>
      </c>
    </row>
    <row r="69" spans="1:10" x14ac:dyDescent="0.25">
      <c r="D69" s="1" t="s">
        <v>22</v>
      </c>
    </row>
    <row r="70" spans="1:10" x14ac:dyDescent="0.25">
      <c r="A70" s="11" t="s">
        <v>23</v>
      </c>
      <c r="B70" s="12">
        <f>MIN(B4:B65)</f>
        <v>12.4</v>
      </c>
      <c r="C70" s="13" t="s">
        <v>24</v>
      </c>
      <c r="D70" s="29">
        <v>41476.291666666664</v>
      </c>
      <c r="E70" s="29">
        <v>41477.125</v>
      </c>
      <c r="F70" s="29">
        <v>41478.125</v>
      </c>
      <c r="G70" s="29">
        <v>41481.25</v>
      </c>
      <c r="H70" s="29">
        <v>41483.166666666664</v>
      </c>
      <c r="I70" s="29">
        <v>41484.125</v>
      </c>
      <c r="J70" s="3"/>
    </row>
    <row r="71" spans="1:10" x14ac:dyDescent="0.25">
      <c r="A71" s="11"/>
      <c r="B71" s="12"/>
      <c r="C71" s="13"/>
      <c r="D71" s="29">
        <v>41492.125</v>
      </c>
      <c r="E71" s="29">
        <v>41494.083333333336</v>
      </c>
      <c r="F71" s="29">
        <v>41499.25</v>
      </c>
      <c r="G71" s="29">
        <v>41500.125</v>
      </c>
      <c r="H71" s="29"/>
      <c r="I71" s="29"/>
      <c r="J71" s="3"/>
    </row>
    <row r="72" spans="1:10" x14ac:dyDescent="0.25">
      <c r="A72" s="11" t="s">
        <v>25</v>
      </c>
      <c r="B72" s="12">
        <f>MAX(C4:C65)</f>
        <v>13.1</v>
      </c>
      <c r="C72" s="13" t="s">
        <v>24</v>
      </c>
      <c r="D72" s="29">
        <v>41459.541666666664</v>
      </c>
      <c r="E72" s="29">
        <v>41460.583333333336</v>
      </c>
      <c r="F72" s="29">
        <v>41461.625</v>
      </c>
      <c r="G72" s="29">
        <v>41516.583333333336</v>
      </c>
      <c r="H72" s="29"/>
    </row>
    <row r="73" spans="1:10" x14ac:dyDescent="0.25">
      <c r="A73" s="11" t="s">
        <v>26</v>
      </c>
      <c r="B73" s="12">
        <f>AVERAGE(D4:D65)</f>
        <v>12.664870967741937</v>
      </c>
      <c r="C73" s="13" t="s">
        <v>24</v>
      </c>
      <c r="D73" s="20"/>
      <c r="E73" s="20"/>
      <c r="F73" s="20"/>
      <c r="G73" s="21"/>
      <c r="H73" s="22"/>
      <c r="I73" s="22"/>
    </row>
    <row r="74" spans="1:10" x14ac:dyDescent="0.25">
      <c r="A74" s="11" t="s">
        <v>28</v>
      </c>
      <c r="B74" s="12">
        <f>MIN(E4:E65)</f>
        <v>0</v>
      </c>
      <c r="C74" s="13" t="s">
        <v>24</v>
      </c>
      <c r="D74" s="34">
        <v>41479</v>
      </c>
      <c r="E74" s="34">
        <v>41485</v>
      </c>
      <c r="F74" s="34">
        <v>41493</v>
      </c>
      <c r="G74" s="34">
        <v>41497</v>
      </c>
      <c r="H74" s="23"/>
      <c r="I74" s="23"/>
    </row>
    <row r="75" spans="1:10" x14ac:dyDescent="0.25">
      <c r="A75" s="11" t="s">
        <v>27</v>
      </c>
      <c r="B75" s="12">
        <f>MAX(E4:E65)</f>
        <v>0.2</v>
      </c>
      <c r="C75" s="13" t="s">
        <v>24</v>
      </c>
      <c r="D75" s="34">
        <v>41456</v>
      </c>
      <c r="E75" s="34">
        <v>41460</v>
      </c>
      <c r="F75" s="34">
        <v>41461</v>
      </c>
      <c r="G75" s="34">
        <v>41463</v>
      </c>
      <c r="H75" s="23">
        <v>41464</v>
      </c>
      <c r="I75" s="23">
        <v>41467</v>
      </c>
    </row>
    <row r="76" spans="1:10" x14ac:dyDescent="0.25">
      <c r="A76" s="11"/>
      <c r="B76" s="12"/>
      <c r="C76" s="13"/>
      <c r="D76" s="34">
        <v>41468</v>
      </c>
      <c r="E76" s="34">
        <v>41470</v>
      </c>
      <c r="F76" s="34">
        <v>41476</v>
      </c>
      <c r="G76" s="34">
        <v>41477</v>
      </c>
      <c r="H76" s="23">
        <v>41481</v>
      </c>
      <c r="I76" s="23">
        <v>41483</v>
      </c>
    </row>
    <row r="77" spans="1:10" x14ac:dyDescent="0.25">
      <c r="A77" s="11"/>
      <c r="B77" s="12"/>
      <c r="C77" s="13"/>
      <c r="D77" s="34">
        <v>41484</v>
      </c>
      <c r="E77" s="34">
        <v>41492</v>
      </c>
      <c r="F77" s="34">
        <v>41499</v>
      </c>
      <c r="G77" s="34">
        <v>41500</v>
      </c>
      <c r="H77" s="23">
        <v>41501</v>
      </c>
      <c r="I77" s="23">
        <v>41504</v>
      </c>
    </row>
    <row r="78" spans="1:10" x14ac:dyDescent="0.25">
      <c r="A78" s="11"/>
      <c r="B78" s="12"/>
      <c r="C78" s="13"/>
      <c r="D78" s="34">
        <v>41512</v>
      </c>
      <c r="E78" s="34">
        <v>41513</v>
      </c>
      <c r="F78" s="34">
        <v>41516</v>
      </c>
      <c r="G78" s="34"/>
      <c r="H78" s="23"/>
      <c r="I78" s="23"/>
    </row>
    <row r="79" spans="1:10" x14ac:dyDescent="0.25">
      <c r="A79" s="11" t="s">
        <v>29</v>
      </c>
      <c r="B79" s="12">
        <f>SUM(G4:G65)</f>
        <v>0</v>
      </c>
      <c r="C79" s="11" t="s">
        <v>30</v>
      </c>
      <c r="D79" s="35"/>
      <c r="E79" s="35"/>
      <c r="F79" s="35"/>
      <c r="G79" s="35"/>
      <c r="H79" s="14"/>
      <c r="I79" s="14"/>
    </row>
    <row r="80" spans="1:10" x14ac:dyDescent="0.25">
      <c r="A80" s="11" t="s">
        <v>31</v>
      </c>
      <c r="B80" s="12">
        <f>SUM(I4:I65)</f>
        <v>61.957999999999998</v>
      </c>
      <c r="C80" s="11" t="s">
        <v>30</v>
      </c>
      <c r="D80" s="14"/>
      <c r="E80" s="14"/>
      <c r="F80" s="14"/>
      <c r="G80" s="14"/>
      <c r="H80" s="14"/>
      <c r="I80" s="14"/>
    </row>
    <row r="83" spans="2:2" x14ac:dyDescent="0.25">
      <c r="B83" s="3"/>
    </row>
  </sheetData>
  <mergeCells count="1">
    <mergeCell ref="A1:D1"/>
  </mergeCells>
  <pageMargins left="0.4" right="0.4" top="0.5" bottom="0.8" header="0" footer="0.5"/>
  <pageSetup scale="8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customWidth="1"/>
    <col min="7" max="7" width="10.140625" customWidth="1"/>
    <col min="8" max="8" width="8.85546875" customWidth="1"/>
  </cols>
  <sheetData>
    <row r="1" spans="1:8" x14ac:dyDescent="0.25">
      <c r="A1" t="s">
        <v>32</v>
      </c>
      <c r="B1" t="s">
        <v>35</v>
      </c>
      <c r="D1" s="1" t="s">
        <v>37</v>
      </c>
    </row>
    <row r="2" spans="1:8" x14ac:dyDescent="0.25">
      <c r="A2" t="s">
        <v>33</v>
      </c>
      <c r="B2" t="s">
        <v>140</v>
      </c>
    </row>
    <row r="3" spans="1:8" x14ac:dyDescent="0.25">
      <c r="A3" t="s">
        <v>34</v>
      </c>
      <c r="B3" t="s">
        <v>36</v>
      </c>
      <c r="F3" s="15" t="s">
        <v>38</v>
      </c>
    </row>
    <row r="4" spans="1:8" x14ac:dyDescent="0.25">
      <c r="A4" s="8">
        <v>41456</v>
      </c>
      <c r="D4" s="5" t="s">
        <v>39</v>
      </c>
      <c r="E4" s="24">
        <f>MAX(B10:B65)</f>
        <v>12.945833333333301</v>
      </c>
      <c r="F4" s="17">
        <v>41462</v>
      </c>
      <c r="G4" s="26"/>
      <c r="H4" s="4"/>
    </row>
    <row r="5" spans="1:8" x14ac:dyDescent="0.25">
      <c r="A5" s="8">
        <v>41457</v>
      </c>
      <c r="F5" s="17">
        <v>41463</v>
      </c>
    </row>
    <row r="6" spans="1:8" x14ac:dyDescent="0.25">
      <c r="A6" s="8">
        <v>41458</v>
      </c>
      <c r="F6" s="17">
        <v>41464</v>
      </c>
    </row>
    <row r="7" spans="1:8" x14ac:dyDescent="0.25">
      <c r="A7" s="8">
        <v>41459</v>
      </c>
      <c r="F7" s="17">
        <v>41465</v>
      </c>
    </row>
    <row r="8" spans="1:8" x14ac:dyDescent="0.25">
      <c r="A8" s="8">
        <v>41460</v>
      </c>
      <c r="F8" s="37">
        <v>41466</v>
      </c>
    </row>
    <row r="9" spans="1:8" x14ac:dyDescent="0.25">
      <c r="A9" s="8">
        <v>41461</v>
      </c>
      <c r="F9" s="37">
        <v>41467</v>
      </c>
    </row>
    <row r="10" spans="1:8" x14ac:dyDescent="0.25">
      <c r="A10" s="8">
        <v>41462</v>
      </c>
      <c r="B10" s="25">
        <v>12.924107142857199</v>
      </c>
      <c r="F10" s="37">
        <v>41516</v>
      </c>
    </row>
    <row r="11" spans="1:8" x14ac:dyDescent="0.25">
      <c r="A11" s="8">
        <v>41463</v>
      </c>
      <c r="B11" s="25">
        <v>12.94375</v>
      </c>
      <c r="F11" s="37">
        <v>41517</v>
      </c>
    </row>
    <row r="12" spans="1:8" x14ac:dyDescent="0.25">
      <c r="A12" s="8">
        <v>41464</v>
      </c>
      <c r="B12" s="25">
        <v>12.945833333333301</v>
      </c>
    </row>
    <row r="13" spans="1:8" x14ac:dyDescent="0.25">
      <c r="A13" s="8">
        <v>41465</v>
      </c>
      <c r="B13" s="25">
        <v>12.9297619047619</v>
      </c>
    </row>
    <row r="14" spans="1:8" x14ac:dyDescent="0.25">
      <c r="A14" s="8">
        <v>41466</v>
      </c>
      <c r="B14" s="25">
        <v>12.9005952380952</v>
      </c>
    </row>
    <row r="15" spans="1:8" x14ac:dyDescent="0.25">
      <c r="A15" s="8">
        <v>41467</v>
      </c>
      <c r="B15" s="25">
        <v>12.8645833333333</v>
      </c>
    </row>
    <row r="16" spans="1:8" x14ac:dyDescent="0.25">
      <c r="A16" s="8">
        <v>41468</v>
      </c>
      <c r="B16" s="25">
        <v>12.824404761904701</v>
      </c>
    </row>
    <row r="17" spans="1:2" x14ac:dyDescent="0.25">
      <c r="A17" s="8">
        <v>41469</v>
      </c>
      <c r="B17" s="25">
        <v>12.7848214285714</v>
      </c>
    </row>
    <row r="18" spans="1:2" x14ac:dyDescent="0.25">
      <c r="A18" s="8">
        <v>41470</v>
      </c>
      <c r="B18" s="25">
        <v>12.7443452380952</v>
      </c>
    </row>
    <row r="19" spans="1:2" x14ac:dyDescent="0.25">
      <c r="A19" s="8">
        <v>41471</v>
      </c>
      <c r="B19" s="25">
        <v>12.7020833333334</v>
      </c>
    </row>
    <row r="20" spans="1:2" x14ac:dyDescent="0.25">
      <c r="A20" s="8">
        <v>41472</v>
      </c>
      <c r="B20" s="25">
        <v>12.6675595238095</v>
      </c>
    </row>
    <row r="21" spans="1:2" x14ac:dyDescent="0.25">
      <c r="A21" s="8">
        <v>41473</v>
      </c>
      <c r="B21" s="25">
        <v>12.627083333333401</v>
      </c>
    </row>
    <row r="22" spans="1:2" x14ac:dyDescent="0.25">
      <c r="A22" s="8">
        <v>41474</v>
      </c>
      <c r="B22" s="25">
        <v>12.594642857143</v>
      </c>
    </row>
    <row r="23" spans="1:2" x14ac:dyDescent="0.25">
      <c r="A23" s="8">
        <v>41475</v>
      </c>
      <c r="B23" s="25">
        <v>12.5708333333335</v>
      </c>
    </row>
    <row r="24" spans="1:2" x14ac:dyDescent="0.25">
      <c r="A24" s="8">
        <v>41476</v>
      </c>
      <c r="B24" s="25">
        <v>12.5514880952382</v>
      </c>
    </row>
    <row r="25" spans="1:2" x14ac:dyDescent="0.25">
      <c r="A25" s="8">
        <v>41477</v>
      </c>
      <c r="B25" s="25">
        <v>12.534821428571499</v>
      </c>
    </row>
    <row r="26" spans="1:2" x14ac:dyDescent="0.25">
      <c r="A26" s="8">
        <v>41478</v>
      </c>
      <c r="B26" s="25">
        <v>12.5199404761906</v>
      </c>
    </row>
    <row r="27" spans="1:2" x14ac:dyDescent="0.25">
      <c r="A27" s="8">
        <v>41479</v>
      </c>
      <c r="B27" s="25">
        <v>12.5059523809525</v>
      </c>
    </row>
    <row r="28" spans="1:2" x14ac:dyDescent="0.25">
      <c r="A28" s="8">
        <v>41480</v>
      </c>
      <c r="B28" s="25">
        <v>12.5041666666667</v>
      </c>
    </row>
    <row r="29" spans="1:2" x14ac:dyDescent="0.25">
      <c r="A29" s="8">
        <v>41481</v>
      </c>
      <c r="B29" s="25">
        <v>12.502380952380999</v>
      </c>
    </row>
    <row r="30" spans="1:2" x14ac:dyDescent="0.25">
      <c r="A30" s="8">
        <v>41482</v>
      </c>
      <c r="B30" s="25">
        <v>12.5041666666667</v>
      </c>
    </row>
    <row r="31" spans="1:2" x14ac:dyDescent="0.25">
      <c r="A31" s="8">
        <v>41483</v>
      </c>
      <c r="B31" s="25">
        <v>12.502380952380999</v>
      </c>
    </row>
    <row r="32" spans="1:2" x14ac:dyDescent="0.25">
      <c r="A32" s="8">
        <v>41484</v>
      </c>
      <c r="B32" s="25">
        <v>12.5053571428572</v>
      </c>
    </row>
    <row r="33" spans="1:2" x14ac:dyDescent="0.25">
      <c r="A33" s="8">
        <v>41485</v>
      </c>
      <c r="B33" s="25">
        <v>12.5107142857143</v>
      </c>
    </row>
    <row r="34" spans="1:2" x14ac:dyDescent="0.25">
      <c r="A34" s="8">
        <v>41486</v>
      </c>
      <c r="B34" s="25">
        <v>12.512500000000101</v>
      </c>
    </row>
    <row r="35" spans="1:2" x14ac:dyDescent="0.25">
      <c r="A35" s="8">
        <v>41487</v>
      </c>
      <c r="B35" s="25">
        <v>12.5142857142858</v>
      </c>
    </row>
    <row r="36" spans="1:2" x14ac:dyDescent="0.25">
      <c r="A36" s="8">
        <v>41488</v>
      </c>
      <c r="B36" s="25">
        <v>12.5184523809525</v>
      </c>
    </row>
    <row r="37" spans="1:2" x14ac:dyDescent="0.25">
      <c r="A37" s="8">
        <v>41489</v>
      </c>
      <c r="B37" s="25">
        <v>12.5184523809525</v>
      </c>
    </row>
    <row r="38" spans="1:2" x14ac:dyDescent="0.25">
      <c r="A38" s="8">
        <v>41490</v>
      </c>
      <c r="B38" s="25">
        <v>12.5226190476191</v>
      </c>
    </row>
    <row r="39" spans="1:2" x14ac:dyDescent="0.25">
      <c r="A39" s="8">
        <v>41491</v>
      </c>
      <c r="B39" s="25">
        <v>12.526785714285801</v>
      </c>
    </row>
    <row r="40" spans="1:2" x14ac:dyDescent="0.25">
      <c r="A40" s="8">
        <v>41492</v>
      </c>
      <c r="B40" s="25">
        <v>12.5238095238096</v>
      </c>
    </row>
    <row r="41" spans="1:2" x14ac:dyDescent="0.25">
      <c r="A41" s="8">
        <v>41493</v>
      </c>
      <c r="B41" s="25">
        <v>12.522023809523899</v>
      </c>
    </row>
    <row r="42" spans="1:2" x14ac:dyDescent="0.25">
      <c r="A42" s="8">
        <v>41494</v>
      </c>
      <c r="B42" s="25">
        <v>12.5119047619048</v>
      </c>
    </row>
    <row r="43" spans="1:2" x14ac:dyDescent="0.25">
      <c r="A43" s="8">
        <v>41495</v>
      </c>
      <c r="B43" s="25">
        <v>12.5065476190477</v>
      </c>
    </row>
    <row r="44" spans="1:2" x14ac:dyDescent="0.25">
      <c r="A44" s="8">
        <v>41496</v>
      </c>
      <c r="B44" s="25">
        <v>12.503571428571499</v>
      </c>
    </row>
    <row r="45" spans="1:2" x14ac:dyDescent="0.25">
      <c r="A45" s="8">
        <v>41497</v>
      </c>
      <c r="B45" s="25">
        <v>12.4988095238095</v>
      </c>
    </row>
    <row r="46" spans="1:2" x14ac:dyDescent="0.25">
      <c r="A46" s="8">
        <v>41498</v>
      </c>
      <c r="B46" s="25">
        <v>12.4970238095238</v>
      </c>
    </row>
    <row r="47" spans="1:2" x14ac:dyDescent="0.25">
      <c r="A47" s="8">
        <v>41499</v>
      </c>
      <c r="B47" s="25">
        <v>12.500000000000099</v>
      </c>
    </row>
    <row r="48" spans="1:2" x14ac:dyDescent="0.25">
      <c r="A48" s="8">
        <v>41500</v>
      </c>
      <c r="B48" s="25">
        <v>12.4988095238096</v>
      </c>
    </row>
    <row r="49" spans="1:2" x14ac:dyDescent="0.25">
      <c r="A49" s="8">
        <v>41501</v>
      </c>
      <c r="B49" s="25">
        <v>12.5133928571429</v>
      </c>
    </row>
    <row r="50" spans="1:2" x14ac:dyDescent="0.25">
      <c r="A50" s="8">
        <v>41502</v>
      </c>
      <c r="B50" s="25">
        <v>12.5318452380953</v>
      </c>
    </row>
    <row r="51" spans="1:2" x14ac:dyDescent="0.25">
      <c r="A51" s="8">
        <v>41503</v>
      </c>
      <c r="B51" s="25">
        <v>12.5511904761906</v>
      </c>
    </row>
    <row r="52" spans="1:2" x14ac:dyDescent="0.25">
      <c r="A52" s="8">
        <v>41504</v>
      </c>
      <c r="B52" s="25">
        <v>12.577976190476299</v>
      </c>
    </row>
    <row r="53" spans="1:2" x14ac:dyDescent="0.25">
      <c r="A53" s="8">
        <v>41505</v>
      </c>
      <c r="B53" s="25">
        <v>12.610416666666699</v>
      </c>
    </row>
    <row r="54" spans="1:2" x14ac:dyDescent="0.25">
      <c r="A54" s="8">
        <v>41506</v>
      </c>
      <c r="B54" s="25">
        <v>12.646130952381</v>
      </c>
    </row>
    <row r="55" spans="1:2" x14ac:dyDescent="0.25">
      <c r="A55" s="8">
        <v>41507</v>
      </c>
      <c r="B55" s="25">
        <v>12.682738095238101</v>
      </c>
    </row>
    <row r="56" spans="1:2" x14ac:dyDescent="0.25">
      <c r="A56" s="8">
        <v>41508</v>
      </c>
      <c r="B56" s="25">
        <v>12.710119047618999</v>
      </c>
    </row>
    <row r="57" spans="1:2" x14ac:dyDescent="0.25">
      <c r="A57" s="8">
        <v>41509</v>
      </c>
      <c r="B57" s="25">
        <v>12.728571428571399</v>
      </c>
    </row>
    <row r="58" spans="1:2" x14ac:dyDescent="0.25">
      <c r="A58" s="8">
        <v>41510</v>
      </c>
      <c r="B58" s="25">
        <v>12.7550595238095</v>
      </c>
    </row>
    <row r="59" spans="1:2" x14ac:dyDescent="0.25">
      <c r="A59" s="8">
        <v>41511</v>
      </c>
      <c r="B59" s="25">
        <v>12.7770833333333</v>
      </c>
    </row>
    <row r="60" spans="1:2" x14ac:dyDescent="0.25">
      <c r="A60" s="8">
        <v>41512</v>
      </c>
      <c r="B60" s="25">
        <v>12.783333333333299</v>
      </c>
    </row>
    <row r="61" spans="1:2" x14ac:dyDescent="0.25">
      <c r="A61" s="8">
        <v>41513</v>
      </c>
      <c r="B61" s="25">
        <v>12.788690476190499</v>
      </c>
    </row>
    <row r="62" spans="1:2" x14ac:dyDescent="0.25">
      <c r="A62" s="8">
        <v>41514</v>
      </c>
      <c r="B62" s="25">
        <v>12.802976190476199</v>
      </c>
    </row>
    <row r="63" spans="1:2" x14ac:dyDescent="0.25">
      <c r="A63" s="8">
        <v>41515</v>
      </c>
      <c r="B63" s="25">
        <v>12.827678571428599</v>
      </c>
    </row>
    <row r="64" spans="1:2" x14ac:dyDescent="0.25">
      <c r="A64" s="8">
        <v>41516</v>
      </c>
      <c r="B64" s="25">
        <v>12.855059523809601</v>
      </c>
    </row>
    <row r="65" spans="1:2" x14ac:dyDescent="0.25">
      <c r="A65" s="8">
        <v>41517</v>
      </c>
      <c r="B65" s="25">
        <v>12.8695522774327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9.7109375" bestFit="1" customWidth="1"/>
    <col min="7" max="7" width="9.140625" customWidth="1"/>
  </cols>
  <sheetData>
    <row r="1" spans="1:7" x14ac:dyDescent="0.25">
      <c r="A1" t="s">
        <v>32</v>
      </c>
      <c r="B1" t="s">
        <v>35</v>
      </c>
      <c r="D1" s="1" t="s">
        <v>40</v>
      </c>
    </row>
    <row r="2" spans="1:7" x14ac:dyDescent="0.25">
      <c r="A2" t="s">
        <v>33</v>
      </c>
      <c r="B2" t="s">
        <v>141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9" t="s">
        <v>39</v>
      </c>
      <c r="E4" s="24">
        <f>MAX(B10:B65)</f>
        <v>13.0428571428571</v>
      </c>
      <c r="F4" s="17">
        <v>41462</v>
      </c>
      <c r="G4" s="26"/>
    </row>
    <row r="5" spans="1:7" x14ac:dyDescent="0.25">
      <c r="A5" s="8">
        <v>41457</v>
      </c>
      <c r="F5" s="17">
        <v>41463</v>
      </c>
    </row>
    <row r="6" spans="1:7" x14ac:dyDescent="0.25">
      <c r="A6" s="8">
        <v>41458</v>
      </c>
      <c r="F6" s="17">
        <v>41464</v>
      </c>
    </row>
    <row r="7" spans="1:7" x14ac:dyDescent="0.25">
      <c r="A7" s="8">
        <v>41459</v>
      </c>
      <c r="F7" s="17">
        <v>41465</v>
      </c>
    </row>
    <row r="8" spans="1:7" x14ac:dyDescent="0.25">
      <c r="A8" s="8">
        <v>41460</v>
      </c>
      <c r="F8" s="17">
        <v>41466</v>
      </c>
    </row>
    <row r="9" spans="1:7" x14ac:dyDescent="0.25">
      <c r="A9" s="8">
        <v>41461</v>
      </c>
      <c r="F9" s="17">
        <v>41467</v>
      </c>
    </row>
    <row r="10" spans="1:7" x14ac:dyDescent="0.25">
      <c r="A10" s="8">
        <v>41462</v>
      </c>
      <c r="B10" s="25">
        <v>13</v>
      </c>
      <c r="F10" s="37">
        <v>41517</v>
      </c>
    </row>
    <row r="11" spans="1:7" x14ac:dyDescent="0.25">
      <c r="A11" s="8">
        <v>41463</v>
      </c>
      <c r="B11" s="25">
        <v>13.0285714285714</v>
      </c>
    </row>
    <row r="12" spans="1:7" x14ac:dyDescent="0.25">
      <c r="A12" s="8">
        <v>41464</v>
      </c>
      <c r="B12" s="25">
        <v>13.0428571428571</v>
      </c>
    </row>
    <row r="13" spans="1:7" x14ac:dyDescent="0.25">
      <c r="A13" s="8">
        <v>41465</v>
      </c>
      <c r="B13" s="25">
        <v>13.0285714285714</v>
      </c>
    </row>
    <row r="14" spans="1:7" x14ac:dyDescent="0.25">
      <c r="A14" s="8">
        <v>41466</v>
      </c>
      <c r="B14" s="25">
        <v>13</v>
      </c>
    </row>
    <row r="15" spans="1:7" x14ac:dyDescent="0.25">
      <c r="A15" s="8">
        <v>41467</v>
      </c>
      <c r="B15" s="25">
        <v>12.9714285714286</v>
      </c>
    </row>
    <row r="16" spans="1:7" x14ac:dyDescent="0.25">
      <c r="A16" s="8">
        <v>41468</v>
      </c>
      <c r="B16" s="25">
        <v>12.9285714285714</v>
      </c>
    </row>
    <row r="17" spans="1:2" x14ac:dyDescent="0.25">
      <c r="A17" s="8">
        <v>41469</v>
      </c>
      <c r="B17" s="25">
        <v>12.8857142857143</v>
      </c>
    </row>
    <row r="18" spans="1:2" x14ac:dyDescent="0.25">
      <c r="A18" s="8">
        <v>41470</v>
      </c>
      <c r="B18" s="25">
        <v>12.842857142857101</v>
      </c>
    </row>
    <row r="19" spans="1:2" x14ac:dyDescent="0.25">
      <c r="A19" s="8">
        <v>41471</v>
      </c>
      <c r="B19" s="25">
        <v>12.785714285714301</v>
      </c>
    </row>
    <row r="20" spans="1:2" x14ac:dyDescent="0.25">
      <c r="A20" s="8">
        <v>41472</v>
      </c>
      <c r="B20" s="25">
        <v>12.742857142857099</v>
      </c>
    </row>
    <row r="21" spans="1:2" x14ac:dyDescent="0.25">
      <c r="A21" s="8">
        <v>41473</v>
      </c>
      <c r="B21" s="25">
        <v>12.7</v>
      </c>
    </row>
    <row r="22" spans="1:2" x14ac:dyDescent="0.25">
      <c r="A22" s="8">
        <v>41474</v>
      </c>
      <c r="B22" s="25">
        <v>12.657142857142899</v>
      </c>
    </row>
    <row r="23" spans="1:2" x14ac:dyDescent="0.25">
      <c r="A23" s="8">
        <v>41475</v>
      </c>
      <c r="B23" s="25">
        <v>12.6285714285714</v>
      </c>
    </row>
    <row r="24" spans="1:2" x14ac:dyDescent="0.25">
      <c r="A24" s="8">
        <v>41476</v>
      </c>
      <c r="B24" s="25">
        <v>12.6142857142857</v>
      </c>
    </row>
    <row r="25" spans="1:2" x14ac:dyDescent="0.25">
      <c r="A25" s="8">
        <v>41477</v>
      </c>
      <c r="B25" s="25">
        <v>12.6</v>
      </c>
    </row>
    <row r="26" spans="1:2" x14ac:dyDescent="0.25">
      <c r="A26" s="8">
        <v>41478</v>
      </c>
      <c r="B26" s="25">
        <v>12.5857142857143</v>
      </c>
    </row>
    <row r="27" spans="1:2" x14ac:dyDescent="0.25">
      <c r="A27" s="8">
        <v>41479</v>
      </c>
      <c r="B27" s="25">
        <v>12.5714285714286</v>
      </c>
    </row>
    <row r="28" spans="1:2" x14ac:dyDescent="0.25">
      <c r="A28" s="8">
        <v>41480</v>
      </c>
      <c r="B28" s="25">
        <v>12.5714285714286</v>
      </c>
    </row>
    <row r="29" spans="1:2" x14ac:dyDescent="0.25">
      <c r="A29" s="8">
        <v>41481</v>
      </c>
      <c r="B29" s="25">
        <v>12.5714285714286</v>
      </c>
    </row>
    <row r="30" spans="1:2" x14ac:dyDescent="0.25">
      <c r="A30" s="8">
        <v>41482</v>
      </c>
      <c r="B30" s="25">
        <v>12.5714285714286</v>
      </c>
    </row>
    <row r="31" spans="1:2" x14ac:dyDescent="0.25">
      <c r="A31" s="8">
        <v>41483</v>
      </c>
      <c r="B31" s="25">
        <v>12.5714285714286</v>
      </c>
    </row>
    <row r="32" spans="1:2" x14ac:dyDescent="0.25">
      <c r="A32" s="8">
        <v>41484</v>
      </c>
      <c r="B32" s="25">
        <v>12.5714285714286</v>
      </c>
    </row>
    <row r="33" spans="1:2" x14ac:dyDescent="0.25">
      <c r="A33" s="8">
        <v>41485</v>
      </c>
      <c r="B33" s="25">
        <v>12.5714285714286</v>
      </c>
    </row>
    <row r="34" spans="1:2" x14ac:dyDescent="0.25">
      <c r="A34" s="8">
        <v>41486</v>
      </c>
      <c r="B34" s="25">
        <v>12.5857142857143</v>
      </c>
    </row>
    <row r="35" spans="1:2" x14ac:dyDescent="0.25">
      <c r="A35" s="8">
        <v>41487</v>
      </c>
      <c r="B35" s="25">
        <v>12.5857142857143</v>
      </c>
    </row>
    <row r="36" spans="1:2" x14ac:dyDescent="0.25">
      <c r="A36" s="8">
        <v>41488</v>
      </c>
      <c r="B36" s="25">
        <v>12.5857142857143</v>
      </c>
    </row>
    <row r="37" spans="1:2" x14ac:dyDescent="0.25">
      <c r="A37" s="8">
        <v>41489</v>
      </c>
      <c r="B37" s="25">
        <v>12.5857142857143</v>
      </c>
    </row>
    <row r="38" spans="1:2" x14ac:dyDescent="0.25">
      <c r="A38" s="8">
        <v>41490</v>
      </c>
      <c r="B38" s="25">
        <v>12.5857142857143</v>
      </c>
    </row>
    <row r="39" spans="1:2" x14ac:dyDescent="0.25">
      <c r="A39" s="8">
        <v>41491</v>
      </c>
      <c r="B39" s="25">
        <v>12.5857142857143</v>
      </c>
    </row>
    <row r="40" spans="1:2" x14ac:dyDescent="0.25">
      <c r="A40" s="8">
        <v>41492</v>
      </c>
      <c r="B40" s="25">
        <v>12.6</v>
      </c>
    </row>
    <row r="41" spans="1:2" x14ac:dyDescent="0.25">
      <c r="A41" s="8">
        <v>41493</v>
      </c>
      <c r="B41" s="25">
        <v>12.5857142857143</v>
      </c>
    </row>
    <row r="42" spans="1:2" x14ac:dyDescent="0.25">
      <c r="A42" s="8">
        <v>41494</v>
      </c>
      <c r="B42" s="25">
        <v>12.5714285714286</v>
      </c>
    </row>
    <row r="43" spans="1:2" x14ac:dyDescent="0.25">
      <c r="A43" s="8">
        <v>41495</v>
      </c>
      <c r="B43" s="25">
        <v>12.5714285714286</v>
      </c>
    </row>
    <row r="44" spans="1:2" x14ac:dyDescent="0.25">
      <c r="A44" s="8">
        <v>41496</v>
      </c>
      <c r="B44" s="25">
        <v>12.5714285714286</v>
      </c>
    </row>
    <row r="45" spans="1:2" x14ac:dyDescent="0.25">
      <c r="A45" s="8">
        <v>41497</v>
      </c>
      <c r="B45" s="25">
        <v>12.5571428571429</v>
      </c>
    </row>
    <row r="46" spans="1:2" x14ac:dyDescent="0.25">
      <c r="A46" s="8">
        <v>41498</v>
      </c>
      <c r="B46" s="25">
        <v>12.5571428571429</v>
      </c>
    </row>
    <row r="47" spans="1:2" x14ac:dyDescent="0.25">
      <c r="A47" s="8">
        <v>41499</v>
      </c>
      <c r="B47" s="25">
        <v>12.5571428571429</v>
      </c>
    </row>
    <row r="48" spans="1:2" x14ac:dyDescent="0.25">
      <c r="A48" s="8">
        <v>41500</v>
      </c>
      <c r="B48" s="25">
        <v>12.5714285714286</v>
      </c>
    </row>
    <row r="49" spans="1:2" x14ac:dyDescent="0.25">
      <c r="A49" s="8">
        <v>41501</v>
      </c>
      <c r="B49" s="25">
        <v>12.6</v>
      </c>
    </row>
    <row r="50" spans="1:2" x14ac:dyDescent="0.25">
      <c r="A50" s="8">
        <v>41502</v>
      </c>
      <c r="B50" s="25">
        <v>12.6142857142857</v>
      </c>
    </row>
    <row r="51" spans="1:2" x14ac:dyDescent="0.25">
      <c r="A51" s="8">
        <v>41503</v>
      </c>
      <c r="B51" s="25">
        <v>12.6285714285714</v>
      </c>
    </row>
    <row r="52" spans="1:2" x14ac:dyDescent="0.25">
      <c r="A52" s="8">
        <v>41504</v>
      </c>
      <c r="B52" s="25">
        <v>12.671428571428599</v>
      </c>
    </row>
    <row r="53" spans="1:2" x14ac:dyDescent="0.25">
      <c r="A53" s="8">
        <v>41505</v>
      </c>
      <c r="B53" s="25">
        <v>12.7</v>
      </c>
    </row>
    <row r="54" spans="1:2" x14ac:dyDescent="0.25">
      <c r="A54" s="8">
        <v>41506</v>
      </c>
      <c r="B54" s="25">
        <v>12.728571428571399</v>
      </c>
    </row>
    <row r="55" spans="1:2" x14ac:dyDescent="0.25">
      <c r="A55" s="8">
        <v>41507</v>
      </c>
      <c r="B55" s="25">
        <v>12.757142857142901</v>
      </c>
    </row>
    <row r="56" spans="1:2" x14ac:dyDescent="0.25">
      <c r="A56" s="8">
        <v>41508</v>
      </c>
      <c r="B56" s="25">
        <v>12.771428571428601</v>
      </c>
    </row>
    <row r="57" spans="1:2" x14ac:dyDescent="0.25">
      <c r="A57" s="8">
        <v>41509</v>
      </c>
      <c r="B57" s="25">
        <v>12.785714285714301</v>
      </c>
    </row>
    <row r="58" spans="1:2" x14ac:dyDescent="0.25">
      <c r="A58" s="8">
        <v>41510</v>
      </c>
      <c r="B58" s="25">
        <v>12.814285714285701</v>
      </c>
    </row>
    <row r="59" spans="1:2" x14ac:dyDescent="0.25">
      <c r="A59" s="8">
        <v>41511</v>
      </c>
      <c r="B59" s="25">
        <v>12.828571428571401</v>
      </c>
    </row>
    <row r="60" spans="1:2" x14ac:dyDescent="0.25">
      <c r="A60" s="8">
        <v>41512</v>
      </c>
      <c r="B60" s="25">
        <v>12.842857142857101</v>
      </c>
    </row>
    <row r="61" spans="1:2" x14ac:dyDescent="0.25">
      <c r="A61" s="8">
        <v>41513</v>
      </c>
      <c r="B61" s="25">
        <v>12.8571428571429</v>
      </c>
    </row>
    <row r="62" spans="1:2" x14ac:dyDescent="0.25">
      <c r="A62" s="8">
        <v>41514</v>
      </c>
      <c r="B62" s="25">
        <v>12.8714285714286</v>
      </c>
    </row>
    <row r="63" spans="1:2" x14ac:dyDescent="0.25">
      <c r="A63" s="8">
        <v>41515</v>
      </c>
      <c r="B63" s="25">
        <v>12.9</v>
      </c>
    </row>
    <row r="64" spans="1:2" x14ac:dyDescent="0.25">
      <c r="A64" s="8">
        <v>41516</v>
      </c>
      <c r="B64" s="25">
        <v>12.9428571428571</v>
      </c>
    </row>
    <row r="65" spans="1:2" x14ac:dyDescent="0.25">
      <c r="A65" s="8">
        <v>41517</v>
      </c>
      <c r="B65" s="25">
        <v>12.9571428571429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"/>
  <sheetViews>
    <sheetView workbookViewId="0"/>
  </sheetViews>
  <sheetFormatPr defaultRowHeight="15" x14ac:dyDescent="0.25"/>
  <cols>
    <col min="2" max="2" width="41.5703125" customWidth="1"/>
    <col min="3" max="3" width="46.85546875" customWidth="1"/>
    <col min="7" max="7" width="12.28515625" customWidth="1"/>
    <col min="10" max="10" width="13.28515625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4.7109375" bestFit="1" customWidth="1"/>
    <col min="19" max="19" width="18.85546875" customWidth="1"/>
    <col min="20" max="20" width="21" bestFit="1" customWidth="1"/>
    <col min="21" max="21" width="10.42578125" customWidth="1"/>
    <col min="22" max="23" width="22.140625" bestFit="1" customWidth="1"/>
    <col min="24" max="24" width="26.140625" customWidth="1"/>
    <col min="25" max="25" width="22.7109375" customWidth="1"/>
    <col min="27" max="27" width="11.5703125" customWidth="1"/>
    <col min="28" max="28" width="21.85546875" bestFit="1" customWidth="1"/>
    <col min="29" max="30" width="21.85546875" customWidth="1"/>
    <col min="31" max="31" width="14.28515625" customWidth="1"/>
    <col min="32" max="32" width="12.28515625" customWidth="1"/>
    <col min="33" max="33" width="13.85546875" bestFit="1" customWidth="1"/>
    <col min="34" max="34" width="10" customWidth="1"/>
    <col min="35" max="36" width="13" customWidth="1"/>
    <col min="37" max="37" width="13.28515625" customWidth="1"/>
    <col min="38" max="39" width="13.7109375" customWidth="1"/>
    <col min="42" max="42" width="15.42578125" bestFit="1" customWidth="1"/>
    <col min="44" max="44" width="13.7109375" bestFit="1" customWidth="1"/>
    <col min="46" max="46" width="12.42578125" bestFit="1" customWidth="1"/>
    <col min="47" max="47" width="12.42578125" customWidth="1"/>
    <col min="50" max="50" width="59.5703125" customWidth="1"/>
  </cols>
  <sheetData>
    <row r="1" spans="1:76" x14ac:dyDescent="0.25">
      <c r="A1" s="42" t="s">
        <v>59</v>
      </c>
      <c r="B1" s="42" t="s">
        <v>60</v>
      </c>
      <c r="C1" s="42" t="s">
        <v>61</v>
      </c>
      <c r="D1" s="42" t="s">
        <v>62</v>
      </c>
      <c r="E1" s="42" t="s">
        <v>63</v>
      </c>
      <c r="F1" s="42" t="s">
        <v>64</v>
      </c>
      <c r="G1" s="42" t="s">
        <v>65</v>
      </c>
      <c r="H1" s="42" t="s">
        <v>66</v>
      </c>
      <c r="I1" s="42" t="s">
        <v>67</v>
      </c>
      <c r="J1" s="42" t="s">
        <v>68</v>
      </c>
      <c r="K1" s="42" t="s">
        <v>69</v>
      </c>
      <c r="L1" s="42" t="s">
        <v>70</v>
      </c>
      <c r="M1" s="42" t="s">
        <v>71</v>
      </c>
      <c r="N1" s="42" t="s">
        <v>72</v>
      </c>
      <c r="O1" s="42" t="s">
        <v>73</v>
      </c>
      <c r="P1" s="42" t="s">
        <v>74</v>
      </c>
      <c r="Q1" s="42" t="s">
        <v>75</v>
      </c>
      <c r="R1" s="43" t="s">
        <v>76</v>
      </c>
      <c r="S1" s="42" t="s">
        <v>77</v>
      </c>
      <c r="T1" s="42" t="s">
        <v>78</v>
      </c>
      <c r="U1" s="42" t="s">
        <v>79</v>
      </c>
      <c r="V1" s="43" t="s">
        <v>80</v>
      </c>
      <c r="W1" s="43" t="s">
        <v>81</v>
      </c>
      <c r="X1" s="42" t="s">
        <v>82</v>
      </c>
      <c r="Y1" s="42" t="s">
        <v>83</v>
      </c>
      <c r="Z1" s="42" t="s">
        <v>84</v>
      </c>
      <c r="AA1" s="42" t="s">
        <v>85</v>
      </c>
      <c r="AB1" s="42" t="s">
        <v>86</v>
      </c>
      <c r="AC1" s="43" t="s">
        <v>134</v>
      </c>
      <c r="AD1" s="43" t="s">
        <v>135</v>
      </c>
      <c r="AE1" s="42" t="s">
        <v>87</v>
      </c>
      <c r="AF1" s="42" t="s">
        <v>88</v>
      </c>
      <c r="AG1" s="42" t="s">
        <v>89</v>
      </c>
      <c r="AH1" s="42" t="s">
        <v>90</v>
      </c>
      <c r="AI1" s="42" t="s">
        <v>91</v>
      </c>
      <c r="AJ1" s="43" t="s">
        <v>92</v>
      </c>
      <c r="AK1" s="43" t="s">
        <v>93</v>
      </c>
      <c r="AL1" s="43" t="s">
        <v>94</v>
      </c>
      <c r="AM1" s="43" t="s">
        <v>136</v>
      </c>
      <c r="AN1" s="42" t="s">
        <v>95</v>
      </c>
      <c r="AO1" s="42" t="s">
        <v>96</v>
      </c>
      <c r="AP1" s="42" t="s">
        <v>97</v>
      </c>
      <c r="AQ1" s="42" t="s">
        <v>98</v>
      </c>
      <c r="AR1" s="42" t="s">
        <v>99</v>
      </c>
      <c r="AS1" s="43" t="s">
        <v>100</v>
      </c>
      <c r="AT1" s="43" t="s">
        <v>101</v>
      </c>
      <c r="AU1" s="43" t="s">
        <v>137</v>
      </c>
      <c r="AV1" s="42" t="s">
        <v>102</v>
      </c>
      <c r="AW1" s="42" t="s">
        <v>103</v>
      </c>
      <c r="AX1" s="42" t="s">
        <v>104</v>
      </c>
      <c r="AY1" s="42" t="s">
        <v>105</v>
      </c>
      <c r="AZ1" s="42" t="s">
        <v>106</v>
      </c>
      <c r="BA1" s="42" t="s">
        <v>107</v>
      </c>
      <c r="BB1" s="42" t="s">
        <v>108</v>
      </c>
      <c r="BC1" s="42" t="s">
        <v>109</v>
      </c>
      <c r="BD1" s="42" t="s">
        <v>110</v>
      </c>
      <c r="BE1" s="42" t="s">
        <v>111</v>
      </c>
      <c r="BF1" s="42" t="s">
        <v>112</v>
      </c>
      <c r="BG1" s="42" t="s">
        <v>113</v>
      </c>
      <c r="BH1" s="42" t="s">
        <v>114</v>
      </c>
      <c r="BI1" s="42" t="s">
        <v>115</v>
      </c>
      <c r="BJ1" s="42" t="s">
        <v>116</v>
      </c>
      <c r="BK1" s="42" t="s">
        <v>117</v>
      </c>
      <c r="BL1" s="42" t="s">
        <v>118</v>
      </c>
      <c r="BM1" s="42" t="s">
        <v>119</v>
      </c>
      <c r="BN1" s="42" t="s">
        <v>120</v>
      </c>
      <c r="BO1" s="42" t="s">
        <v>121</v>
      </c>
      <c r="BP1" s="42" t="s">
        <v>122</v>
      </c>
      <c r="BQ1" s="42" t="s">
        <v>123</v>
      </c>
      <c r="BR1" s="42" t="s">
        <v>124</v>
      </c>
      <c r="BS1" s="42" t="s">
        <v>125</v>
      </c>
      <c r="BT1" s="42" t="s">
        <v>126</v>
      </c>
      <c r="BU1" s="42" t="s">
        <v>127</v>
      </c>
      <c r="BV1" s="42" t="s">
        <v>128</v>
      </c>
      <c r="BW1" s="42" t="s">
        <v>129</v>
      </c>
      <c r="BX1" s="42" t="s">
        <v>130</v>
      </c>
    </row>
    <row r="2" spans="1:76" s="55" customFormat="1" ht="45" x14ac:dyDescent="0.25">
      <c r="A2" s="44" t="str">
        <f>StatSummary!$B$3</f>
        <v>LMSF</v>
      </c>
      <c r="B2" s="44" t="str">
        <f>StatSummary!$B$7</f>
        <v>LMSF13w1_10198980_TempSummary_2013</v>
      </c>
      <c r="C2" s="44" t="str">
        <f>StatSummary!$B$2</f>
        <v xml:space="preserve">Lost Man Creek South Fork </v>
      </c>
      <c r="D2" s="44">
        <f>StatSummary!$A$1</f>
        <v>2013</v>
      </c>
      <c r="E2" s="44" t="str">
        <f>StatSummary!$B$4</f>
        <v>water</v>
      </c>
      <c r="F2" s="45">
        <f>StatSummary!$B$9</f>
        <v>41456</v>
      </c>
      <c r="G2" s="46">
        <f>StatSummary!$C$9</f>
        <v>41517</v>
      </c>
      <c r="H2" s="47">
        <f>StatSummary!$B$16</f>
        <v>12.664870967741937</v>
      </c>
      <c r="I2" s="47">
        <f>DailyStats!$B$72</f>
        <v>13.1</v>
      </c>
      <c r="J2" s="48">
        <f>DailyStats!$D$72</f>
        <v>41459.541666666664</v>
      </c>
      <c r="K2" s="49">
        <f>StatSummary!$E$15</f>
        <v>4</v>
      </c>
      <c r="L2" s="48">
        <f>DailyStats!$E$72</f>
        <v>41460.583333333336</v>
      </c>
      <c r="M2" s="48">
        <f>DailyStats!$F$72</f>
        <v>41461.625</v>
      </c>
      <c r="N2" s="50">
        <f>DailyStats!$B$70</f>
        <v>12.4</v>
      </c>
      <c r="O2" s="51">
        <f>DailyStats!$D$70</f>
        <v>41476.291666666664</v>
      </c>
      <c r="P2" s="49">
        <f>StatSummary!$E$14</f>
        <v>10</v>
      </c>
      <c r="Q2" s="52">
        <f>DailyStats!$E$70</f>
        <v>41477.125</v>
      </c>
      <c r="R2" s="52">
        <f>DailyStats!$F$70</f>
        <v>41478.125</v>
      </c>
      <c r="S2" s="58">
        <f>DailyStats!$B$75</f>
        <v>0.2</v>
      </c>
      <c r="T2" s="52">
        <f>DailyStats!$D$75</f>
        <v>41456</v>
      </c>
      <c r="U2" s="49">
        <f>StatSummary!$E$18</f>
        <v>21</v>
      </c>
      <c r="V2" s="54">
        <f>DailyStats!$E$75</f>
        <v>41460</v>
      </c>
      <c r="W2" s="54">
        <f>DailyStats!$F$75</f>
        <v>41461</v>
      </c>
      <c r="X2" s="59">
        <f>DailyStats!$B$74</f>
        <v>0</v>
      </c>
      <c r="Y2" s="53">
        <f>DailyStats!$D$74</f>
        <v>41479</v>
      </c>
      <c r="Z2" s="49">
        <f>StatSummary!$E$17</f>
        <v>4</v>
      </c>
      <c r="AA2" s="53">
        <f>DailyStats!$E$74</f>
        <v>41485</v>
      </c>
      <c r="AB2" s="53">
        <f>DailyStats!$F$74</f>
        <v>41493</v>
      </c>
      <c r="AC2" s="53">
        <f>DailyStats!$G$74</f>
        <v>41497</v>
      </c>
      <c r="AD2" s="60">
        <v>0</v>
      </c>
      <c r="AE2" s="47">
        <f>StatSummary!$B$21</f>
        <v>12.945833333333301</v>
      </c>
      <c r="AG2" s="56">
        <f>MWAT!$F$4</f>
        <v>41462</v>
      </c>
      <c r="AH2" s="49">
        <f>StatSummary!$E$21</f>
        <v>8</v>
      </c>
      <c r="AI2" s="54">
        <f>MWAT!$F$5</f>
        <v>41463</v>
      </c>
      <c r="AJ2" s="54">
        <f>MWAT!$F$6</f>
        <v>41464</v>
      </c>
      <c r="AK2" s="54">
        <f>MWAT!$F$7</f>
        <v>41465</v>
      </c>
      <c r="AL2" s="54">
        <f>MWAT!$F$8</f>
        <v>41466</v>
      </c>
      <c r="AM2" s="54">
        <f>MWAT!$F$9</f>
        <v>41467</v>
      </c>
      <c r="AN2" s="47">
        <f>StatSummary!$B$22</f>
        <v>13.0428571428571</v>
      </c>
      <c r="AO2" s="54"/>
      <c r="AP2" s="54">
        <f>MWMT!$F$4</f>
        <v>41462</v>
      </c>
      <c r="AQ2" s="49">
        <f>StatSummary!$E$22</f>
        <v>7</v>
      </c>
      <c r="AR2" s="54">
        <f>MWMT!$F$5</f>
        <v>41463</v>
      </c>
      <c r="AS2" s="17">
        <f>MWMT!$F$6</f>
        <v>41464</v>
      </c>
      <c r="AT2" s="17">
        <f>MWMT!$F$7</f>
        <v>41465</v>
      </c>
      <c r="AU2" s="17">
        <f>MWMT!$F$8</f>
        <v>41466</v>
      </c>
      <c r="AV2" s="57">
        <f>DailyStats!$B$80</f>
        <v>61.957999999999998</v>
      </c>
      <c r="AW2" s="57">
        <f>DailyStats!$B$79</f>
        <v>0</v>
      </c>
      <c r="AX2" s="44" t="s">
        <v>133</v>
      </c>
      <c r="AY2" s="57"/>
      <c r="AZ2" s="44" t="s">
        <v>131</v>
      </c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44" t="s">
        <v>131</v>
      </c>
      <c r="BU2" s="44" t="s">
        <v>131</v>
      </c>
      <c r="BV2" s="57"/>
      <c r="BW2" s="57"/>
      <c r="BX2" s="5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2014-04-14T17:28:29Z</cp:lastPrinted>
  <dcterms:created xsi:type="dcterms:W3CDTF">2014-04-10T19:57:54Z</dcterms:created>
  <dcterms:modified xsi:type="dcterms:W3CDTF">2017-04-19T20:06:22Z</dcterms:modified>
</cp:coreProperties>
</file>