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<sst xmlns="http://schemas.openxmlformats.org/spreadsheetml/2006/main" count="172" uniqueCount="147">
  <si>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</si>
  <si>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</si>
  <si>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</si>
  <si>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</si>
  <si>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</si>
  <si>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</si>
  <si>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</si>
  <si>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</si>
  <si>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</si>
  <si>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</si>
  <si>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</si>
  <si>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</si>
  <si>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</si>
  <si>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</si>
  <si>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</si>
  <si>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</si>
  <si>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</si>
  <si>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</si>
  <si>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</si>
  <si>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</si>
  <si>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</si>
  <si>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</si>
  <si>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</si>
  <si>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</si>
  <si>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</si>
  <si>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</si>
  <si>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</si>
  <si>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</si>
  <si>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</si>
  <si>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</si>
  <si>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</si>
  <si>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</si>
  <si>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</si>
  <si>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</si>
  <si>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</si>
  <si>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</si>
  <si>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</si>
  <si>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</si>
  <si>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</si>
  <si>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</si>
  <si>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</si>
  <si>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</si>
  <si>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</si>
  <si>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</si>
  <si>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</si>
  <si>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</si>
  <si>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</si>
  <si>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</si>
  <si>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</si>
  <si>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</si>
  <si>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</si>
  <si>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</si>
  <si>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</si>
  <si>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</si>
  <si>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</si>
  <si>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</si>
  <si>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</si>
  <si>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</si>
  <si>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</si>
  <si>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</si>
  <si>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</si>
  <si>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</si>
  <si>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</si>
  <si>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</si>
  <si>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</si>
  <si>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</si>
  <si>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</si>
  <si>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</si>
  <si>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</si>
  <si>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</si>
  <si>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</si>
  <si>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</si>
  <si>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</si>
  <si>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</si>
  <si>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</si>
  <si>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</si>
  <si>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</si>
  <si>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</si>
  <si>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</si>
  <si>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</si>
  <si>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</si>
  <si>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</si>
  <si>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</si>
  <si>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</si>
  <si>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</si>
  <si>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</si>
  <si>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</si>
  <si>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</si>
  <si>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</si>
  <si>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</si>
  <si>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</si>
  <si>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</si>
  <si>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</si>
  <si>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</si>
  <si>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</si>
  <si>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</si>
  <si>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</si>
  <si>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</si>
  <si>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</si>
  <si>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</si>
  <si>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</si>
  <si>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</si>
  <si>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</si>
  <si>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</si>
  <si>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</si>
  <si>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</si>
  <si>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</si>
  <si>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</si>
  <si>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</si>
  <si>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</si>
  <si>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</si>
  <si>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</si>
  <si>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</si>
  <si>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</si>
  <si>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</si>
  <si>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</si>
  <si>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</si>
  <si>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</si>
  <si>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</si>
  <si>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</si>
  <si>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</si>
  <si>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</si>
  <si>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</si>
  <si>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</si>
  <si>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</si>
  <si>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</si>
  <si>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</si>
  <si>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</si>
  <si>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</si>
  <si>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</si>
  <si>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</si>
  <si>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</si>
  <si>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</si>
  <si>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</si>
  <si>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</si>
  <si>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</si>
  <si>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</si>
  <si>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</si>
  <si>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</si>
  <si>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</si>
  <si>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</si>
  <si>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</si>
  <si>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Tom McDonald Creek</t>
  </si>
  <si>
    <t xml:space="preserve">Excel Julian Dates: </t>
  </si>
  <si>
    <t>Water Temp. TMCD10w1_552816.csv - [Corrected - Daily - Mean]</t>
  </si>
  <si>
    <t>Water Temp.TMCD10w1_552816.csv - [Corrected - Daily - Maximum]</t>
  </si>
  <si>
    <t>tmc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</si>
</sst>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left"/>
    </xf>
    <xf numFmtId="164" fontId="19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tmc10w1 -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1.7</c:v>
                </c:pt>
                <c:pt idx="1">
                  <c:v>1.24</c:v>
                </c:pt>
                <c:pt idx="2">
                  <c:v>1.55</c:v>
                </c:pt>
                <c:pt idx="3">
                  <c:v>1.86</c:v>
                </c:pt>
                <c:pt idx="4">
                  <c:v>1.71</c:v>
                </c:pt>
                <c:pt idx="5">
                  <c:v>1.7</c:v>
                </c:pt>
                <c:pt idx="6">
                  <c:v>1.55</c:v>
                </c:pt>
                <c:pt idx="7">
                  <c:v>1.55</c:v>
                </c:pt>
                <c:pt idx="8">
                  <c:v>1.55</c:v>
                </c:pt>
                <c:pt idx="9">
                  <c:v>1.86</c:v>
                </c:pt>
                <c:pt idx="10">
                  <c:v>1.86</c:v>
                </c:pt>
                <c:pt idx="11">
                  <c:v>1.72</c:v>
                </c:pt>
                <c:pt idx="12">
                  <c:v>1.86</c:v>
                </c:pt>
                <c:pt idx="13">
                  <c:v>1.86</c:v>
                </c:pt>
                <c:pt idx="14">
                  <c:v>1.71</c:v>
                </c:pt>
                <c:pt idx="15">
                  <c:v>1.72</c:v>
                </c:pt>
                <c:pt idx="16">
                  <c:v>1.87</c:v>
                </c:pt>
                <c:pt idx="17">
                  <c:v>1.72</c:v>
                </c:pt>
                <c:pt idx="18">
                  <c:v>1.86</c:v>
                </c:pt>
                <c:pt idx="19">
                  <c:v>1.86</c:v>
                </c:pt>
                <c:pt idx="20">
                  <c:v>1.86</c:v>
                </c:pt>
                <c:pt idx="21">
                  <c:v>2.02</c:v>
                </c:pt>
                <c:pt idx="22">
                  <c:v>1.86</c:v>
                </c:pt>
                <c:pt idx="23">
                  <c:v>2.02</c:v>
                </c:pt>
                <c:pt idx="24">
                  <c:v>1.87</c:v>
                </c:pt>
                <c:pt idx="25">
                  <c:v>1.72</c:v>
                </c:pt>
                <c:pt idx="26">
                  <c:v>1.55</c:v>
                </c:pt>
                <c:pt idx="27">
                  <c:v>1.71</c:v>
                </c:pt>
                <c:pt idx="28">
                  <c:v>1.86</c:v>
                </c:pt>
                <c:pt idx="29">
                  <c:v>1.71</c:v>
                </c:pt>
                <c:pt idx="30">
                  <c:v>1.55</c:v>
                </c:pt>
                <c:pt idx="31">
                  <c:v>1.71</c:v>
                </c:pt>
                <c:pt idx="32">
                  <c:v>1.71</c:v>
                </c:pt>
                <c:pt idx="33">
                  <c:v>1.86</c:v>
                </c:pt>
                <c:pt idx="34">
                  <c:v>1.71</c:v>
                </c:pt>
                <c:pt idx="35">
                  <c:v>1.86</c:v>
                </c:pt>
                <c:pt idx="36">
                  <c:v>1.71</c:v>
                </c:pt>
                <c:pt idx="37">
                  <c:v>1.86</c:v>
                </c:pt>
                <c:pt idx="38">
                  <c:v>1.72</c:v>
                </c:pt>
                <c:pt idx="39">
                  <c:v>1.56</c:v>
                </c:pt>
                <c:pt idx="40">
                  <c:v>1.4</c:v>
                </c:pt>
                <c:pt idx="41">
                  <c:v>1.4</c:v>
                </c:pt>
                <c:pt idx="42">
                  <c:v>1.71</c:v>
                </c:pt>
                <c:pt idx="43">
                  <c:v>2.1800000000000002</c:v>
                </c:pt>
                <c:pt idx="44">
                  <c:v>1.55</c:v>
                </c:pt>
                <c:pt idx="45">
                  <c:v>1.86</c:v>
                </c:pt>
                <c:pt idx="46">
                  <c:v>1.71</c:v>
                </c:pt>
                <c:pt idx="47">
                  <c:v>1.4</c:v>
                </c:pt>
                <c:pt idx="48">
                  <c:v>1.24</c:v>
                </c:pt>
                <c:pt idx="49">
                  <c:v>1.72</c:v>
                </c:pt>
                <c:pt idx="50">
                  <c:v>1.86</c:v>
                </c:pt>
                <c:pt idx="51">
                  <c:v>0.93</c:v>
                </c:pt>
                <c:pt idx="52">
                  <c:v>1.4</c:v>
                </c:pt>
                <c:pt idx="53">
                  <c:v>1.86</c:v>
                </c:pt>
                <c:pt idx="54">
                  <c:v>2.02</c:v>
                </c:pt>
                <c:pt idx="55">
                  <c:v>1.71</c:v>
                </c:pt>
                <c:pt idx="56">
                  <c:v>1.4</c:v>
                </c:pt>
                <c:pt idx="57">
                  <c:v>1.55</c:v>
                </c:pt>
                <c:pt idx="58">
                  <c:v>1.0900000000000001</c:v>
                </c:pt>
                <c:pt idx="59">
                  <c:v>1.08</c:v>
                </c:pt>
                <c:pt idx="60">
                  <c:v>0.62</c:v>
                </c:pt>
                <c:pt idx="61">
                  <c:v>1.24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29632"/>
        <c:axId val="192471424"/>
      </c:scatterChart>
      <c:valAx>
        <c:axId val="187829632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71424"/>
        <c:crosses val="autoZero"/>
        <c:crossBetween val="midCat"/>
      </c:valAx>
      <c:valAx>
        <c:axId val="19247142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296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tmc10w1 -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12.407142857142899</c:v>
                </c:pt>
                <c:pt idx="1">
                  <c:v>12.5842857142857</c:v>
                </c:pt>
                <c:pt idx="2">
                  <c:v>12.761428571428601</c:v>
                </c:pt>
                <c:pt idx="3">
                  <c:v>13.0271428571429</c:v>
                </c:pt>
                <c:pt idx="4">
                  <c:v>13.248571428571401</c:v>
                </c:pt>
                <c:pt idx="5">
                  <c:v>13.4485714285714</c:v>
                </c:pt>
                <c:pt idx="6">
                  <c:v>13.581428571428599</c:v>
                </c:pt>
                <c:pt idx="7">
                  <c:v>13.737142857142899</c:v>
                </c:pt>
                <c:pt idx="8">
                  <c:v>13.96</c:v>
                </c:pt>
                <c:pt idx="9">
                  <c:v>14.161428571428599</c:v>
                </c:pt>
                <c:pt idx="10">
                  <c:v>14.251428571428599</c:v>
                </c:pt>
                <c:pt idx="11">
                  <c:v>14.2971428571429</c:v>
                </c:pt>
                <c:pt idx="12">
                  <c:v>14.251428571428599</c:v>
                </c:pt>
                <c:pt idx="13">
                  <c:v>14.23</c:v>
                </c:pt>
                <c:pt idx="14">
                  <c:v>14.162857142857099</c:v>
                </c:pt>
                <c:pt idx="15">
                  <c:v>14.0514285714286</c:v>
                </c:pt>
                <c:pt idx="16">
                  <c:v>13.9614285714286</c:v>
                </c:pt>
                <c:pt idx="17">
                  <c:v>13.9385714285714</c:v>
                </c:pt>
                <c:pt idx="18">
                  <c:v>13.96</c:v>
                </c:pt>
                <c:pt idx="19">
                  <c:v>14.0057142857143</c:v>
                </c:pt>
                <c:pt idx="20">
                  <c:v>14.0271428571429</c:v>
                </c:pt>
                <c:pt idx="21">
                  <c:v>14.0942857142857</c:v>
                </c:pt>
                <c:pt idx="22">
                  <c:v>14.138571428571399</c:v>
                </c:pt>
                <c:pt idx="23">
                  <c:v>14.0942857142857</c:v>
                </c:pt>
                <c:pt idx="24">
                  <c:v>14.0057142857143</c:v>
                </c:pt>
                <c:pt idx="25">
                  <c:v>13.917142857142901</c:v>
                </c:pt>
                <c:pt idx="26">
                  <c:v>13.894285714285701</c:v>
                </c:pt>
                <c:pt idx="27">
                  <c:v>13.917142857142901</c:v>
                </c:pt>
                <c:pt idx="28">
                  <c:v>13.8728571428571</c:v>
                </c:pt>
                <c:pt idx="29">
                  <c:v>13.828571428571401</c:v>
                </c:pt>
                <c:pt idx="30">
                  <c:v>13.828571428571401</c:v>
                </c:pt>
                <c:pt idx="31">
                  <c:v>13.85</c:v>
                </c:pt>
                <c:pt idx="32">
                  <c:v>13.917142857142901</c:v>
                </c:pt>
                <c:pt idx="33">
                  <c:v>13.917142857142901</c:v>
                </c:pt>
                <c:pt idx="34">
                  <c:v>13.8728571428571</c:v>
                </c:pt>
                <c:pt idx="35">
                  <c:v>13.917142857142901</c:v>
                </c:pt>
                <c:pt idx="36">
                  <c:v>13.9614285714286</c:v>
                </c:pt>
                <c:pt idx="37">
                  <c:v>14.0285714285714</c:v>
                </c:pt>
                <c:pt idx="38">
                  <c:v>14.0285714285714</c:v>
                </c:pt>
                <c:pt idx="39">
                  <c:v>13.9828571428571</c:v>
                </c:pt>
                <c:pt idx="40">
                  <c:v>13.9828571428571</c:v>
                </c:pt>
                <c:pt idx="41">
                  <c:v>13.9828571428571</c:v>
                </c:pt>
                <c:pt idx="42">
                  <c:v>13.96</c:v>
                </c:pt>
                <c:pt idx="43">
                  <c:v>13.9828571428571</c:v>
                </c:pt>
                <c:pt idx="44">
                  <c:v>13.9371428571429</c:v>
                </c:pt>
                <c:pt idx="45">
                  <c:v>13.8485714285714</c:v>
                </c:pt>
                <c:pt idx="46">
                  <c:v>13.827142857142899</c:v>
                </c:pt>
                <c:pt idx="47">
                  <c:v>13.7828571428571</c:v>
                </c:pt>
                <c:pt idx="48">
                  <c:v>13.8714285714286</c:v>
                </c:pt>
                <c:pt idx="49">
                  <c:v>13.9614285714286</c:v>
                </c:pt>
                <c:pt idx="50">
                  <c:v>13.9614285714286</c:v>
                </c:pt>
                <c:pt idx="51">
                  <c:v>13.94</c:v>
                </c:pt>
                <c:pt idx="52">
                  <c:v>13.984285714285701</c:v>
                </c:pt>
                <c:pt idx="53">
                  <c:v>13.8728571428571</c:v>
                </c:pt>
                <c:pt idx="54">
                  <c:v>13.672857142857101</c:v>
                </c:pt>
                <c:pt idx="55">
                  <c:v>13.54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11.4689583333332</c:v>
                </c:pt>
                <c:pt idx="1">
                  <c:v>11.6473214285712</c:v>
                </c:pt>
                <c:pt idx="2">
                  <c:v>11.8059821428569</c:v>
                </c:pt>
                <c:pt idx="3">
                  <c:v>12.028541666666399</c:v>
                </c:pt>
                <c:pt idx="4">
                  <c:v>12.2438988095235</c:v>
                </c:pt>
                <c:pt idx="5">
                  <c:v>12.424702380952001</c:v>
                </c:pt>
                <c:pt idx="6">
                  <c:v>12.550119047618701</c:v>
                </c:pt>
                <c:pt idx="7">
                  <c:v>12.689940476190101</c:v>
                </c:pt>
                <c:pt idx="8">
                  <c:v>12.887708333333</c:v>
                </c:pt>
                <c:pt idx="9">
                  <c:v>13.0703273809519</c:v>
                </c:pt>
                <c:pt idx="10">
                  <c:v>13.1706547619043</c:v>
                </c:pt>
                <c:pt idx="11">
                  <c:v>13.2100297619043</c:v>
                </c:pt>
                <c:pt idx="12">
                  <c:v>13.160684523809</c:v>
                </c:pt>
                <c:pt idx="13">
                  <c:v>13.127113095237499</c:v>
                </c:pt>
                <c:pt idx="14">
                  <c:v>13.046726190475701</c:v>
                </c:pt>
                <c:pt idx="15">
                  <c:v>12.9136011904755</c:v>
                </c:pt>
                <c:pt idx="16">
                  <c:v>12.8132142857137</c:v>
                </c:pt>
                <c:pt idx="17">
                  <c:v>12.767351190475701</c:v>
                </c:pt>
                <c:pt idx="18">
                  <c:v>12.782529761904399</c:v>
                </c:pt>
                <c:pt idx="19">
                  <c:v>12.8337499999997</c:v>
                </c:pt>
                <c:pt idx="20">
                  <c:v>12.8728869047617</c:v>
                </c:pt>
                <c:pt idx="21">
                  <c:v>12.9319345238093</c:v>
                </c:pt>
                <c:pt idx="22">
                  <c:v>12.971488095238</c:v>
                </c:pt>
                <c:pt idx="23">
                  <c:v>12.9302678571428</c:v>
                </c:pt>
                <c:pt idx="24">
                  <c:v>12.8625297619047</c:v>
                </c:pt>
                <c:pt idx="25">
                  <c:v>12.777172619047599</c:v>
                </c:pt>
                <c:pt idx="26">
                  <c:v>12.7355952380952</c:v>
                </c:pt>
                <c:pt idx="27">
                  <c:v>12.721726190476</c:v>
                </c:pt>
                <c:pt idx="28">
                  <c:v>12.6834821428571</c:v>
                </c:pt>
                <c:pt idx="29">
                  <c:v>12.639732142857101</c:v>
                </c:pt>
                <c:pt idx="30">
                  <c:v>12.6366071428571</c:v>
                </c:pt>
                <c:pt idx="31">
                  <c:v>12.6485119047619</c:v>
                </c:pt>
                <c:pt idx="32">
                  <c:v>12.707083333333401</c:v>
                </c:pt>
                <c:pt idx="33">
                  <c:v>12.7279166666669</c:v>
                </c:pt>
                <c:pt idx="34">
                  <c:v>12.7305952380955</c:v>
                </c:pt>
                <c:pt idx="35">
                  <c:v>12.7916369047621</c:v>
                </c:pt>
                <c:pt idx="36">
                  <c:v>12.846398809524</c:v>
                </c:pt>
                <c:pt idx="37">
                  <c:v>12.8753571428574</c:v>
                </c:pt>
                <c:pt idx="38">
                  <c:v>12.8904166666669</c:v>
                </c:pt>
                <c:pt idx="39">
                  <c:v>12.837797619047899</c:v>
                </c:pt>
                <c:pt idx="40">
                  <c:v>12.8257142857146</c:v>
                </c:pt>
                <c:pt idx="41">
                  <c:v>12.8326190476193</c:v>
                </c:pt>
                <c:pt idx="42">
                  <c:v>12.829345238095501</c:v>
                </c:pt>
                <c:pt idx="43">
                  <c:v>12.8520238095242</c:v>
                </c:pt>
                <c:pt idx="44">
                  <c:v>12.8433333333337</c:v>
                </c:pt>
                <c:pt idx="45">
                  <c:v>12.819285714286201</c:v>
                </c:pt>
                <c:pt idx="46">
                  <c:v>12.833452380952901</c:v>
                </c:pt>
                <c:pt idx="47">
                  <c:v>12.798571428571901</c:v>
                </c:pt>
                <c:pt idx="48">
                  <c:v>12.8405952380957</c:v>
                </c:pt>
                <c:pt idx="49">
                  <c:v>12.9142261904768</c:v>
                </c:pt>
                <c:pt idx="50">
                  <c:v>12.9537202380958</c:v>
                </c:pt>
                <c:pt idx="51">
                  <c:v>12.9675000000005</c:v>
                </c:pt>
                <c:pt idx="52">
                  <c:v>12.986488095238601</c:v>
                </c:pt>
                <c:pt idx="53">
                  <c:v>12.9235119047623</c:v>
                </c:pt>
                <c:pt idx="54">
                  <c:v>12.841220238095501</c:v>
                </c:pt>
                <c:pt idx="55">
                  <c:v>12.7598330745344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594496"/>
        <c:axId val="193596032"/>
      </c:scatterChart>
      <c:valAx>
        <c:axId val="193594496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596032"/>
        <c:crosses val="autoZero"/>
        <c:crossBetween val="midCat"/>
      </c:valAx>
      <c:valAx>
        <c:axId val="19359603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59449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tmc10w1 -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11.72</c:v>
                </c:pt>
                <c:pt idx="1">
                  <c:v>12.03</c:v>
                </c:pt>
                <c:pt idx="2">
                  <c:v>12.03</c:v>
                </c:pt>
                <c:pt idx="3">
                  <c:v>12.34</c:v>
                </c:pt>
                <c:pt idx="4">
                  <c:v>12.81</c:v>
                </c:pt>
                <c:pt idx="5">
                  <c:v>12.96</c:v>
                </c:pt>
                <c:pt idx="6">
                  <c:v>12.96</c:v>
                </c:pt>
                <c:pt idx="7">
                  <c:v>12.96</c:v>
                </c:pt>
                <c:pt idx="8">
                  <c:v>13.27</c:v>
                </c:pt>
                <c:pt idx="9">
                  <c:v>13.89</c:v>
                </c:pt>
                <c:pt idx="10">
                  <c:v>13.89</c:v>
                </c:pt>
                <c:pt idx="11">
                  <c:v>14.21</c:v>
                </c:pt>
                <c:pt idx="12">
                  <c:v>13.89</c:v>
                </c:pt>
                <c:pt idx="13">
                  <c:v>14.05</c:v>
                </c:pt>
                <c:pt idx="14">
                  <c:v>14.52</c:v>
                </c:pt>
                <c:pt idx="15">
                  <c:v>14.68</c:v>
                </c:pt>
                <c:pt idx="16">
                  <c:v>14.52</c:v>
                </c:pt>
                <c:pt idx="17">
                  <c:v>14.21</c:v>
                </c:pt>
                <c:pt idx="18">
                  <c:v>13.89</c:v>
                </c:pt>
                <c:pt idx="19">
                  <c:v>13.74</c:v>
                </c:pt>
                <c:pt idx="20">
                  <c:v>13.58</c:v>
                </c:pt>
                <c:pt idx="21">
                  <c:v>13.74</c:v>
                </c:pt>
                <c:pt idx="22">
                  <c:v>14.05</c:v>
                </c:pt>
                <c:pt idx="23">
                  <c:v>14.36</c:v>
                </c:pt>
                <c:pt idx="24">
                  <c:v>14.36</c:v>
                </c:pt>
                <c:pt idx="25">
                  <c:v>14.21</c:v>
                </c:pt>
                <c:pt idx="26">
                  <c:v>13.89</c:v>
                </c:pt>
                <c:pt idx="27">
                  <c:v>14.05</c:v>
                </c:pt>
                <c:pt idx="28">
                  <c:v>14.05</c:v>
                </c:pt>
                <c:pt idx="29">
                  <c:v>13.74</c:v>
                </c:pt>
                <c:pt idx="30">
                  <c:v>13.74</c:v>
                </c:pt>
                <c:pt idx="31">
                  <c:v>13.74</c:v>
                </c:pt>
                <c:pt idx="32">
                  <c:v>14.05</c:v>
                </c:pt>
                <c:pt idx="33">
                  <c:v>14.05</c:v>
                </c:pt>
                <c:pt idx="34">
                  <c:v>13.74</c:v>
                </c:pt>
                <c:pt idx="35">
                  <c:v>13.74</c:v>
                </c:pt>
                <c:pt idx="36">
                  <c:v>13.74</c:v>
                </c:pt>
                <c:pt idx="37">
                  <c:v>13.89</c:v>
                </c:pt>
                <c:pt idx="38">
                  <c:v>14.21</c:v>
                </c:pt>
                <c:pt idx="39">
                  <c:v>14.05</c:v>
                </c:pt>
                <c:pt idx="40">
                  <c:v>13.74</c:v>
                </c:pt>
                <c:pt idx="41">
                  <c:v>14.05</c:v>
                </c:pt>
                <c:pt idx="42">
                  <c:v>14.05</c:v>
                </c:pt>
                <c:pt idx="43">
                  <c:v>14.21</c:v>
                </c:pt>
                <c:pt idx="44">
                  <c:v>13.89</c:v>
                </c:pt>
                <c:pt idx="45">
                  <c:v>13.89</c:v>
                </c:pt>
                <c:pt idx="46">
                  <c:v>14.05</c:v>
                </c:pt>
                <c:pt idx="47">
                  <c:v>13.74</c:v>
                </c:pt>
                <c:pt idx="48">
                  <c:v>13.89</c:v>
                </c:pt>
                <c:pt idx="49">
                  <c:v>14.21</c:v>
                </c:pt>
                <c:pt idx="50">
                  <c:v>13.89</c:v>
                </c:pt>
                <c:pt idx="51">
                  <c:v>13.27</c:v>
                </c:pt>
                <c:pt idx="52">
                  <c:v>13.74</c:v>
                </c:pt>
                <c:pt idx="53">
                  <c:v>13.74</c:v>
                </c:pt>
                <c:pt idx="54">
                  <c:v>14.36</c:v>
                </c:pt>
                <c:pt idx="55">
                  <c:v>14.52</c:v>
                </c:pt>
                <c:pt idx="56">
                  <c:v>14.21</c:v>
                </c:pt>
                <c:pt idx="57">
                  <c:v>13.74</c:v>
                </c:pt>
                <c:pt idx="58">
                  <c:v>13.58</c:v>
                </c:pt>
                <c:pt idx="59">
                  <c:v>12.96</c:v>
                </c:pt>
                <c:pt idx="60">
                  <c:v>12.34</c:v>
                </c:pt>
                <c:pt idx="61">
                  <c:v>13.43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10.811999999999999</c:v>
                </c:pt>
                <c:pt idx="1">
                  <c:v>11.208</c:v>
                </c:pt>
                <c:pt idx="2">
                  <c:v>11.161</c:v>
                </c:pt>
                <c:pt idx="3">
                  <c:v>11.318</c:v>
                </c:pt>
                <c:pt idx="4">
                  <c:v>11.831</c:v>
                </c:pt>
                <c:pt idx="5">
                  <c:v>11.951000000000001</c:v>
                </c:pt>
                <c:pt idx="6">
                  <c:v>12.002000000000001</c:v>
                </c:pt>
                <c:pt idx="7">
                  <c:v>12.061</c:v>
                </c:pt>
                <c:pt idx="8">
                  <c:v>12.319000000000001</c:v>
                </c:pt>
                <c:pt idx="9">
                  <c:v>12.718999999999999</c:v>
                </c:pt>
                <c:pt idx="10">
                  <c:v>12.824999999999999</c:v>
                </c:pt>
                <c:pt idx="11">
                  <c:v>13.097</c:v>
                </c:pt>
                <c:pt idx="12">
                  <c:v>12.829000000000001</c:v>
                </c:pt>
                <c:pt idx="13">
                  <c:v>12.981</c:v>
                </c:pt>
                <c:pt idx="14">
                  <c:v>13.445</c:v>
                </c:pt>
                <c:pt idx="15">
                  <c:v>13.597</c:v>
                </c:pt>
                <c:pt idx="16">
                  <c:v>13.420999999999999</c:v>
                </c:pt>
                <c:pt idx="17">
                  <c:v>13.101000000000001</c:v>
                </c:pt>
                <c:pt idx="18">
                  <c:v>12.750999999999999</c:v>
                </c:pt>
                <c:pt idx="19">
                  <c:v>12.593999999999999</c:v>
                </c:pt>
                <c:pt idx="20">
                  <c:v>12.417999999999999</c:v>
                </c:pt>
                <c:pt idx="21">
                  <c:v>12.513</c:v>
                </c:pt>
                <c:pt idx="22">
                  <c:v>12.894</c:v>
                </c:pt>
                <c:pt idx="23">
                  <c:v>13.1</c:v>
                </c:pt>
                <c:pt idx="24">
                  <c:v>13.207000000000001</c:v>
                </c:pt>
                <c:pt idx="25">
                  <c:v>13.11</c:v>
                </c:pt>
                <c:pt idx="26">
                  <c:v>12.868</c:v>
                </c:pt>
                <c:pt idx="27">
                  <c:v>12.832000000000001</c:v>
                </c:pt>
                <c:pt idx="28">
                  <c:v>12.79</c:v>
                </c:pt>
                <c:pt idx="29">
                  <c:v>12.606</c:v>
                </c:pt>
                <c:pt idx="30">
                  <c:v>12.625999999999999</c:v>
                </c:pt>
                <c:pt idx="31">
                  <c:v>12.61</c:v>
                </c:pt>
                <c:pt idx="32">
                  <c:v>12.819000000000001</c:v>
                </c:pt>
                <c:pt idx="33">
                  <c:v>12.77</c:v>
                </c:pt>
                <c:pt idx="34">
                  <c:v>12.564</c:v>
                </c:pt>
                <c:pt idx="35">
                  <c:v>12.484</c:v>
                </c:pt>
                <c:pt idx="36">
                  <c:v>12.584</c:v>
                </c:pt>
                <c:pt idx="37">
                  <c:v>12.709</c:v>
                </c:pt>
                <c:pt idx="38">
                  <c:v>13.02</c:v>
                </c:pt>
                <c:pt idx="39">
                  <c:v>12.965</c:v>
                </c:pt>
                <c:pt idx="40">
                  <c:v>12.789</c:v>
                </c:pt>
                <c:pt idx="41">
                  <c:v>12.991</c:v>
                </c:pt>
                <c:pt idx="42">
                  <c:v>12.867000000000001</c:v>
                </c:pt>
                <c:pt idx="43">
                  <c:v>12.787000000000001</c:v>
                </c:pt>
                <c:pt idx="44">
                  <c:v>12.815</c:v>
                </c:pt>
                <c:pt idx="45">
                  <c:v>12.651</c:v>
                </c:pt>
                <c:pt idx="46">
                  <c:v>12.88</c:v>
                </c:pt>
                <c:pt idx="47">
                  <c:v>12.837</c:v>
                </c:pt>
                <c:pt idx="48">
                  <c:v>12.968</c:v>
                </c:pt>
                <c:pt idx="49">
                  <c:v>13.026</c:v>
                </c:pt>
                <c:pt idx="50">
                  <c:v>12.726000000000001</c:v>
                </c:pt>
                <c:pt idx="51">
                  <c:v>12.646000000000001</c:v>
                </c:pt>
                <c:pt idx="52">
                  <c:v>12.75</c:v>
                </c:pt>
                <c:pt idx="53">
                  <c:v>12.635999999999999</c:v>
                </c:pt>
                <c:pt idx="54">
                  <c:v>13.132</c:v>
                </c:pt>
                <c:pt idx="55">
                  <c:v>13.484</c:v>
                </c:pt>
                <c:pt idx="56">
                  <c:v>13.302</c:v>
                </c:pt>
                <c:pt idx="57">
                  <c:v>12.821999999999999</c:v>
                </c:pt>
                <c:pt idx="58">
                  <c:v>12.779</c:v>
                </c:pt>
                <c:pt idx="59">
                  <c:v>12.31</c:v>
                </c:pt>
                <c:pt idx="60">
                  <c:v>12.06</c:v>
                </c:pt>
                <c:pt idx="61">
                  <c:v>12.561999999999999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10.02</c:v>
                </c:pt>
                <c:pt idx="1">
                  <c:v>10.79</c:v>
                </c:pt>
                <c:pt idx="2">
                  <c:v>10.48</c:v>
                </c:pt>
                <c:pt idx="3">
                  <c:v>10.48</c:v>
                </c:pt>
                <c:pt idx="4">
                  <c:v>11.1</c:v>
                </c:pt>
                <c:pt idx="5">
                  <c:v>11.26</c:v>
                </c:pt>
                <c:pt idx="6">
                  <c:v>11.41</c:v>
                </c:pt>
                <c:pt idx="7">
                  <c:v>11.41</c:v>
                </c:pt>
                <c:pt idx="8">
                  <c:v>11.72</c:v>
                </c:pt>
                <c:pt idx="9">
                  <c:v>12.03</c:v>
                </c:pt>
                <c:pt idx="10">
                  <c:v>12.03</c:v>
                </c:pt>
                <c:pt idx="11">
                  <c:v>12.49</c:v>
                </c:pt>
                <c:pt idx="12">
                  <c:v>12.03</c:v>
                </c:pt>
                <c:pt idx="13">
                  <c:v>12.19</c:v>
                </c:pt>
                <c:pt idx="14">
                  <c:v>12.81</c:v>
                </c:pt>
                <c:pt idx="15">
                  <c:v>12.96</c:v>
                </c:pt>
                <c:pt idx="16">
                  <c:v>12.65</c:v>
                </c:pt>
                <c:pt idx="17">
                  <c:v>12.49</c:v>
                </c:pt>
                <c:pt idx="18">
                  <c:v>12.03</c:v>
                </c:pt>
                <c:pt idx="19">
                  <c:v>11.88</c:v>
                </c:pt>
                <c:pt idx="20">
                  <c:v>11.72</c:v>
                </c:pt>
                <c:pt idx="21">
                  <c:v>11.72</c:v>
                </c:pt>
                <c:pt idx="22">
                  <c:v>12.19</c:v>
                </c:pt>
                <c:pt idx="23">
                  <c:v>12.34</c:v>
                </c:pt>
                <c:pt idx="24">
                  <c:v>12.49</c:v>
                </c:pt>
                <c:pt idx="25">
                  <c:v>12.49</c:v>
                </c:pt>
                <c:pt idx="26">
                  <c:v>12.34</c:v>
                </c:pt>
                <c:pt idx="27">
                  <c:v>12.34</c:v>
                </c:pt>
                <c:pt idx="28">
                  <c:v>12.19</c:v>
                </c:pt>
                <c:pt idx="29">
                  <c:v>12.03</c:v>
                </c:pt>
                <c:pt idx="30">
                  <c:v>12.19</c:v>
                </c:pt>
                <c:pt idx="31">
                  <c:v>12.03</c:v>
                </c:pt>
                <c:pt idx="32">
                  <c:v>12.34</c:v>
                </c:pt>
                <c:pt idx="33">
                  <c:v>12.19</c:v>
                </c:pt>
                <c:pt idx="34">
                  <c:v>12.03</c:v>
                </c:pt>
                <c:pt idx="35">
                  <c:v>11.88</c:v>
                </c:pt>
                <c:pt idx="36">
                  <c:v>12.03</c:v>
                </c:pt>
                <c:pt idx="37">
                  <c:v>12.03</c:v>
                </c:pt>
                <c:pt idx="38">
                  <c:v>12.49</c:v>
                </c:pt>
                <c:pt idx="39">
                  <c:v>12.49</c:v>
                </c:pt>
                <c:pt idx="40">
                  <c:v>12.34</c:v>
                </c:pt>
                <c:pt idx="41">
                  <c:v>12.65</c:v>
                </c:pt>
                <c:pt idx="42">
                  <c:v>12.34</c:v>
                </c:pt>
                <c:pt idx="43">
                  <c:v>12.03</c:v>
                </c:pt>
                <c:pt idx="44">
                  <c:v>12.34</c:v>
                </c:pt>
                <c:pt idx="45">
                  <c:v>12.03</c:v>
                </c:pt>
                <c:pt idx="46">
                  <c:v>12.34</c:v>
                </c:pt>
                <c:pt idx="47">
                  <c:v>12.34</c:v>
                </c:pt>
                <c:pt idx="48">
                  <c:v>12.65</c:v>
                </c:pt>
                <c:pt idx="49">
                  <c:v>12.49</c:v>
                </c:pt>
                <c:pt idx="50">
                  <c:v>12.03</c:v>
                </c:pt>
                <c:pt idx="51">
                  <c:v>12.34</c:v>
                </c:pt>
                <c:pt idx="52">
                  <c:v>12.34</c:v>
                </c:pt>
                <c:pt idx="53">
                  <c:v>11.88</c:v>
                </c:pt>
                <c:pt idx="54">
                  <c:v>12.34</c:v>
                </c:pt>
                <c:pt idx="55">
                  <c:v>12.81</c:v>
                </c:pt>
                <c:pt idx="56">
                  <c:v>12.81</c:v>
                </c:pt>
                <c:pt idx="57">
                  <c:v>12.19</c:v>
                </c:pt>
                <c:pt idx="58">
                  <c:v>12.49</c:v>
                </c:pt>
                <c:pt idx="59">
                  <c:v>11.88</c:v>
                </c:pt>
                <c:pt idx="60">
                  <c:v>11.72</c:v>
                </c:pt>
                <c:pt idx="61">
                  <c:v>12.19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18688"/>
        <c:axId val="193620224"/>
      </c:scatterChart>
      <c:valAx>
        <c:axId val="19361868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20224"/>
        <c:crosses val="autoZero"/>
        <c:crossBetween val="midCat"/>
      </c:valAx>
      <c:valAx>
        <c:axId val="19362022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186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76200</xdr:rowOff>
    </xdr:from>
    <xdr:to>
      <xdr:col>4</xdr:col>
      <xdr:colOff>342900</xdr:colOff>
      <xdr:row>38</xdr:row>
      <xdr:rowOff>57150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33900"/>
          <a:ext cx="5124450" cy="283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7" t="s">
        <v>134</v>
      </c>
      <c r="C1" s="67"/>
      <c r="D1" s="67"/>
      <c r="E1" s="67"/>
      <c r="F1" s="67"/>
      <c r="G1" s="67"/>
    </row>
    <row r="2" spans="1:7" x14ac:dyDescent="0.25">
      <c r="A2" s="1" t="s">
        <v>0</v>
      </c>
      <c r="B2" s="28" t="s">
        <v>142</v>
      </c>
      <c r="C2" s="32"/>
      <c r="D2" s="32"/>
    </row>
    <row r="3" spans="1:7" x14ac:dyDescent="0.25">
      <c r="A3" s="1" t="s">
        <v>1</v>
      </c>
      <c r="B3" s="28" t="s">
        <v>146</v>
      </c>
      <c r="C3" s="32"/>
      <c r="D3" s="32"/>
    </row>
    <row r="4" spans="1:7" x14ac:dyDescent="0.25">
      <c r="A4" s="1" t="s">
        <v>2</v>
      </c>
      <c r="B4" s="28" t="s">
        <v>133</v>
      </c>
      <c r="C4" s="32"/>
      <c r="D4" s="32"/>
    </row>
    <row r="5" spans="1:7" x14ac:dyDescent="0.25">
      <c r="A5" s="1" t="s">
        <v>3</v>
      </c>
      <c r="B5" s="28">
        <v>552816</v>
      </c>
      <c r="C5" s="32"/>
      <c r="D5" s="32"/>
    </row>
    <row r="6" spans="1:7" x14ac:dyDescent="0.25">
      <c r="A6" s="1" t="s">
        <v>124</v>
      </c>
      <c r="B6" s="28">
        <v>1</v>
      </c>
      <c r="C6" s="32"/>
      <c r="D6" s="32"/>
    </row>
    <row r="7" spans="1:7" x14ac:dyDescent="0.25">
      <c r="A7" s="1" t="s">
        <v>4</v>
      </c>
      <c r="B7" s="28">
        <v>542055</v>
      </c>
      <c r="C7" s="32"/>
      <c r="D7" s="32"/>
    </row>
    <row r="8" spans="1:7" x14ac:dyDescent="0.25">
      <c r="A8" s="1" t="s">
        <v>5</v>
      </c>
      <c r="B8" s="32" t="str">
        <f>B3&amp;RIGHT(A1,2)&amp;"w"&amp;B6&amp;"_"&amp;B5&amp;"_Summary"</f>
        <v>tmc10w1_552816_Summary</v>
      </c>
      <c r="C8" s="32"/>
      <c r="D8" s="32"/>
    </row>
    <row r="9" spans="1:7" x14ac:dyDescent="0.25">
      <c r="B9" s="32"/>
      <c r="C9" s="32"/>
      <c r="D9" s="32"/>
    </row>
    <row r="10" spans="1:7" x14ac:dyDescent="0.25">
      <c r="A10" s="1" t="s">
        <v>6</v>
      </c>
      <c r="B10" s="61">
        <f>DATE(A1,7,1)</f>
        <v>40360</v>
      </c>
      <c r="C10" s="61">
        <f>DATE(A1,8,31)</f>
        <v>40421</v>
      </c>
      <c r="D10" s="32"/>
      <c r="F10" s="14"/>
    </row>
    <row r="11" spans="1:7" x14ac:dyDescent="0.25">
      <c r="B11" s="32" t="s">
        <v>143</v>
      </c>
      <c r="C11" s="32"/>
      <c r="D11" s="62">
        <f>B10</f>
        <v>40360</v>
      </c>
      <c r="E11" s="2" t="s">
        <v>122</v>
      </c>
      <c r="F11" s="25">
        <f>C10</f>
        <v>40421</v>
      </c>
    </row>
    <row r="12" spans="1:7" x14ac:dyDescent="0.25">
      <c r="B12" s="32"/>
      <c r="C12" s="32"/>
      <c r="D12" s="32"/>
    </row>
    <row r="13" spans="1:7" x14ac:dyDescent="0.25">
      <c r="A13" s="1" t="s">
        <v>7</v>
      </c>
      <c r="B13" s="32"/>
      <c r="C13" s="63" t="s">
        <v>8</v>
      </c>
      <c r="D13" s="32"/>
      <c r="E13" s="1" t="s">
        <v>11</v>
      </c>
    </row>
    <row r="14" spans="1:7" x14ac:dyDescent="0.25">
      <c r="A14" s="5" t="s">
        <v>38</v>
      </c>
      <c r="B14" s="64" t="s">
        <v>36</v>
      </c>
      <c r="C14" s="32"/>
      <c r="D14" s="32"/>
      <c r="F14" s="14"/>
    </row>
    <row r="15" spans="1:7" x14ac:dyDescent="0.25">
      <c r="A15" s="5" t="s">
        <v>39</v>
      </c>
      <c r="B15" s="20">
        <f>DailyStats!B69</f>
        <v>10.02</v>
      </c>
      <c r="C15" s="31">
        <f>DailyStats!D69</f>
        <v>40360.291666666664</v>
      </c>
      <c r="D15" s="32"/>
      <c r="E15" s="33">
        <f>COUNT(DailyStats!D69:W69)</f>
        <v>4</v>
      </c>
      <c r="F15" s="14"/>
    </row>
    <row r="16" spans="1:7" x14ac:dyDescent="0.25">
      <c r="A16" s="5" t="s">
        <v>43</v>
      </c>
      <c r="B16" s="20">
        <f>DailyStats!B70</f>
        <v>14.68</v>
      </c>
      <c r="C16" s="31">
        <f>DailyStats!D70</f>
        <v>40375.625</v>
      </c>
      <c r="D16" s="32"/>
      <c r="E16" s="33">
        <f>COUNT(DailyStats!D70:W70)</f>
        <v>2</v>
      </c>
      <c r="F16" s="14"/>
    </row>
    <row r="17" spans="1:6" x14ac:dyDescent="0.25">
      <c r="A17" s="5" t="s">
        <v>42</v>
      </c>
      <c r="B17" s="20">
        <f>DailyStats!B71</f>
        <v>12.666645161290317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2.1800000000000002</v>
      </c>
      <c r="C18" s="35">
        <f>DailyStats!D72</f>
        <v>40403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0.62</v>
      </c>
      <c r="C19" s="35">
        <f>DailyStats!D73</f>
        <v>40420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13.2100297619043</v>
      </c>
      <c r="C22" s="36">
        <f>MWAT!F4</f>
        <v>40376</v>
      </c>
      <c r="D22" s="32"/>
      <c r="E22" s="37">
        <f>COUNT(MWAT!F4:F104)</f>
        <v>3</v>
      </c>
      <c r="F22" s="14"/>
    </row>
    <row r="23" spans="1:6" x14ac:dyDescent="0.25">
      <c r="A23" s="5" t="s">
        <v>45</v>
      </c>
      <c r="B23" s="20">
        <f>MWMT!E4</f>
        <v>14.2971428571429</v>
      </c>
      <c r="C23" s="36">
        <f>MWMT!F4</f>
        <v>40376</v>
      </c>
      <c r="D23" s="32"/>
      <c r="E23" s="37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8" t="s">
        <v>37</v>
      </c>
      <c r="B1" s="68"/>
      <c r="C1" s="68"/>
      <c r="D1" s="68"/>
    </row>
    <row r="2" spans="1:9" x14ac:dyDescent="0.25">
      <c r="A2" s="27" t="str">
        <f>LEFT(StatSummary!B8, LEN(StatSummary!B8)-8)&amp;"_DailyStats.csv"</f>
        <v>tmc10w1_552816_DailyStats.csv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40360</v>
      </c>
      <c r="B4" s="21">
        <v>10.02</v>
      </c>
      <c r="C4" s="21">
        <v>11.72</v>
      </c>
      <c r="D4" s="21">
        <v>10.811999999999999</v>
      </c>
      <c r="E4" s="21">
        <v>1.7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40361</v>
      </c>
      <c r="B5" s="21">
        <v>10.79</v>
      </c>
      <c r="C5" s="21">
        <v>12.03</v>
      </c>
      <c r="D5" s="21">
        <v>11.208</v>
      </c>
      <c r="E5" s="21">
        <v>1.24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40362</v>
      </c>
      <c r="B6" s="21">
        <v>10.48</v>
      </c>
      <c r="C6" s="21">
        <v>12.03</v>
      </c>
      <c r="D6" s="21">
        <v>11.161</v>
      </c>
      <c r="E6" s="21">
        <v>1.55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40363</v>
      </c>
      <c r="B7" s="21">
        <v>10.48</v>
      </c>
      <c r="C7" s="21">
        <v>12.34</v>
      </c>
      <c r="D7" s="21">
        <v>11.318</v>
      </c>
      <c r="E7" s="21">
        <v>1.86</v>
      </c>
      <c r="F7">
        <v>0</v>
      </c>
      <c r="G7">
        <v>0</v>
      </c>
      <c r="H7">
        <v>24</v>
      </c>
      <c r="I7" s="21">
        <v>1</v>
      </c>
    </row>
    <row r="8" spans="1:9" x14ac:dyDescent="0.25">
      <c r="A8" s="6">
        <v>40364</v>
      </c>
      <c r="B8" s="21">
        <v>11.1</v>
      </c>
      <c r="C8" s="21">
        <v>12.81</v>
      </c>
      <c r="D8" s="21">
        <v>11.831</v>
      </c>
      <c r="E8" s="21">
        <v>1.71</v>
      </c>
      <c r="F8">
        <v>0</v>
      </c>
      <c r="G8">
        <v>0</v>
      </c>
      <c r="H8">
        <v>24</v>
      </c>
      <c r="I8" s="21">
        <v>1</v>
      </c>
    </row>
    <row r="9" spans="1:9" x14ac:dyDescent="0.25">
      <c r="A9" s="6">
        <v>40365</v>
      </c>
      <c r="B9" s="21">
        <v>11.26</v>
      </c>
      <c r="C9" s="21">
        <v>12.96</v>
      </c>
      <c r="D9" s="21">
        <v>11.951000000000001</v>
      </c>
      <c r="E9" s="21">
        <v>1.7</v>
      </c>
      <c r="F9">
        <v>0</v>
      </c>
      <c r="G9">
        <v>0</v>
      </c>
      <c r="H9">
        <v>24</v>
      </c>
      <c r="I9" s="21">
        <v>1</v>
      </c>
    </row>
    <row r="10" spans="1:9" x14ac:dyDescent="0.25">
      <c r="A10" s="6">
        <v>40366</v>
      </c>
      <c r="B10" s="21">
        <v>11.41</v>
      </c>
      <c r="C10" s="21">
        <v>12.96</v>
      </c>
      <c r="D10" s="21">
        <v>12.002000000000001</v>
      </c>
      <c r="E10" s="21">
        <v>1.55</v>
      </c>
      <c r="F10">
        <v>0</v>
      </c>
      <c r="G10">
        <v>0</v>
      </c>
      <c r="H10">
        <v>24</v>
      </c>
      <c r="I10" s="21">
        <v>1</v>
      </c>
    </row>
    <row r="11" spans="1:9" x14ac:dyDescent="0.25">
      <c r="A11" s="6">
        <v>40367</v>
      </c>
      <c r="B11" s="21">
        <v>11.41</v>
      </c>
      <c r="C11" s="21">
        <v>12.96</v>
      </c>
      <c r="D11" s="21">
        <v>12.061</v>
      </c>
      <c r="E11" s="21">
        <v>1.55</v>
      </c>
      <c r="F11">
        <v>0</v>
      </c>
      <c r="G11">
        <v>0</v>
      </c>
      <c r="H11">
        <v>24</v>
      </c>
      <c r="I11" s="21">
        <v>1</v>
      </c>
    </row>
    <row r="12" spans="1:9" x14ac:dyDescent="0.25">
      <c r="A12" s="6">
        <v>40368</v>
      </c>
      <c r="B12" s="21">
        <v>11.72</v>
      </c>
      <c r="C12" s="21">
        <v>13.27</v>
      </c>
      <c r="D12" s="21">
        <v>12.319000000000001</v>
      </c>
      <c r="E12" s="21">
        <v>1.55</v>
      </c>
      <c r="F12">
        <v>0</v>
      </c>
      <c r="G12">
        <v>0</v>
      </c>
      <c r="H12">
        <v>24</v>
      </c>
      <c r="I12" s="21">
        <v>1</v>
      </c>
    </row>
    <row r="13" spans="1:9" x14ac:dyDescent="0.25">
      <c r="A13" s="6">
        <v>40369</v>
      </c>
      <c r="B13" s="21">
        <v>12.03</v>
      </c>
      <c r="C13" s="21">
        <v>13.89</v>
      </c>
      <c r="D13" s="21">
        <v>12.718999999999999</v>
      </c>
      <c r="E13" s="21">
        <v>1.86</v>
      </c>
      <c r="F13">
        <v>0</v>
      </c>
      <c r="G13">
        <v>0</v>
      </c>
      <c r="H13">
        <v>24</v>
      </c>
      <c r="I13" s="21">
        <v>1</v>
      </c>
    </row>
    <row r="14" spans="1:9" x14ac:dyDescent="0.25">
      <c r="A14" s="6">
        <v>40370</v>
      </c>
      <c r="B14" s="21">
        <v>12.03</v>
      </c>
      <c r="C14" s="21">
        <v>13.89</v>
      </c>
      <c r="D14" s="21">
        <v>12.824999999999999</v>
      </c>
      <c r="E14" s="21">
        <v>1.86</v>
      </c>
      <c r="F14">
        <v>0</v>
      </c>
      <c r="G14">
        <v>0</v>
      </c>
      <c r="H14">
        <v>24</v>
      </c>
      <c r="I14" s="21">
        <v>1</v>
      </c>
    </row>
    <row r="15" spans="1:9" x14ac:dyDescent="0.25">
      <c r="A15" s="6">
        <v>40371</v>
      </c>
      <c r="B15" s="21">
        <v>12.49</v>
      </c>
      <c r="C15" s="21">
        <v>14.21</v>
      </c>
      <c r="D15" s="21">
        <v>13.097</v>
      </c>
      <c r="E15" s="21">
        <v>1.72</v>
      </c>
      <c r="F15">
        <v>0</v>
      </c>
      <c r="G15">
        <v>0</v>
      </c>
      <c r="H15">
        <v>24</v>
      </c>
      <c r="I15" s="21">
        <v>1</v>
      </c>
    </row>
    <row r="16" spans="1:9" x14ac:dyDescent="0.25">
      <c r="A16" s="6">
        <v>40372</v>
      </c>
      <c r="B16" s="21">
        <v>12.03</v>
      </c>
      <c r="C16" s="21">
        <v>13.89</v>
      </c>
      <c r="D16" s="21">
        <v>12.829000000000001</v>
      </c>
      <c r="E16" s="21">
        <v>1.86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40373</v>
      </c>
      <c r="B17" s="21">
        <v>12.19</v>
      </c>
      <c r="C17" s="21">
        <v>14.05</v>
      </c>
      <c r="D17" s="21">
        <v>12.981</v>
      </c>
      <c r="E17" s="21">
        <v>1.86</v>
      </c>
      <c r="F17">
        <v>0</v>
      </c>
      <c r="G17">
        <v>0</v>
      </c>
      <c r="H17">
        <v>24</v>
      </c>
      <c r="I17" s="21">
        <v>1</v>
      </c>
    </row>
    <row r="18" spans="1:9" x14ac:dyDescent="0.25">
      <c r="A18" s="6">
        <v>40374</v>
      </c>
      <c r="B18" s="21">
        <v>12.81</v>
      </c>
      <c r="C18" s="21">
        <v>14.52</v>
      </c>
      <c r="D18" s="21">
        <v>13.445</v>
      </c>
      <c r="E18" s="21">
        <v>1.71</v>
      </c>
      <c r="F18">
        <v>0</v>
      </c>
      <c r="G18">
        <v>0</v>
      </c>
      <c r="H18">
        <v>24</v>
      </c>
      <c r="I18" s="21">
        <v>1</v>
      </c>
    </row>
    <row r="19" spans="1:9" x14ac:dyDescent="0.25">
      <c r="A19" s="6">
        <v>40375</v>
      </c>
      <c r="B19" s="21">
        <v>12.96</v>
      </c>
      <c r="C19" s="21">
        <v>14.68</v>
      </c>
      <c r="D19" s="21">
        <v>13.597</v>
      </c>
      <c r="E19" s="21">
        <v>1.72</v>
      </c>
      <c r="F19">
        <v>0</v>
      </c>
      <c r="G19">
        <v>0</v>
      </c>
      <c r="H19">
        <v>24</v>
      </c>
      <c r="I19" s="21">
        <v>1</v>
      </c>
    </row>
    <row r="20" spans="1:9" x14ac:dyDescent="0.25">
      <c r="A20" s="6">
        <v>40376</v>
      </c>
      <c r="B20" s="21">
        <v>12.65</v>
      </c>
      <c r="C20" s="21">
        <v>14.52</v>
      </c>
      <c r="D20" s="21">
        <v>13.420999999999999</v>
      </c>
      <c r="E20" s="21">
        <v>1.87</v>
      </c>
      <c r="F20">
        <v>0</v>
      </c>
      <c r="G20">
        <v>0</v>
      </c>
      <c r="H20">
        <v>24</v>
      </c>
      <c r="I20" s="21">
        <v>1</v>
      </c>
    </row>
    <row r="21" spans="1:9" x14ac:dyDescent="0.25">
      <c r="A21" s="6">
        <v>40377</v>
      </c>
      <c r="B21" s="21">
        <v>12.49</v>
      </c>
      <c r="C21" s="21">
        <v>14.21</v>
      </c>
      <c r="D21" s="21">
        <v>13.101000000000001</v>
      </c>
      <c r="E21" s="21">
        <v>1.72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40378</v>
      </c>
      <c r="B22" s="21">
        <v>12.03</v>
      </c>
      <c r="C22" s="21">
        <v>13.89</v>
      </c>
      <c r="D22" s="21">
        <v>12.750999999999999</v>
      </c>
      <c r="E22" s="21">
        <v>1.86</v>
      </c>
      <c r="F22">
        <v>0</v>
      </c>
      <c r="G22">
        <v>0</v>
      </c>
      <c r="H22">
        <v>24</v>
      </c>
      <c r="I22" s="21">
        <v>1</v>
      </c>
    </row>
    <row r="23" spans="1:9" x14ac:dyDescent="0.25">
      <c r="A23" s="6">
        <v>40379</v>
      </c>
      <c r="B23" s="21">
        <v>11.88</v>
      </c>
      <c r="C23" s="21">
        <v>13.74</v>
      </c>
      <c r="D23" s="21">
        <v>12.593999999999999</v>
      </c>
      <c r="E23" s="21">
        <v>1.86</v>
      </c>
      <c r="F23">
        <v>0</v>
      </c>
      <c r="G23">
        <v>0</v>
      </c>
      <c r="H23">
        <v>24</v>
      </c>
      <c r="I23" s="21">
        <v>1</v>
      </c>
    </row>
    <row r="24" spans="1:9" x14ac:dyDescent="0.25">
      <c r="A24" s="6">
        <v>40380</v>
      </c>
      <c r="B24" s="21">
        <v>11.72</v>
      </c>
      <c r="C24" s="21">
        <v>13.58</v>
      </c>
      <c r="D24" s="21">
        <v>12.417999999999999</v>
      </c>
      <c r="E24" s="21">
        <v>1.86</v>
      </c>
      <c r="F24">
        <v>0</v>
      </c>
      <c r="G24">
        <v>0</v>
      </c>
      <c r="H24">
        <v>24</v>
      </c>
      <c r="I24" s="21">
        <v>1</v>
      </c>
    </row>
    <row r="25" spans="1:9" x14ac:dyDescent="0.25">
      <c r="A25" s="6">
        <v>40381</v>
      </c>
      <c r="B25" s="21">
        <v>11.72</v>
      </c>
      <c r="C25" s="21">
        <v>13.74</v>
      </c>
      <c r="D25" s="21">
        <v>12.513</v>
      </c>
      <c r="E25" s="21">
        <v>2.02</v>
      </c>
      <c r="F25">
        <v>0</v>
      </c>
      <c r="G25">
        <v>0</v>
      </c>
      <c r="H25">
        <v>24</v>
      </c>
      <c r="I25" s="21">
        <v>1</v>
      </c>
    </row>
    <row r="26" spans="1:9" x14ac:dyDescent="0.25">
      <c r="A26" s="6">
        <v>40382</v>
      </c>
      <c r="B26" s="21">
        <v>12.19</v>
      </c>
      <c r="C26" s="21">
        <v>14.05</v>
      </c>
      <c r="D26" s="21">
        <v>12.894</v>
      </c>
      <c r="E26" s="21">
        <v>1.86</v>
      </c>
      <c r="F26">
        <v>0</v>
      </c>
      <c r="G26">
        <v>0</v>
      </c>
      <c r="H26">
        <v>24</v>
      </c>
      <c r="I26" s="21">
        <v>1</v>
      </c>
    </row>
    <row r="27" spans="1:9" x14ac:dyDescent="0.25">
      <c r="A27" s="6">
        <v>40383</v>
      </c>
      <c r="B27" s="21">
        <v>12.34</v>
      </c>
      <c r="C27" s="21">
        <v>14.36</v>
      </c>
      <c r="D27" s="21">
        <v>13.1</v>
      </c>
      <c r="E27" s="21">
        <v>2.02</v>
      </c>
      <c r="F27">
        <v>0</v>
      </c>
      <c r="G27">
        <v>0</v>
      </c>
      <c r="H27">
        <v>24</v>
      </c>
      <c r="I27" s="21">
        <v>1</v>
      </c>
    </row>
    <row r="28" spans="1:9" x14ac:dyDescent="0.25">
      <c r="A28" s="6">
        <v>40384</v>
      </c>
      <c r="B28" s="21">
        <v>12.49</v>
      </c>
      <c r="C28" s="21">
        <v>14.36</v>
      </c>
      <c r="D28" s="21">
        <v>13.207000000000001</v>
      </c>
      <c r="E28" s="21">
        <v>1.87</v>
      </c>
      <c r="F28">
        <v>0</v>
      </c>
      <c r="G28">
        <v>0</v>
      </c>
      <c r="H28">
        <v>24</v>
      </c>
      <c r="I28" s="21">
        <v>1</v>
      </c>
    </row>
    <row r="29" spans="1:9" x14ac:dyDescent="0.25">
      <c r="A29" s="6">
        <v>40385</v>
      </c>
      <c r="B29" s="21">
        <v>12.49</v>
      </c>
      <c r="C29" s="21">
        <v>14.21</v>
      </c>
      <c r="D29" s="21">
        <v>13.11</v>
      </c>
      <c r="E29" s="21">
        <v>1.72</v>
      </c>
      <c r="F29">
        <v>0</v>
      </c>
      <c r="G29">
        <v>0</v>
      </c>
      <c r="H29">
        <v>24</v>
      </c>
      <c r="I29" s="21">
        <v>1</v>
      </c>
    </row>
    <row r="30" spans="1:9" x14ac:dyDescent="0.25">
      <c r="A30" s="6">
        <v>40386</v>
      </c>
      <c r="B30" s="21">
        <v>12.34</v>
      </c>
      <c r="C30" s="21">
        <v>13.89</v>
      </c>
      <c r="D30" s="21">
        <v>12.868</v>
      </c>
      <c r="E30" s="21">
        <v>1.55</v>
      </c>
      <c r="F30">
        <v>0</v>
      </c>
      <c r="G30">
        <v>0</v>
      </c>
      <c r="H30">
        <v>24</v>
      </c>
      <c r="I30" s="21">
        <v>1</v>
      </c>
    </row>
    <row r="31" spans="1:9" x14ac:dyDescent="0.25">
      <c r="A31" s="6">
        <v>40387</v>
      </c>
      <c r="B31" s="21">
        <v>12.34</v>
      </c>
      <c r="C31" s="21">
        <v>14.05</v>
      </c>
      <c r="D31" s="21">
        <v>12.832000000000001</v>
      </c>
      <c r="E31" s="21">
        <v>1.71</v>
      </c>
      <c r="F31">
        <v>0</v>
      </c>
      <c r="G31">
        <v>0</v>
      </c>
      <c r="H31">
        <v>24</v>
      </c>
      <c r="I31" s="21">
        <v>1</v>
      </c>
    </row>
    <row r="32" spans="1:9" x14ac:dyDescent="0.25">
      <c r="A32" s="6">
        <v>40388</v>
      </c>
      <c r="B32" s="21">
        <v>12.19</v>
      </c>
      <c r="C32" s="21">
        <v>14.05</v>
      </c>
      <c r="D32" s="21">
        <v>12.79</v>
      </c>
      <c r="E32" s="21">
        <v>1.86</v>
      </c>
      <c r="F32">
        <v>0</v>
      </c>
      <c r="G32">
        <v>0</v>
      </c>
      <c r="H32">
        <v>24</v>
      </c>
      <c r="I32" s="21">
        <v>1</v>
      </c>
    </row>
    <row r="33" spans="1:9" x14ac:dyDescent="0.25">
      <c r="A33" s="6">
        <v>40389</v>
      </c>
      <c r="B33" s="21">
        <v>12.03</v>
      </c>
      <c r="C33" s="21">
        <v>13.74</v>
      </c>
      <c r="D33" s="21">
        <v>12.606</v>
      </c>
      <c r="E33" s="21">
        <v>1.71</v>
      </c>
      <c r="F33">
        <v>0</v>
      </c>
      <c r="G33">
        <v>0</v>
      </c>
      <c r="H33">
        <v>24</v>
      </c>
      <c r="I33" s="21">
        <v>1</v>
      </c>
    </row>
    <row r="34" spans="1:9" x14ac:dyDescent="0.25">
      <c r="A34" s="6">
        <v>40390</v>
      </c>
      <c r="B34" s="21">
        <v>12.19</v>
      </c>
      <c r="C34" s="21">
        <v>13.74</v>
      </c>
      <c r="D34" s="21">
        <v>12.625999999999999</v>
      </c>
      <c r="E34" s="21">
        <v>1.55</v>
      </c>
      <c r="F34">
        <v>0</v>
      </c>
      <c r="G34">
        <v>0</v>
      </c>
      <c r="H34">
        <v>24</v>
      </c>
      <c r="I34" s="21">
        <v>1</v>
      </c>
    </row>
    <row r="35" spans="1:9" x14ac:dyDescent="0.25">
      <c r="A35" s="6">
        <v>40391</v>
      </c>
      <c r="B35" s="21">
        <v>12.03</v>
      </c>
      <c r="C35" s="21">
        <v>13.74</v>
      </c>
      <c r="D35" s="21">
        <v>12.61</v>
      </c>
      <c r="E35" s="21">
        <v>1.71</v>
      </c>
      <c r="F35">
        <v>0</v>
      </c>
      <c r="G35">
        <v>0</v>
      </c>
      <c r="H35">
        <v>24</v>
      </c>
      <c r="I35" s="21">
        <v>1</v>
      </c>
    </row>
    <row r="36" spans="1:9" x14ac:dyDescent="0.25">
      <c r="A36" s="6">
        <v>40392</v>
      </c>
      <c r="B36" s="21">
        <v>12.34</v>
      </c>
      <c r="C36" s="21">
        <v>14.05</v>
      </c>
      <c r="D36" s="21">
        <v>12.819000000000001</v>
      </c>
      <c r="E36" s="21">
        <v>1.71</v>
      </c>
      <c r="F36">
        <v>0</v>
      </c>
      <c r="G36">
        <v>0</v>
      </c>
      <c r="H36">
        <v>24</v>
      </c>
      <c r="I36" s="21">
        <v>1</v>
      </c>
    </row>
    <row r="37" spans="1:9" x14ac:dyDescent="0.25">
      <c r="A37" s="6">
        <v>40393</v>
      </c>
      <c r="B37" s="21">
        <v>12.19</v>
      </c>
      <c r="C37" s="21">
        <v>14.05</v>
      </c>
      <c r="D37" s="21">
        <v>12.77</v>
      </c>
      <c r="E37" s="21">
        <v>1.86</v>
      </c>
      <c r="F37">
        <v>0</v>
      </c>
      <c r="G37">
        <v>0</v>
      </c>
      <c r="H37">
        <v>24</v>
      </c>
      <c r="I37" s="21">
        <v>1</v>
      </c>
    </row>
    <row r="38" spans="1:9" x14ac:dyDescent="0.25">
      <c r="A38" s="6">
        <v>40394</v>
      </c>
      <c r="B38" s="21">
        <v>12.03</v>
      </c>
      <c r="C38" s="21">
        <v>13.74</v>
      </c>
      <c r="D38" s="21">
        <v>12.564</v>
      </c>
      <c r="E38" s="21">
        <v>1.71</v>
      </c>
      <c r="F38">
        <v>0</v>
      </c>
      <c r="G38">
        <v>0</v>
      </c>
      <c r="H38">
        <v>24</v>
      </c>
      <c r="I38" s="21">
        <v>1</v>
      </c>
    </row>
    <row r="39" spans="1:9" x14ac:dyDescent="0.25">
      <c r="A39" s="6">
        <v>40395</v>
      </c>
      <c r="B39" s="21">
        <v>11.88</v>
      </c>
      <c r="C39" s="21">
        <v>13.74</v>
      </c>
      <c r="D39" s="21">
        <v>12.484</v>
      </c>
      <c r="E39" s="21">
        <v>1.86</v>
      </c>
      <c r="F39">
        <v>0</v>
      </c>
      <c r="G39">
        <v>0</v>
      </c>
      <c r="H39">
        <v>24</v>
      </c>
      <c r="I39" s="21">
        <v>1</v>
      </c>
    </row>
    <row r="40" spans="1:9" x14ac:dyDescent="0.25">
      <c r="A40" s="6">
        <v>40396</v>
      </c>
      <c r="B40" s="21">
        <v>12.03</v>
      </c>
      <c r="C40" s="21">
        <v>13.74</v>
      </c>
      <c r="D40" s="21">
        <v>12.584</v>
      </c>
      <c r="E40" s="21">
        <v>1.71</v>
      </c>
      <c r="F40">
        <v>0</v>
      </c>
      <c r="G40">
        <v>0</v>
      </c>
      <c r="H40">
        <v>24</v>
      </c>
      <c r="I40" s="21">
        <v>1</v>
      </c>
    </row>
    <row r="41" spans="1:9" x14ac:dyDescent="0.25">
      <c r="A41" s="6">
        <v>40397</v>
      </c>
      <c r="B41" s="21">
        <v>12.03</v>
      </c>
      <c r="C41" s="21">
        <v>13.89</v>
      </c>
      <c r="D41" s="21">
        <v>12.709</v>
      </c>
      <c r="E41" s="21">
        <v>1.86</v>
      </c>
      <c r="F41">
        <v>0</v>
      </c>
      <c r="G41">
        <v>0</v>
      </c>
      <c r="H41">
        <v>24</v>
      </c>
      <c r="I41" s="21">
        <v>1</v>
      </c>
    </row>
    <row r="42" spans="1:9" x14ac:dyDescent="0.25">
      <c r="A42" s="6">
        <v>40398</v>
      </c>
      <c r="B42" s="21">
        <v>12.49</v>
      </c>
      <c r="C42" s="21">
        <v>14.21</v>
      </c>
      <c r="D42" s="21">
        <v>13.02</v>
      </c>
      <c r="E42" s="21">
        <v>1.72</v>
      </c>
      <c r="F42">
        <v>0</v>
      </c>
      <c r="G42">
        <v>0</v>
      </c>
      <c r="H42">
        <v>24</v>
      </c>
      <c r="I42" s="21">
        <v>1</v>
      </c>
    </row>
    <row r="43" spans="1:9" x14ac:dyDescent="0.25">
      <c r="A43" s="6">
        <v>40399</v>
      </c>
      <c r="B43" s="21">
        <v>12.49</v>
      </c>
      <c r="C43" s="21">
        <v>14.05</v>
      </c>
      <c r="D43" s="21">
        <v>12.965</v>
      </c>
      <c r="E43" s="21">
        <v>1.56</v>
      </c>
      <c r="F43">
        <v>0</v>
      </c>
      <c r="G43">
        <v>0</v>
      </c>
      <c r="H43">
        <v>24</v>
      </c>
      <c r="I43" s="21">
        <v>1</v>
      </c>
    </row>
    <row r="44" spans="1:9" x14ac:dyDescent="0.25">
      <c r="A44" s="6">
        <v>40400</v>
      </c>
      <c r="B44" s="21">
        <v>12.34</v>
      </c>
      <c r="C44" s="21">
        <v>13.74</v>
      </c>
      <c r="D44" s="21">
        <v>12.789</v>
      </c>
      <c r="E44" s="21">
        <v>1.4</v>
      </c>
      <c r="F44">
        <v>0</v>
      </c>
      <c r="G44">
        <v>0</v>
      </c>
      <c r="H44">
        <v>24</v>
      </c>
      <c r="I44" s="21">
        <v>1</v>
      </c>
    </row>
    <row r="45" spans="1:9" x14ac:dyDescent="0.25">
      <c r="A45" s="6">
        <v>40401</v>
      </c>
      <c r="B45" s="21">
        <v>12.65</v>
      </c>
      <c r="C45" s="21">
        <v>14.05</v>
      </c>
      <c r="D45" s="21">
        <v>12.991</v>
      </c>
      <c r="E45" s="21">
        <v>1.4</v>
      </c>
      <c r="F45">
        <v>0</v>
      </c>
      <c r="G45">
        <v>0</v>
      </c>
      <c r="H45">
        <v>24</v>
      </c>
      <c r="I45" s="21">
        <v>1</v>
      </c>
    </row>
    <row r="46" spans="1:9" x14ac:dyDescent="0.25">
      <c r="A46" s="6">
        <v>40402</v>
      </c>
      <c r="B46" s="21">
        <v>12.34</v>
      </c>
      <c r="C46" s="21">
        <v>14.05</v>
      </c>
      <c r="D46" s="21">
        <v>12.867000000000001</v>
      </c>
      <c r="E46" s="21">
        <v>1.71</v>
      </c>
      <c r="F46">
        <v>0</v>
      </c>
      <c r="G46">
        <v>0</v>
      </c>
      <c r="H46">
        <v>24</v>
      </c>
      <c r="I46" s="21">
        <v>1</v>
      </c>
    </row>
    <row r="47" spans="1:9" x14ac:dyDescent="0.25">
      <c r="A47" s="6">
        <v>40403</v>
      </c>
      <c r="B47" s="21">
        <v>12.03</v>
      </c>
      <c r="C47" s="21">
        <v>14.21</v>
      </c>
      <c r="D47" s="21">
        <v>12.787000000000001</v>
      </c>
      <c r="E47" s="21">
        <v>2.1800000000000002</v>
      </c>
      <c r="F47">
        <v>0</v>
      </c>
      <c r="G47">
        <v>0</v>
      </c>
      <c r="H47">
        <v>24</v>
      </c>
      <c r="I47" s="21">
        <v>1</v>
      </c>
    </row>
    <row r="48" spans="1:9" x14ac:dyDescent="0.25">
      <c r="A48" s="6">
        <v>40404</v>
      </c>
      <c r="B48" s="21">
        <v>12.34</v>
      </c>
      <c r="C48" s="21">
        <v>13.89</v>
      </c>
      <c r="D48" s="21">
        <v>12.815</v>
      </c>
      <c r="E48" s="21">
        <v>1.55</v>
      </c>
      <c r="F48">
        <v>0</v>
      </c>
      <c r="G48">
        <v>0</v>
      </c>
      <c r="H48">
        <v>24</v>
      </c>
      <c r="I48" s="21">
        <v>1</v>
      </c>
    </row>
    <row r="49" spans="1:9" x14ac:dyDescent="0.25">
      <c r="A49" s="6">
        <v>40405</v>
      </c>
      <c r="B49" s="21">
        <v>12.03</v>
      </c>
      <c r="C49" s="21">
        <v>13.89</v>
      </c>
      <c r="D49" s="21">
        <v>12.651</v>
      </c>
      <c r="E49" s="21">
        <v>1.86</v>
      </c>
      <c r="F49">
        <v>0</v>
      </c>
      <c r="G49">
        <v>0</v>
      </c>
      <c r="H49">
        <v>24</v>
      </c>
      <c r="I49" s="21">
        <v>1</v>
      </c>
    </row>
    <row r="50" spans="1:9" x14ac:dyDescent="0.25">
      <c r="A50" s="6">
        <v>40406</v>
      </c>
      <c r="B50" s="21">
        <v>12.34</v>
      </c>
      <c r="C50" s="21">
        <v>14.05</v>
      </c>
      <c r="D50" s="21">
        <v>12.88</v>
      </c>
      <c r="E50" s="21">
        <v>1.71</v>
      </c>
      <c r="F50">
        <v>0</v>
      </c>
      <c r="G50">
        <v>0</v>
      </c>
      <c r="H50">
        <v>24</v>
      </c>
      <c r="I50" s="21">
        <v>1</v>
      </c>
    </row>
    <row r="51" spans="1:9" x14ac:dyDescent="0.25">
      <c r="A51" s="6">
        <v>40407</v>
      </c>
      <c r="B51" s="21">
        <v>12.34</v>
      </c>
      <c r="C51" s="21">
        <v>13.74</v>
      </c>
      <c r="D51" s="21">
        <v>12.837</v>
      </c>
      <c r="E51" s="21">
        <v>1.4</v>
      </c>
      <c r="F51">
        <v>0</v>
      </c>
      <c r="G51">
        <v>0</v>
      </c>
      <c r="H51">
        <v>24</v>
      </c>
      <c r="I51" s="21">
        <v>1</v>
      </c>
    </row>
    <row r="52" spans="1:9" x14ac:dyDescent="0.25">
      <c r="A52" s="6">
        <v>40408</v>
      </c>
      <c r="B52" s="21">
        <v>12.65</v>
      </c>
      <c r="C52" s="21">
        <v>13.89</v>
      </c>
      <c r="D52" s="21">
        <v>12.968</v>
      </c>
      <c r="E52" s="21">
        <v>1.24</v>
      </c>
      <c r="F52">
        <v>0</v>
      </c>
      <c r="G52">
        <v>0</v>
      </c>
      <c r="H52">
        <v>24</v>
      </c>
      <c r="I52" s="21">
        <v>1</v>
      </c>
    </row>
    <row r="53" spans="1:9" x14ac:dyDescent="0.25">
      <c r="A53" s="6">
        <v>40409</v>
      </c>
      <c r="B53" s="21">
        <v>12.49</v>
      </c>
      <c r="C53" s="21">
        <v>14.21</v>
      </c>
      <c r="D53" s="21">
        <v>13.026</v>
      </c>
      <c r="E53" s="21">
        <v>1.72</v>
      </c>
      <c r="F53">
        <v>0</v>
      </c>
      <c r="G53">
        <v>0</v>
      </c>
      <c r="H53">
        <v>24</v>
      </c>
      <c r="I53" s="21">
        <v>1</v>
      </c>
    </row>
    <row r="54" spans="1:9" x14ac:dyDescent="0.25">
      <c r="A54" s="6">
        <v>40410</v>
      </c>
      <c r="B54" s="21">
        <v>12.03</v>
      </c>
      <c r="C54" s="21">
        <v>13.89</v>
      </c>
      <c r="D54" s="21">
        <v>12.726000000000001</v>
      </c>
      <c r="E54" s="21">
        <v>1.86</v>
      </c>
      <c r="F54">
        <v>0</v>
      </c>
      <c r="G54">
        <v>0</v>
      </c>
      <c r="H54">
        <v>24</v>
      </c>
      <c r="I54" s="21">
        <v>1</v>
      </c>
    </row>
    <row r="55" spans="1:9" x14ac:dyDescent="0.25">
      <c r="A55" s="6">
        <v>40411</v>
      </c>
      <c r="B55" s="21">
        <v>12.34</v>
      </c>
      <c r="C55" s="21">
        <v>13.27</v>
      </c>
      <c r="D55" s="21">
        <v>12.646000000000001</v>
      </c>
      <c r="E55" s="21">
        <v>0.93</v>
      </c>
      <c r="F55">
        <v>0</v>
      </c>
      <c r="G55">
        <v>0</v>
      </c>
      <c r="H55">
        <v>24</v>
      </c>
      <c r="I55" s="21">
        <v>1</v>
      </c>
    </row>
    <row r="56" spans="1:9" x14ac:dyDescent="0.25">
      <c r="A56" s="6">
        <v>40412</v>
      </c>
      <c r="B56" s="21">
        <v>12.34</v>
      </c>
      <c r="C56" s="21">
        <v>13.74</v>
      </c>
      <c r="D56" s="21">
        <v>12.75</v>
      </c>
      <c r="E56" s="21">
        <v>1.4</v>
      </c>
      <c r="F56">
        <v>0</v>
      </c>
      <c r="G56">
        <v>0</v>
      </c>
      <c r="H56">
        <v>24</v>
      </c>
      <c r="I56" s="21">
        <v>1</v>
      </c>
    </row>
    <row r="57" spans="1:9" x14ac:dyDescent="0.25">
      <c r="A57" s="6">
        <v>40413</v>
      </c>
      <c r="B57" s="21">
        <v>11.88</v>
      </c>
      <c r="C57" s="21">
        <v>13.74</v>
      </c>
      <c r="D57" s="21">
        <v>12.635999999999999</v>
      </c>
      <c r="E57" s="21">
        <v>1.86</v>
      </c>
      <c r="F57">
        <v>0</v>
      </c>
      <c r="G57">
        <v>0</v>
      </c>
      <c r="H57">
        <v>24</v>
      </c>
      <c r="I57" s="21">
        <v>1</v>
      </c>
    </row>
    <row r="58" spans="1:9" x14ac:dyDescent="0.25">
      <c r="A58" s="6">
        <v>40414</v>
      </c>
      <c r="B58" s="21">
        <v>12.34</v>
      </c>
      <c r="C58" s="21">
        <v>14.36</v>
      </c>
      <c r="D58" s="21">
        <v>13.132</v>
      </c>
      <c r="E58" s="21">
        <v>2.02</v>
      </c>
      <c r="F58">
        <v>0</v>
      </c>
      <c r="G58">
        <v>0</v>
      </c>
      <c r="H58">
        <v>24</v>
      </c>
      <c r="I58" s="21">
        <v>1</v>
      </c>
    </row>
    <row r="59" spans="1:9" x14ac:dyDescent="0.25">
      <c r="A59" s="6">
        <v>40415</v>
      </c>
      <c r="B59" s="21">
        <v>12.81</v>
      </c>
      <c r="C59" s="21">
        <v>14.52</v>
      </c>
      <c r="D59" s="21">
        <v>13.484</v>
      </c>
      <c r="E59" s="21">
        <v>1.71</v>
      </c>
      <c r="F59">
        <v>0</v>
      </c>
      <c r="G59">
        <v>0</v>
      </c>
      <c r="H59">
        <v>24</v>
      </c>
      <c r="I59" s="21">
        <v>1</v>
      </c>
    </row>
    <row r="60" spans="1:9" x14ac:dyDescent="0.25">
      <c r="A60" s="6">
        <v>40416</v>
      </c>
      <c r="B60" s="21">
        <v>12.81</v>
      </c>
      <c r="C60" s="21">
        <v>14.21</v>
      </c>
      <c r="D60" s="21">
        <v>13.302</v>
      </c>
      <c r="E60" s="21">
        <v>1.4</v>
      </c>
      <c r="F60">
        <v>0</v>
      </c>
      <c r="G60">
        <v>0</v>
      </c>
      <c r="H60">
        <v>24</v>
      </c>
      <c r="I60" s="21">
        <v>1</v>
      </c>
    </row>
    <row r="61" spans="1:9" x14ac:dyDescent="0.25">
      <c r="A61" s="6">
        <v>40417</v>
      </c>
      <c r="B61" s="21">
        <v>12.19</v>
      </c>
      <c r="C61" s="21">
        <v>13.74</v>
      </c>
      <c r="D61" s="21">
        <v>12.821999999999999</v>
      </c>
      <c r="E61" s="21">
        <v>1.55</v>
      </c>
      <c r="F61">
        <v>0</v>
      </c>
      <c r="G61">
        <v>0</v>
      </c>
      <c r="H61">
        <v>24</v>
      </c>
      <c r="I61" s="21">
        <v>1</v>
      </c>
    </row>
    <row r="62" spans="1:9" x14ac:dyDescent="0.25">
      <c r="A62" s="6">
        <v>40418</v>
      </c>
      <c r="B62" s="21">
        <v>12.49</v>
      </c>
      <c r="C62" s="21">
        <v>13.58</v>
      </c>
      <c r="D62" s="21">
        <v>12.779</v>
      </c>
      <c r="E62" s="21">
        <v>1.0900000000000001</v>
      </c>
      <c r="F62">
        <v>0</v>
      </c>
      <c r="G62">
        <v>0</v>
      </c>
      <c r="H62">
        <v>24</v>
      </c>
      <c r="I62" s="21">
        <v>1</v>
      </c>
    </row>
    <row r="63" spans="1:9" x14ac:dyDescent="0.25">
      <c r="A63" s="6">
        <v>40419</v>
      </c>
      <c r="B63" s="21">
        <v>11.88</v>
      </c>
      <c r="C63" s="21">
        <v>12.96</v>
      </c>
      <c r="D63" s="21">
        <v>12.31</v>
      </c>
      <c r="E63" s="21">
        <v>1.08</v>
      </c>
      <c r="F63">
        <v>0</v>
      </c>
      <c r="G63">
        <v>0</v>
      </c>
      <c r="H63">
        <v>24</v>
      </c>
      <c r="I63" s="21">
        <v>1</v>
      </c>
    </row>
    <row r="64" spans="1:9" x14ac:dyDescent="0.25">
      <c r="A64" s="6">
        <v>40420</v>
      </c>
      <c r="B64" s="21">
        <v>11.72</v>
      </c>
      <c r="C64" s="21">
        <v>12.34</v>
      </c>
      <c r="D64" s="21">
        <v>12.06</v>
      </c>
      <c r="E64" s="21">
        <v>0.62</v>
      </c>
      <c r="F64">
        <v>0</v>
      </c>
      <c r="G64">
        <v>0</v>
      </c>
      <c r="H64">
        <v>24</v>
      </c>
      <c r="I64" s="21">
        <v>1</v>
      </c>
    </row>
    <row r="65" spans="1:18" x14ac:dyDescent="0.25">
      <c r="A65" s="6">
        <v>40421</v>
      </c>
      <c r="B65" s="21">
        <v>12.19</v>
      </c>
      <c r="C65" s="21">
        <v>13.43</v>
      </c>
      <c r="D65" s="21">
        <v>12.561999999999999</v>
      </c>
      <c r="E65" s="21">
        <v>1.24</v>
      </c>
      <c r="F65">
        <v>0</v>
      </c>
      <c r="G65">
        <v>0</v>
      </c>
      <c r="H65">
        <v>24</v>
      </c>
      <c r="I65" s="21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61.957999999999998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10.02</v>
      </c>
      <c r="C69" s="11" t="s">
        <v>18</v>
      </c>
      <c r="D69" s="66">
        <v>40360.291666666664</v>
      </c>
      <c r="E69" s="66">
        <v>40360.333333333336</v>
      </c>
      <c r="F69" s="66">
        <v>40360.375</v>
      </c>
      <c r="G69" s="66">
        <v>40360.416666666664</v>
      </c>
      <c r="H69" s="18"/>
      <c r="I69" s="18"/>
      <c r="J69" s="14"/>
    </row>
    <row r="70" spans="1:18" x14ac:dyDescent="0.25">
      <c r="A70" s="9" t="s">
        <v>19</v>
      </c>
      <c r="B70" s="10">
        <f>MAX(C4:C65)</f>
        <v>14.68</v>
      </c>
      <c r="C70" s="11" t="s">
        <v>18</v>
      </c>
      <c r="D70" s="66">
        <v>40375.625</v>
      </c>
      <c r="E70" s="66">
        <v>40375.666666666664</v>
      </c>
      <c r="F70" s="66"/>
      <c r="G70" s="66"/>
      <c r="H70" s="18"/>
      <c r="I70" s="18"/>
      <c r="J70" s="14"/>
    </row>
    <row r="71" spans="1:18" x14ac:dyDescent="0.25">
      <c r="A71" s="9" t="s">
        <v>20</v>
      </c>
      <c r="B71" s="10">
        <f>AVERAGE(D4:D65)</f>
        <v>12.666645161290317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2.1800000000000002</v>
      </c>
      <c r="C72" s="11" t="s">
        <v>18</v>
      </c>
      <c r="D72" s="65">
        <v>40403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0.62</v>
      </c>
      <c r="C73" s="11" t="s">
        <v>18</v>
      </c>
      <c r="D73" s="65">
        <v>40420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61.957999999999998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>
      <selection activeCell="M1" sqref="M1"/>
    </sheetView>
  </sheetViews>
  <sheetFormatPr defaultRowHeight="15" x14ac:dyDescent="0.25"/>
  <sheetData>
    <row r="1" spans="6:17" x14ac:dyDescent="0.25">
      <c r="F1" t="str">
        <f>StatSummary!B3&amp;RIGHT(StatSummary!A1,2)&amp;"w"&amp;StatSummary!B6</f>
        <v>tmc10w1</v>
      </c>
      <c r="G1" t="str">
        <f>$F$1&amp;" - Daily Stream Temperature"</f>
        <v>tmc10w1 - Daily Stream Temperature</v>
      </c>
      <c r="L1" t="str">
        <f>StatSummary!$B$4</f>
        <v>Water</v>
      </c>
    </row>
    <row r="2" spans="6:17" x14ac:dyDescent="0.25">
      <c r="G2" t="str">
        <f>$F$1&amp;" - Diurnal Range"</f>
        <v>tmc10w1 -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tmc10w1 -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144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13.2100297619043</v>
      </c>
      <c r="F4" s="6">
        <v>40376</v>
      </c>
      <c r="G4" s="38"/>
      <c r="H4" s="4"/>
    </row>
    <row r="5" spans="1:8" x14ac:dyDescent="0.25">
      <c r="A5" s="6">
        <v>40361</v>
      </c>
      <c r="F5" s="6">
        <v>40377</v>
      </c>
    </row>
    <row r="6" spans="1:8" x14ac:dyDescent="0.25">
      <c r="A6" s="6">
        <v>40362</v>
      </c>
      <c r="F6" s="6">
        <v>40378</v>
      </c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11.4689583333332</v>
      </c>
      <c r="F10" s="2"/>
    </row>
    <row r="11" spans="1:8" x14ac:dyDescent="0.25">
      <c r="A11" s="6">
        <v>40367</v>
      </c>
      <c r="B11" s="21">
        <v>11.6473214285712</v>
      </c>
    </row>
    <row r="12" spans="1:8" x14ac:dyDescent="0.25">
      <c r="A12" s="6">
        <v>40368</v>
      </c>
      <c r="B12" s="21">
        <v>11.8059821428569</v>
      </c>
    </row>
    <row r="13" spans="1:8" x14ac:dyDescent="0.25">
      <c r="A13" s="6">
        <v>40369</v>
      </c>
      <c r="B13" s="21">
        <v>12.028541666666399</v>
      </c>
    </row>
    <row r="14" spans="1:8" x14ac:dyDescent="0.25">
      <c r="A14" s="6">
        <v>40370</v>
      </c>
      <c r="B14" s="21">
        <v>12.2438988095235</v>
      </c>
    </row>
    <row r="15" spans="1:8" x14ac:dyDescent="0.25">
      <c r="A15" s="6">
        <v>40371</v>
      </c>
      <c r="B15" s="21">
        <v>12.424702380952001</v>
      </c>
    </row>
    <row r="16" spans="1:8" x14ac:dyDescent="0.25">
      <c r="A16" s="6">
        <v>40372</v>
      </c>
      <c r="B16" s="21">
        <v>12.550119047618701</v>
      </c>
    </row>
    <row r="17" spans="1:2" x14ac:dyDescent="0.25">
      <c r="A17" s="6">
        <v>40373</v>
      </c>
      <c r="B17" s="21">
        <v>12.689940476190101</v>
      </c>
    </row>
    <row r="18" spans="1:2" x14ac:dyDescent="0.25">
      <c r="A18" s="6">
        <v>40374</v>
      </c>
      <c r="B18" s="21">
        <v>12.887708333333</v>
      </c>
    </row>
    <row r="19" spans="1:2" x14ac:dyDescent="0.25">
      <c r="A19" s="6">
        <v>40375</v>
      </c>
      <c r="B19" s="21">
        <v>13.0703273809519</v>
      </c>
    </row>
    <row r="20" spans="1:2" x14ac:dyDescent="0.25">
      <c r="A20" s="6">
        <v>40376</v>
      </c>
      <c r="B20" s="21">
        <v>13.1706547619043</v>
      </c>
    </row>
    <row r="21" spans="1:2" x14ac:dyDescent="0.25">
      <c r="A21" s="6">
        <v>40377</v>
      </c>
      <c r="B21" s="21">
        <v>13.2100297619043</v>
      </c>
    </row>
    <row r="22" spans="1:2" x14ac:dyDescent="0.25">
      <c r="A22" s="6">
        <v>40378</v>
      </c>
      <c r="B22" s="21">
        <v>13.160684523809</v>
      </c>
    </row>
    <row r="23" spans="1:2" x14ac:dyDescent="0.25">
      <c r="A23" s="6">
        <v>40379</v>
      </c>
      <c r="B23" s="21">
        <v>13.127113095237499</v>
      </c>
    </row>
    <row r="24" spans="1:2" x14ac:dyDescent="0.25">
      <c r="A24" s="6">
        <v>40380</v>
      </c>
      <c r="B24" s="21">
        <v>13.046726190475701</v>
      </c>
    </row>
    <row r="25" spans="1:2" x14ac:dyDescent="0.25">
      <c r="A25" s="6">
        <v>40381</v>
      </c>
      <c r="B25" s="21">
        <v>12.9136011904755</v>
      </c>
    </row>
    <row r="26" spans="1:2" x14ac:dyDescent="0.25">
      <c r="A26" s="6">
        <v>40382</v>
      </c>
      <c r="B26" s="21">
        <v>12.8132142857137</v>
      </c>
    </row>
    <row r="27" spans="1:2" x14ac:dyDescent="0.25">
      <c r="A27" s="6">
        <v>40383</v>
      </c>
      <c r="B27" s="21">
        <v>12.767351190475701</v>
      </c>
    </row>
    <row r="28" spans="1:2" x14ac:dyDescent="0.25">
      <c r="A28" s="6">
        <v>40384</v>
      </c>
      <c r="B28" s="21">
        <v>12.782529761904399</v>
      </c>
    </row>
    <row r="29" spans="1:2" x14ac:dyDescent="0.25">
      <c r="A29" s="6">
        <v>40385</v>
      </c>
      <c r="B29" s="21">
        <v>12.8337499999997</v>
      </c>
    </row>
    <row r="30" spans="1:2" x14ac:dyDescent="0.25">
      <c r="A30" s="6">
        <v>40386</v>
      </c>
      <c r="B30" s="21">
        <v>12.8728869047617</v>
      </c>
    </row>
    <row r="31" spans="1:2" x14ac:dyDescent="0.25">
      <c r="A31" s="6">
        <v>40387</v>
      </c>
      <c r="B31" s="21">
        <v>12.9319345238093</v>
      </c>
    </row>
    <row r="32" spans="1:2" x14ac:dyDescent="0.25">
      <c r="A32" s="6">
        <v>40388</v>
      </c>
      <c r="B32" s="21">
        <v>12.971488095238</v>
      </c>
    </row>
    <row r="33" spans="1:2" x14ac:dyDescent="0.25">
      <c r="A33" s="6">
        <v>40389</v>
      </c>
      <c r="B33" s="21">
        <v>12.9302678571428</v>
      </c>
    </row>
    <row r="34" spans="1:2" x14ac:dyDescent="0.25">
      <c r="A34" s="6">
        <v>40390</v>
      </c>
      <c r="B34" s="21">
        <v>12.8625297619047</v>
      </c>
    </row>
    <row r="35" spans="1:2" x14ac:dyDescent="0.25">
      <c r="A35" s="6">
        <v>40391</v>
      </c>
      <c r="B35" s="21">
        <v>12.777172619047599</v>
      </c>
    </row>
    <row r="36" spans="1:2" x14ac:dyDescent="0.25">
      <c r="A36" s="6">
        <v>40392</v>
      </c>
      <c r="B36" s="21">
        <v>12.7355952380952</v>
      </c>
    </row>
    <row r="37" spans="1:2" x14ac:dyDescent="0.25">
      <c r="A37" s="6">
        <v>40393</v>
      </c>
      <c r="B37" s="21">
        <v>12.721726190476</v>
      </c>
    </row>
    <row r="38" spans="1:2" x14ac:dyDescent="0.25">
      <c r="A38" s="6">
        <v>40394</v>
      </c>
      <c r="B38" s="21">
        <v>12.6834821428571</v>
      </c>
    </row>
    <row r="39" spans="1:2" x14ac:dyDescent="0.25">
      <c r="A39" s="6">
        <v>40395</v>
      </c>
      <c r="B39" s="21">
        <v>12.639732142857101</v>
      </c>
    </row>
    <row r="40" spans="1:2" x14ac:dyDescent="0.25">
      <c r="A40" s="6">
        <v>40396</v>
      </c>
      <c r="B40" s="21">
        <v>12.6366071428571</v>
      </c>
    </row>
    <row r="41" spans="1:2" x14ac:dyDescent="0.25">
      <c r="A41" s="6">
        <v>40397</v>
      </c>
      <c r="B41" s="21">
        <v>12.6485119047619</v>
      </c>
    </row>
    <row r="42" spans="1:2" x14ac:dyDescent="0.25">
      <c r="A42" s="6">
        <v>40398</v>
      </c>
      <c r="B42" s="21">
        <v>12.707083333333401</v>
      </c>
    </row>
    <row r="43" spans="1:2" x14ac:dyDescent="0.25">
      <c r="A43" s="6">
        <v>40399</v>
      </c>
      <c r="B43" s="21">
        <v>12.7279166666669</v>
      </c>
    </row>
    <row r="44" spans="1:2" x14ac:dyDescent="0.25">
      <c r="A44" s="6">
        <v>40400</v>
      </c>
      <c r="B44" s="21">
        <v>12.7305952380955</v>
      </c>
    </row>
    <row r="45" spans="1:2" x14ac:dyDescent="0.25">
      <c r="A45" s="6">
        <v>40401</v>
      </c>
      <c r="B45" s="21">
        <v>12.7916369047621</v>
      </c>
    </row>
    <row r="46" spans="1:2" x14ac:dyDescent="0.25">
      <c r="A46" s="6">
        <v>40402</v>
      </c>
      <c r="B46" s="21">
        <v>12.846398809524</v>
      </c>
    </row>
    <row r="47" spans="1:2" x14ac:dyDescent="0.25">
      <c r="A47" s="6">
        <v>40403</v>
      </c>
      <c r="B47" s="21">
        <v>12.8753571428574</v>
      </c>
    </row>
    <row r="48" spans="1:2" x14ac:dyDescent="0.25">
      <c r="A48" s="6">
        <v>40404</v>
      </c>
      <c r="B48" s="21">
        <v>12.8904166666669</v>
      </c>
    </row>
    <row r="49" spans="1:2" x14ac:dyDescent="0.25">
      <c r="A49" s="6">
        <v>40405</v>
      </c>
      <c r="B49" s="21">
        <v>12.837797619047899</v>
      </c>
    </row>
    <row r="50" spans="1:2" x14ac:dyDescent="0.25">
      <c r="A50" s="6">
        <v>40406</v>
      </c>
      <c r="B50" s="21">
        <v>12.8257142857146</v>
      </c>
    </row>
    <row r="51" spans="1:2" x14ac:dyDescent="0.25">
      <c r="A51" s="6">
        <v>40407</v>
      </c>
      <c r="B51" s="21">
        <v>12.8326190476193</v>
      </c>
    </row>
    <row r="52" spans="1:2" x14ac:dyDescent="0.25">
      <c r="A52" s="6">
        <v>40408</v>
      </c>
      <c r="B52" s="21">
        <v>12.829345238095501</v>
      </c>
    </row>
    <row r="53" spans="1:2" x14ac:dyDescent="0.25">
      <c r="A53" s="6">
        <v>40409</v>
      </c>
      <c r="B53" s="21">
        <v>12.8520238095242</v>
      </c>
    </row>
    <row r="54" spans="1:2" x14ac:dyDescent="0.25">
      <c r="A54" s="6">
        <v>40410</v>
      </c>
      <c r="B54" s="21">
        <v>12.8433333333337</v>
      </c>
    </row>
    <row r="55" spans="1:2" x14ac:dyDescent="0.25">
      <c r="A55" s="6">
        <v>40411</v>
      </c>
      <c r="B55" s="21">
        <v>12.819285714286201</v>
      </c>
    </row>
    <row r="56" spans="1:2" x14ac:dyDescent="0.25">
      <c r="A56" s="6">
        <v>40412</v>
      </c>
      <c r="B56" s="21">
        <v>12.833452380952901</v>
      </c>
    </row>
    <row r="57" spans="1:2" x14ac:dyDescent="0.25">
      <c r="A57" s="6">
        <v>40413</v>
      </c>
      <c r="B57" s="21">
        <v>12.798571428571901</v>
      </c>
    </row>
    <row r="58" spans="1:2" x14ac:dyDescent="0.25">
      <c r="A58" s="6">
        <v>40414</v>
      </c>
      <c r="B58" s="21">
        <v>12.8405952380957</v>
      </c>
    </row>
    <row r="59" spans="1:2" x14ac:dyDescent="0.25">
      <c r="A59" s="6">
        <v>40415</v>
      </c>
      <c r="B59" s="21">
        <v>12.9142261904768</v>
      </c>
    </row>
    <row r="60" spans="1:2" x14ac:dyDescent="0.25">
      <c r="A60" s="6">
        <v>40416</v>
      </c>
      <c r="B60" s="21">
        <v>12.9537202380958</v>
      </c>
    </row>
    <row r="61" spans="1:2" x14ac:dyDescent="0.25">
      <c r="A61" s="6">
        <v>40417</v>
      </c>
      <c r="B61" s="21">
        <v>12.9675000000005</v>
      </c>
    </row>
    <row r="62" spans="1:2" x14ac:dyDescent="0.25">
      <c r="A62" s="6">
        <v>40418</v>
      </c>
      <c r="B62" s="21">
        <v>12.986488095238601</v>
      </c>
    </row>
    <row r="63" spans="1:2" x14ac:dyDescent="0.25">
      <c r="A63" s="6">
        <v>40419</v>
      </c>
      <c r="B63" s="21">
        <v>12.9235119047623</v>
      </c>
    </row>
    <row r="64" spans="1:2" x14ac:dyDescent="0.25">
      <c r="A64" s="6">
        <v>40420</v>
      </c>
      <c r="B64" s="21">
        <v>12.841220238095501</v>
      </c>
    </row>
    <row r="65" spans="1:2" x14ac:dyDescent="0.25">
      <c r="A65" s="6">
        <v>40421</v>
      </c>
      <c r="B65" s="21">
        <v>12.7598330745344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14.2971428571429</v>
      </c>
      <c r="F4" s="6">
        <v>40376</v>
      </c>
      <c r="G4" s="38"/>
    </row>
    <row r="5" spans="1:7" x14ac:dyDescent="0.25">
      <c r="A5" s="6">
        <v>40361</v>
      </c>
      <c r="F5" s="6">
        <v>40377</v>
      </c>
    </row>
    <row r="6" spans="1:7" x14ac:dyDescent="0.25">
      <c r="A6" s="6">
        <v>40362</v>
      </c>
      <c r="F6" s="6">
        <v>40378</v>
      </c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12.407142857142899</v>
      </c>
      <c r="F10" s="2"/>
    </row>
    <row r="11" spans="1:7" x14ac:dyDescent="0.25">
      <c r="A11" s="6">
        <v>40367</v>
      </c>
      <c r="B11" s="21">
        <v>12.5842857142857</v>
      </c>
    </row>
    <row r="12" spans="1:7" x14ac:dyDescent="0.25">
      <c r="A12" s="6">
        <v>40368</v>
      </c>
      <c r="B12" s="21">
        <v>12.761428571428601</v>
      </c>
    </row>
    <row r="13" spans="1:7" x14ac:dyDescent="0.25">
      <c r="A13" s="6">
        <v>40369</v>
      </c>
      <c r="B13" s="21">
        <v>13.0271428571429</v>
      </c>
    </row>
    <row r="14" spans="1:7" x14ac:dyDescent="0.25">
      <c r="A14" s="6">
        <v>40370</v>
      </c>
      <c r="B14" s="21">
        <v>13.248571428571401</v>
      </c>
    </row>
    <row r="15" spans="1:7" x14ac:dyDescent="0.25">
      <c r="A15" s="6">
        <v>40371</v>
      </c>
      <c r="B15" s="21">
        <v>13.4485714285714</v>
      </c>
    </row>
    <row r="16" spans="1:7" x14ac:dyDescent="0.25">
      <c r="A16" s="6">
        <v>40372</v>
      </c>
      <c r="B16" s="21">
        <v>13.581428571428599</v>
      </c>
    </row>
    <row r="17" spans="1:2" x14ac:dyDescent="0.25">
      <c r="A17" s="6">
        <v>40373</v>
      </c>
      <c r="B17" s="21">
        <v>13.737142857142899</v>
      </c>
    </row>
    <row r="18" spans="1:2" x14ac:dyDescent="0.25">
      <c r="A18" s="6">
        <v>40374</v>
      </c>
      <c r="B18" s="21">
        <v>13.96</v>
      </c>
    </row>
    <row r="19" spans="1:2" x14ac:dyDescent="0.25">
      <c r="A19" s="6">
        <v>40375</v>
      </c>
      <c r="B19" s="21">
        <v>14.161428571428599</v>
      </c>
    </row>
    <row r="20" spans="1:2" x14ac:dyDescent="0.25">
      <c r="A20" s="6">
        <v>40376</v>
      </c>
      <c r="B20" s="21">
        <v>14.251428571428599</v>
      </c>
    </row>
    <row r="21" spans="1:2" x14ac:dyDescent="0.25">
      <c r="A21" s="6">
        <v>40377</v>
      </c>
      <c r="B21" s="21">
        <v>14.2971428571429</v>
      </c>
    </row>
    <row r="22" spans="1:2" x14ac:dyDescent="0.25">
      <c r="A22" s="6">
        <v>40378</v>
      </c>
      <c r="B22" s="21">
        <v>14.251428571428599</v>
      </c>
    </row>
    <row r="23" spans="1:2" x14ac:dyDescent="0.25">
      <c r="A23" s="6">
        <v>40379</v>
      </c>
      <c r="B23" s="21">
        <v>14.23</v>
      </c>
    </row>
    <row r="24" spans="1:2" x14ac:dyDescent="0.25">
      <c r="A24" s="6">
        <v>40380</v>
      </c>
      <c r="B24" s="21">
        <v>14.162857142857099</v>
      </c>
    </row>
    <row r="25" spans="1:2" x14ac:dyDescent="0.25">
      <c r="A25" s="6">
        <v>40381</v>
      </c>
      <c r="B25" s="21">
        <v>14.0514285714286</v>
      </c>
    </row>
    <row r="26" spans="1:2" x14ac:dyDescent="0.25">
      <c r="A26" s="6">
        <v>40382</v>
      </c>
      <c r="B26" s="21">
        <v>13.9614285714286</v>
      </c>
    </row>
    <row r="27" spans="1:2" x14ac:dyDescent="0.25">
      <c r="A27" s="6">
        <v>40383</v>
      </c>
      <c r="B27" s="21">
        <v>13.9385714285714</v>
      </c>
    </row>
    <row r="28" spans="1:2" x14ac:dyDescent="0.25">
      <c r="A28" s="6">
        <v>40384</v>
      </c>
      <c r="B28" s="21">
        <v>13.96</v>
      </c>
    </row>
    <row r="29" spans="1:2" x14ac:dyDescent="0.25">
      <c r="A29" s="6">
        <v>40385</v>
      </c>
      <c r="B29" s="21">
        <v>14.0057142857143</v>
      </c>
    </row>
    <row r="30" spans="1:2" x14ac:dyDescent="0.25">
      <c r="A30" s="6">
        <v>40386</v>
      </c>
      <c r="B30" s="21">
        <v>14.0271428571429</v>
      </c>
    </row>
    <row r="31" spans="1:2" x14ac:dyDescent="0.25">
      <c r="A31" s="6">
        <v>40387</v>
      </c>
      <c r="B31" s="21">
        <v>14.0942857142857</v>
      </c>
    </row>
    <row r="32" spans="1:2" x14ac:dyDescent="0.25">
      <c r="A32" s="6">
        <v>40388</v>
      </c>
      <c r="B32" s="21">
        <v>14.138571428571399</v>
      </c>
    </row>
    <row r="33" spans="1:2" x14ac:dyDescent="0.25">
      <c r="A33" s="6">
        <v>40389</v>
      </c>
      <c r="B33" s="21">
        <v>14.0942857142857</v>
      </c>
    </row>
    <row r="34" spans="1:2" x14ac:dyDescent="0.25">
      <c r="A34" s="6">
        <v>40390</v>
      </c>
      <c r="B34" s="21">
        <v>14.0057142857143</v>
      </c>
    </row>
    <row r="35" spans="1:2" x14ac:dyDescent="0.25">
      <c r="A35" s="6">
        <v>40391</v>
      </c>
      <c r="B35" s="21">
        <v>13.917142857142901</v>
      </c>
    </row>
    <row r="36" spans="1:2" x14ac:dyDescent="0.25">
      <c r="A36" s="6">
        <v>40392</v>
      </c>
      <c r="B36" s="21">
        <v>13.894285714285701</v>
      </c>
    </row>
    <row r="37" spans="1:2" x14ac:dyDescent="0.25">
      <c r="A37" s="6">
        <v>40393</v>
      </c>
      <c r="B37" s="21">
        <v>13.917142857142901</v>
      </c>
    </row>
    <row r="38" spans="1:2" x14ac:dyDescent="0.25">
      <c r="A38" s="6">
        <v>40394</v>
      </c>
      <c r="B38" s="21">
        <v>13.8728571428571</v>
      </c>
    </row>
    <row r="39" spans="1:2" x14ac:dyDescent="0.25">
      <c r="A39" s="6">
        <v>40395</v>
      </c>
      <c r="B39" s="21">
        <v>13.828571428571401</v>
      </c>
    </row>
    <row r="40" spans="1:2" x14ac:dyDescent="0.25">
      <c r="A40" s="6">
        <v>40396</v>
      </c>
      <c r="B40" s="21">
        <v>13.828571428571401</v>
      </c>
    </row>
    <row r="41" spans="1:2" x14ac:dyDescent="0.25">
      <c r="A41" s="6">
        <v>40397</v>
      </c>
      <c r="B41" s="21">
        <v>13.85</v>
      </c>
    </row>
    <row r="42" spans="1:2" x14ac:dyDescent="0.25">
      <c r="A42" s="6">
        <v>40398</v>
      </c>
      <c r="B42" s="21">
        <v>13.917142857142901</v>
      </c>
    </row>
    <row r="43" spans="1:2" x14ac:dyDescent="0.25">
      <c r="A43" s="6">
        <v>40399</v>
      </c>
      <c r="B43" s="21">
        <v>13.917142857142901</v>
      </c>
    </row>
    <row r="44" spans="1:2" x14ac:dyDescent="0.25">
      <c r="A44" s="6">
        <v>40400</v>
      </c>
      <c r="B44" s="21">
        <v>13.8728571428571</v>
      </c>
    </row>
    <row r="45" spans="1:2" x14ac:dyDescent="0.25">
      <c r="A45" s="6">
        <v>40401</v>
      </c>
      <c r="B45" s="21">
        <v>13.917142857142901</v>
      </c>
    </row>
    <row r="46" spans="1:2" x14ac:dyDescent="0.25">
      <c r="A46" s="6">
        <v>40402</v>
      </c>
      <c r="B46" s="21">
        <v>13.9614285714286</v>
      </c>
    </row>
    <row r="47" spans="1:2" x14ac:dyDescent="0.25">
      <c r="A47" s="6">
        <v>40403</v>
      </c>
      <c r="B47" s="21">
        <v>14.0285714285714</v>
      </c>
    </row>
    <row r="48" spans="1:2" x14ac:dyDescent="0.25">
      <c r="A48" s="6">
        <v>40404</v>
      </c>
      <c r="B48" s="21">
        <v>14.0285714285714</v>
      </c>
    </row>
    <row r="49" spans="1:2" x14ac:dyDescent="0.25">
      <c r="A49" s="6">
        <v>40405</v>
      </c>
      <c r="B49" s="21">
        <v>13.9828571428571</v>
      </c>
    </row>
    <row r="50" spans="1:2" x14ac:dyDescent="0.25">
      <c r="A50" s="6">
        <v>40406</v>
      </c>
      <c r="B50" s="21">
        <v>13.9828571428571</v>
      </c>
    </row>
    <row r="51" spans="1:2" x14ac:dyDescent="0.25">
      <c r="A51" s="6">
        <v>40407</v>
      </c>
      <c r="B51" s="21">
        <v>13.9828571428571</v>
      </c>
    </row>
    <row r="52" spans="1:2" x14ac:dyDescent="0.25">
      <c r="A52" s="6">
        <v>40408</v>
      </c>
      <c r="B52" s="21">
        <v>13.96</v>
      </c>
    </row>
    <row r="53" spans="1:2" x14ac:dyDescent="0.25">
      <c r="A53" s="6">
        <v>40409</v>
      </c>
      <c r="B53" s="21">
        <v>13.9828571428571</v>
      </c>
    </row>
    <row r="54" spans="1:2" x14ac:dyDescent="0.25">
      <c r="A54" s="6">
        <v>40410</v>
      </c>
      <c r="B54" s="21">
        <v>13.9371428571429</v>
      </c>
    </row>
    <row r="55" spans="1:2" x14ac:dyDescent="0.25">
      <c r="A55" s="6">
        <v>40411</v>
      </c>
      <c r="B55" s="21">
        <v>13.8485714285714</v>
      </c>
    </row>
    <row r="56" spans="1:2" x14ac:dyDescent="0.25">
      <c r="A56" s="6">
        <v>40412</v>
      </c>
      <c r="B56" s="21">
        <v>13.827142857142899</v>
      </c>
    </row>
    <row r="57" spans="1:2" x14ac:dyDescent="0.25">
      <c r="A57" s="6">
        <v>40413</v>
      </c>
      <c r="B57" s="21">
        <v>13.7828571428571</v>
      </c>
    </row>
    <row r="58" spans="1:2" x14ac:dyDescent="0.25">
      <c r="A58" s="6">
        <v>40414</v>
      </c>
      <c r="B58" s="21">
        <v>13.8714285714286</v>
      </c>
    </row>
    <row r="59" spans="1:2" x14ac:dyDescent="0.25">
      <c r="A59" s="6">
        <v>40415</v>
      </c>
      <c r="B59" s="21">
        <v>13.9614285714286</v>
      </c>
    </row>
    <row r="60" spans="1:2" x14ac:dyDescent="0.25">
      <c r="A60" s="6">
        <v>40416</v>
      </c>
      <c r="B60" s="21">
        <v>13.9614285714286</v>
      </c>
    </row>
    <row r="61" spans="1:2" x14ac:dyDescent="0.25">
      <c r="A61" s="6">
        <v>40417</v>
      </c>
      <c r="B61" s="21">
        <v>13.94</v>
      </c>
    </row>
    <row r="62" spans="1:2" x14ac:dyDescent="0.25">
      <c r="A62" s="6">
        <v>40418</v>
      </c>
      <c r="B62" s="21">
        <v>13.984285714285701</v>
      </c>
    </row>
    <row r="63" spans="1:2" x14ac:dyDescent="0.25">
      <c r="A63" s="6">
        <v>40419</v>
      </c>
      <c r="B63" s="21">
        <v>13.8728571428571</v>
      </c>
    </row>
    <row r="64" spans="1:2" x14ac:dyDescent="0.25">
      <c r="A64" s="6">
        <v>40420</v>
      </c>
      <c r="B64" s="21">
        <v>13.672857142857101</v>
      </c>
    </row>
    <row r="65" spans="1:2" x14ac:dyDescent="0.25">
      <c r="A65" s="6">
        <v>40421</v>
      </c>
      <c r="B65" s="21">
        <v>13.54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tmc</v>
      </c>
      <c r="B2" s="43" t="str">
        <f>StatSummary!$B$8</f>
        <v>tmc10w1_552816_Summary</v>
      </c>
      <c r="C2" s="43" t="str">
        <f>StatSummary!$B$2</f>
        <v>Tom McDonald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12.666645161290317</v>
      </c>
      <c r="I2" s="48">
        <f>DailyStats!$B$70</f>
        <v>14.68</v>
      </c>
      <c r="J2" s="49">
        <f>DailyStats!$D$70</f>
        <v>40375.625</v>
      </c>
      <c r="K2" s="50">
        <f>StatSummary!$E$16</f>
        <v>2</v>
      </c>
      <c r="L2" s="51">
        <f>DailyStats!$E$70</f>
        <v>40375.666666666664</v>
      </c>
      <c r="M2" s="51">
        <f>DailyStats!$F$70</f>
        <v>0</v>
      </c>
      <c r="N2" s="52">
        <f>DailyStats!$B$69</f>
        <v>10.02</v>
      </c>
      <c r="O2" s="53">
        <f>DailyStats!$D$69</f>
        <v>40360.291666666664</v>
      </c>
      <c r="P2" s="50">
        <f>StatSummary!$E$15</f>
        <v>4</v>
      </c>
      <c r="Q2" s="54">
        <f>DailyStats!$E$69</f>
        <v>40360.333333333336</v>
      </c>
      <c r="R2" s="48">
        <f>DailyStats!$B$72</f>
        <v>2.1800000000000002</v>
      </c>
      <c r="S2" s="45">
        <f>DailyStats!$D$72</f>
        <v>40403</v>
      </c>
      <c r="T2" s="50">
        <f>StatSummary!$E$18</f>
        <v>1</v>
      </c>
      <c r="U2" s="48">
        <f>DailyStats!$B$73</f>
        <v>0.62</v>
      </c>
      <c r="V2" s="23">
        <f>DailyStats!$D$73</f>
        <v>40420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13.2100297619043</v>
      </c>
      <c r="AB2" s="57">
        <f>MWAT!$F$4</f>
        <v>40376</v>
      </c>
      <c r="AC2" s="50">
        <f>StatSummary!$E$22</f>
        <v>3</v>
      </c>
      <c r="AD2" s="46">
        <f>MWAT!$F$5</f>
        <v>40377</v>
      </c>
      <c r="AE2" s="48">
        <f>StatSummary!$B$23</f>
        <v>14.2971428571429</v>
      </c>
      <c r="AF2" s="46"/>
      <c r="AG2" s="46">
        <f>MWMT!$F$4</f>
        <v>40376</v>
      </c>
      <c r="AH2" s="50">
        <f>StatSummary!$E$23</f>
        <v>3</v>
      </c>
      <c r="AI2" s="46">
        <f>MWMT!$F$5</f>
        <v>40377</v>
      </c>
      <c r="AJ2" s="58">
        <f>DailyStats!$B$75</f>
        <v>61.957999999999998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tmc</v>
      </c>
      <c r="B2" s="43" t="str">
        <f>StatSummary!$B$8</f>
        <v>tmc10w1_552816_Summary</v>
      </c>
      <c r="C2" s="43" t="str">
        <f>StatSummary!$B$2</f>
        <v>Tom McDonald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40360.375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40378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40378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2017-04-20T17:49:29Z</dcterms:modified>
</cp:coreProperties>
</file>