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15" yWindow="30" windowWidth="13875" windowHeight="10710" tabRatio="583" activeTab="1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R2" i="6" l="1"/>
  <c r="AQ2" i="6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S2" i="6" s="1"/>
  <c r="B75" i="2"/>
  <c r="AT2" i="6" s="1"/>
  <c r="B73" i="2"/>
  <c r="B74" i="2"/>
  <c r="B72" i="2"/>
  <c r="B16" i="1" s="1"/>
  <c r="H2" i="6" s="1"/>
  <c r="B71" i="2"/>
  <c r="B70" i="2"/>
  <c r="I68" i="2"/>
  <c r="G68" i="2"/>
  <c r="B14" i="1" l="1"/>
  <c r="N2" i="6"/>
  <c r="B17" i="1"/>
  <c r="X2" i="6"/>
  <c r="B15" i="1"/>
  <c r="I2" i="6"/>
  <c r="B18" i="1"/>
  <c r="S2" i="6"/>
</calcChain>
</file>

<file path=xl/sharedStrings.xml><?xml version="1.0" encoding="utf-8"?>
<sst xmlns="http://schemas.openxmlformats.org/spreadsheetml/2006/main" count="158" uniqueCount="139">
  <si>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</si>
  <si>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</si>
  <si>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</si>
  <si>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</si>
  <si>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</si>
  <si>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</si>
  <si>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</si>
  <si>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</si>
  <si>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</si>
  <si>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</si>
  <si>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</si>
  <si>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</si>
  <si>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</si>
  <si>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</si>
  <si>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</si>
  <si>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</si>
  <si>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</si>
  <si>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</si>
  <si>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</si>
  <si>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</si>
  <si>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</si>
  <si>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</si>
  <si>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</si>
  <si>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</si>
  <si>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</si>
  <si>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</si>
  <si>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</si>
  <si>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</si>
  <si>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</si>
  <si>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</si>
  <si>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</si>
  <si>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</si>
  <si>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</si>
  <si>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</si>
  <si>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</si>
  <si>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</si>
  <si>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</si>
  <si>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</si>
  <si>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</si>
  <si>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</si>
  <si>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</si>
  <si>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</si>
  <si>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</si>
  <si>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</si>
  <si>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</si>
  <si>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</si>
  <si>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</si>
  <si>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</si>
  <si>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</si>
  <si>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</si>
  <si>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</si>
  <si>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</si>
  <si>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</si>
  <si>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</si>
  <si>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</si>
  <si>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</si>
  <si>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Little Lost Man Creek</t>
  </si>
  <si>
    <t>LLM</t>
  </si>
  <si>
    <t>air</t>
  </si>
  <si>
    <t>Air Temperature Data Summary</t>
  </si>
  <si>
    <t>Air Temp.LLM12a_1150631.csv Datalogged</t>
  </si>
  <si>
    <t>Air Temp.LLM12a_1150631.csv Datalogged - [Corrected - Daily - Mean]</t>
  </si>
  <si>
    <t>Air Temp.LLM12a_1150631.csv Datalogged - [Corrected - Daily - Maximum]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</si>
  <si>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</si>
  <si>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</si>
  <si>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</si>
  <si>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</si>
  <si>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</si>
  <si>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</si>
  <si>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</si>
  <si>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</si>
  <si>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</si>
  <si>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</si>
  <si>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</si>
  <si>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</si>
  <si>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</si>
  <si>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</si>
  <si>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</si>
  <si>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</si>
  <si>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</si>
  <si>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</si>
  <si>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</si>
  <si>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</si>
  <si>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</si>
  <si>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</si>
  <si>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</si>
  <si>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</si>
  <si>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</si>
  <si>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</si>
  <si>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</si>
  <si>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</si>
  <si>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</si>
  <si>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</si>
  <si>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</si>
  <si>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</si>
  <si>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</si>
  <si>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</si>
  <si>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</si>
  <si>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</si>
  <si>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</si>
  <si>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</si>
  <si>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</si>
  <si>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</si>
  <si>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</si>
  <si>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</si>
  <si>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</si>
  <si>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</si>
  <si>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MWMTDate5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</si>
  <si>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</si>
  <si>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</si>
  <si>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</si>
  <si>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</si>
  <si>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</si>
  <si>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</si>
  <si>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</si>
  <si>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</si>
  <si>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</si>
  <si>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</si>
  <si>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</si>
  <si>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</si>
  <si>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</si>
  <si>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</si>
  <si>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</si>
  <si>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</si>
  <si>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</si>
  <si>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</si>
  <si>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</si>
  <si>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</si>
  <si>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</si>
  <si>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</si>
  <si>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</si>
  <si>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</si>
  <si>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</si>
  <si>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</si>
  <si>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</si>
  <si>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</si>
  <si>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</si>
  <si>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</si>
  <si>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LLM12a_1150631_TempSummary_2012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</si>
</sst>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14" fontId="0" fillId="0" borderId="0" xfId="0" applyNumberFormat="1" applyFont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LLM12a_1156031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Air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17.724</c:v>
                </c:pt>
                <c:pt idx="1">
                  <c:v>14.002000000000001</c:v>
                </c:pt>
                <c:pt idx="2">
                  <c:v>16.344000000000001</c:v>
                </c:pt>
                <c:pt idx="3">
                  <c:v>16.344000000000001</c:v>
                </c:pt>
                <c:pt idx="4">
                  <c:v>13.858000000000001</c:v>
                </c:pt>
                <c:pt idx="5">
                  <c:v>15.747999999999999</c:v>
                </c:pt>
                <c:pt idx="6">
                  <c:v>17.177</c:v>
                </c:pt>
                <c:pt idx="7">
                  <c:v>17.843</c:v>
                </c:pt>
                <c:pt idx="8">
                  <c:v>15.7</c:v>
                </c:pt>
                <c:pt idx="9">
                  <c:v>17.058</c:v>
                </c:pt>
                <c:pt idx="10">
                  <c:v>17.818999999999999</c:v>
                </c:pt>
                <c:pt idx="11">
                  <c:v>14.553000000000001</c:v>
                </c:pt>
                <c:pt idx="12">
                  <c:v>18.2</c:v>
                </c:pt>
                <c:pt idx="13">
                  <c:v>18.318999999999999</c:v>
                </c:pt>
                <c:pt idx="14">
                  <c:v>16.725000000000001</c:v>
                </c:pt>
                <c:pt idx="15">
                  <c:v>16.414999999999999</c:v>
                </c:pt>
                <c:pt idx="16">
                  <c:v>14.529</c:v>
                </c:pt>
                <c:pt idx="17">
                  <c:v>15.342000000000001</c:v>
                </c:pt>
                <c:pt idx="18">
                  <c:v>16.654</c:v>
                </c:pt>
                <c:pt idx="19">
                  <c:v>16.129000000000001</c:v>
                </c:pt>
                <c:pt idx="20">
                  <c:v>20.292999999999999</c:v>
                </c:pt>
                <c:pt idx="21">
                  <c:v>15.127000000000001</c:v>
                </c:pt>
                <c:pt idx="22">
                  <c:v>21.079000000000001</c:v>
                </c:pt>
                <c:pt idx="23">
                  <c:v>19.603000000000002</c:v>
                </c:pt>
                <c:pt idx="24">
                  <c:v>19.626999999999999</c:v>
                </c:pt>
                <c:pt idx="25">
                  <c:v>19.77</c:v>
                </c:pt>
                <c:pt idx="26">
                  <c:v>16.367999999999999</c:v>
                </c:pt>
                <c:pt idx="27">
                  <c:v>15.438000000000001</c:v>
                </c:pt>
                <c:pt idx="28">
                  <c:v>14.553000000000001</c:v>
                </c:pt>
                <c:pt idx="29">
                  <c:v>22.202000000000002</c:v>
                </c:pt>
                <c:pt idx="30">
                  <c:v>21.366</c:v>
                </c:pt>
                <c:pt idx="31">
                  <c:v>21.341999999999999</c:v>
                </c:pt>
                <c:pt idx="32">
                  <c:v>22.393000000000001</c:v>
                </c:pt>
                <c:pt idx="33">
                  <c:v>22.753</c:v>
                </c:pt>
                <c:pt idx="34">
                  <c:v>23.593</c:v>
                </c:pt>
                <c:pt idx="35">
                  <c:v>15.962999999999999</c:v>
                </c:pt>
                <c:pt idx="36">
                  <c:v>15.199</c:v>
                </c:pt>
                <c:pt idx="37">
                  <c:v>14.409000000000001</c:v>
                </c:pt>
                <c:pt idx="38">
                  <c:v>22.992000000000001</c:v>
                </c:pt>
                <c:pt idx="39">
                  <c:v>23.015999999999998</c:v>
                </c:pt>
                <c:pt idx="40">
                  <c:v>24.195</c:v>
                </c:pt>
                <c:pt idx="41">
                  <c:v>23.111999999999998</c:v>
                </c:pt>
                <c:pt idx="42">
                  <c:v>21.460999999999999</c:v>
                </c:pt>
                <c:pt idx="43">
                  <c:v>20.530999999999999</c:v>
                </c:pt>
                <c:pt idx="44">
                  <c:v>22.25</c:v>
                </c:pt>
                <c:pt idx="45">
                  <c:v>16.129000000000001</c:v>
                </c:pt>
                <c:pt idx="46">
                  <c:v>15.27</c:v>
                </c:pt>
                <c:pt idx="47">
                  <c:v>15.651999999999999</c:v>
                </c:pt>
                <c:pt idx="48">
                  <c:v>19.532</c:v>
                </c:pt>
                <c:pt idx="49">
                  <c:v>19.294</c:v>
                </c:pt>
                <c:pt idx="50">
                  <c:v>19.222000000000001</c:v>
                </c:pt>
                <c:pt idx="51">
                  <c:v>19.294</c:v>
                </c:pt>
                <c:pt idx="52">
                  <c:v>19.626999999999999</c:v>
                </c:pt>
                <c:pt idx="53">
                  <c:v>18.818000000000001</c:v>
                </c:pt>
                <c:pt idx="54">
                  <c:v>18.484999999999999</c:v>
                </c:pt>
                <c:pt idx="55">
                  <c:v>14.936</c:v>
                </c:pt>
                <c:pt idx="56">
                  <c:v>19.007999999999999</c:v>
                </c:pt>
                <c:pt idx="57">
                  <c:v>17.152999999999999</c:v>
                </c:pt>
                <c:pt idx="58">
                  <c:v>19.388999999999999</c:v>
                </c:pt>
                <c:pt idx="59">
                  <c:v>19.318000000000001</c:v>
                </c:pt>
                <c:pt idx="60">
                  <c:v>17.152999999999999</c:v>
                </c:pt>
                <c:pt idx="61">
                  <c:v>13.641999999999999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14.61</c:v>
                </c:pt>
                <c:pt idx="1">
                  <c:v>13.106999999999999</c:v>
                </c:pt>
                <c:pt idx="2">
                  <c:v>12.661</c:v>
                </c:pt>
                <c:pt idx="3">
                  <c:v>11.987</c:v>
                </c:pt>
                <c:pt idx="4">
                  <c:v>12.664999999999999</c:v>
                </c:pt>
                <c:pt idx="5">
                  <c:v>13.361000000000001</c:v>
                </c:pt>
                <c:pt idx="6">
                  <c:v>13.273999999999999</c:v>
                </c:pt>
                <c:pt idx="7">
                  <c:v>13.645</c:v>
                </c:pt>
                <c:pt idx="8">
                  <c:v>13.233000000000001</c:v>
                </c:pt>
                <c:pt idx="9">
                  <c:v>13.537000000000001</c:v>
                </c:pt>
                <c:pt idx="10">
                  <c:v>13.449</c:v>
                </c:pt>
                <c:pt idx="11">
                  <c:v>12.709</c:v>
                </c:pt>
                <c:pt idx="12">
                  <c:v>13.628</c:v>
                </c:pt>
                <c:pt idx="13">
                  <c:v>13.625999999999999</c:v>
                </c:pt>
                <c:pt idx="14">
                  <c:v>13.186</c:v>
                </c:pt>
                <c:pt idx="15">
                  <c:v>13.222</c:v>
                </c:pt>
                <c:pt idx="16">
                  <c:v>13.273999999999999</c:v>
                </c:pt>
                <c:pt idx="17">
                  <c:v>13.631</c:v>
                </c:pt>
                <c:pt idx="18">
                  <c:v>14.068</c:v>
                </c:pt>
                <c:pt idx="19">
                  <c:v>14.125999999999999</c:v>
                </c:pt>
                <c:pt idx="20">
                  <c:v>13.808</c:v>
                </c:pt>
                <c:pt idx="21">
                  <c:v>13.382999999999999</c:v>
                </c:pt>
                <c:pt idx="22">
                  <c:v>13.077</c:v>
                </c:pt>
                <c:pt idx="23">
                  <c:v>13.526</c:v>
                </c:pt>
                <c:pt idx="24">
                  <c:v>13.573</c:v>
                </c:pt>
                <c:pt idx="25">
                  <c:v>13.039</c:v>
                </c:pt>
                <c:pt idx="26">
                  <c:v>13.586</c:v>
                </c:pt>
                <c:pt idx="27">
                  <c:v>13.702</c:v>
                </c:pt>
                <c:pt idx="28">
                  <c:v>13.59</c:v>
                </c:pt>
                <c:pt idx="29">
                  <c:v>14.396000000000001</c:v>
                </c:pt>
                <c:pt idx="30">
                  <c:v>13.964</c:v>
                </c:pt>
                <c:pt idx="31">
                  <c:v>13.786</c:v>
                </c:pt>
                <c:pt idx="32">
                  <c:v>13.795</c:v>
                </c:pt>
                <c:pt idx="33">
                  <c:v>13.853</c:v>
                </c:pt>
                <c:pt idx="34">
                  <c:v>14.292</c:v>
                </c:pt>
                <c:pt idx="35">
                  <c:v>14.757999999999999</c:v>
                </c:pt>
                <c:pt idx="36">
                  <c:v>14.085000000000001</c:v>
                </c:pt>
                <c:pt idx="37">
                  <c:v>13.087</c:v>
                </c:pt>
                <c:pt idx="38">
                  <c:v>14.483000000000001</c:v>
                </c:pt>
                <c:pt idx="39">
                  <c:v>14.526999999999999</c:v>
                </c:pt>
                <c:pt idx="40">
                  <c:v>14.617000000000001</c:v>
                </c:pt>
                <c:pt idx="41">
                  <c:v>14.195</c:v>
                </c:pt>
                <c:pt idx="42">
                  <c:v>13.565</c:v>
                </c:pt>
                <c:pt idx="43">
                  <c:v>13.371</c:v>
                </c:pt>
                <c:pt idx="44">
                  <c:v>14.593999999999999</c:v>
                </c:pt>
                <c:pt idx="45">
                  <c:v>13.82</c:v>
                </c:pt>
                <c:pt idx="46">
                  <c:v>13.456</c:v>
                </c:pt>
                <c:pt idx="47">
                  <c:v>12.930999999999999</c:v>
                </c:pt>
                <c:pt idx="48">
                  <c:v>12.891999999999999</c:v>
                </c:pt>
                <c:pt idx="49">
                  <c:v>12.816000000000001</c:v>
                </c:pt>
                <c:pt idx="50">
                  <c:v>13.141999999999999</c:v>
                </c:pt>
                <c:pt idx="51">
                  <c:v>13.99</c:v>
                </c:pt>
                <c:pt idx="52">
                  <c:v>14.253</c:v>
                </c:pt>
                <c:pt idx="53">
                  <c:v>12.98</c:v>
                </c:pt>
                <c:pt idx="54">
                  <c:v>12.335000000000001</c:v>
                </c:pt>
                <c:pt idx="55">
                  <c:v>11.933</c:v>
                </c:pt>
                <c:pt idx="56">
                  <c:v>13.852</c:v>
                </c:pt>
                <c:pt idx="57">
                  <c:v>14.516</c:v>
                </c:pt>
                <c:pt idx="58">
                  <c:v>12.965</c:v>
                </c:pt>
                <c:pt idx="59">
                  <c:v>12.65</c:v>
                </c:pt>
                <c:pt idx="60">
                  <c:v>12.686999999999999</c:v>
                </c:pt>
                <c:pt idx="61">
                  <c:v>12.853999999999999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13.185</c:v>
                </c:pt>
                <c:pt idx="1">
                  <c:v>12.364000000000001</c:v>
                </c:pt>
                <c:pt idx="2">
                  <c:v>10.271000000000001</c:v>
                </c:pt>
                <c:pt idx="3">
                  <c:v>8.9410000000000007</c:v>
                </c:pt>
                <c:pt idx="4">
                  <c:v>11.686</c:v>
                </c:pt>
                <c:pt idx="5">
                  <c:v>12.147</c:v>
                </c:pt>
                <c:pt idx="6">
                  <c:v>10.614000000000001</c:v>
                </c:pt>
                <c:pt idx="7">
                  <c:v>11.637</c:v>
                </c:pt>
                <c:pt idx="8">
                  <c:v>12.34</c:v>
                </c:pt>
                <c:pt idx="9">
                  <c:v>12.122</c:v>
                </c:pt>
                <c:pt idx="10">
                  <c:v>11.662000000000001</c:v>
                </c:pt>
                <c:pt idx="11">
                  <c:v>11.832000000000001</c:v>
                </c:pt>
                <c:pt idx="12">
                  <c:v>11.662000000000001</c:v>
                </c:pt>
                <c:pt idx="13">
                  <c:v>12.195</c:v>
                </c:pt>
                <c:pt idx="14">
                  <c:v>12.074</c:v>
                </c:pt>
                <c:pt idx="15">
                  <c:v>11.782999999999999</c:v>
                </c:pt>
                <c:pt idx="16">
                  <c:v>12.461</c:v>
                </c:pt>
                <c:pt idx="17">
                  <c:v>12.509</c:v>
                </c:pt>
                <c:pt idx="18">
                  <c:v>12.292</c:v>
                </c:pt>
                <c:pt idx="19">
                  <c:v>12.147</c:v>
                </c:pt>
                <c:pt idx="20">
                  <c:v>11.929</c:v>
                </c:pt>
                <c:pt idx="21">
                  <c:v>11.005000000000001</c:v>
                </c:pt>
                <c:pt idx="22">
                  <c:v>9.5340000000000007</c:v>
                </c:pt>
                <c:pt idx="23">
                  <c:v>10.785</c:v>
                </c:pt>
                <c:pt idx="24">
                  <c:v>11.686</c:v>
                </c:pt>
                <c:pt idx="25">
                  <c:v>10.736000000000001</c:v>
                </c:pt>
                <c:pt idx="26">
                  <c:v>12.292</c:v>
                </c:pt>
                <c:pt idx="27">
                  <c:v>12.896000000000001</c:v>
                </c:pt>
                <c:pt idx="28">
                  <c:v>12.968</c:v>
                </c:pt>
                <c:pt idx="29">
                  <c:v>12.243</c:v>
                </c:pt>
                <c:pt idx="30">
                  <c:v>11.759</c:v>
                </c:pt>
                <c:pt idx="31">
                  <c:v>11.565</c:v>
                </c:pt>
                <c:pt idx="32">
                  <c:v>11.832000000000001</c:v>
                </c:pt>
                <c:pt idx="33">
                  <c:v>11.516</c:v>
                </c:pt>
                <c:pt idx="34">
                  <c:v>11.2</c:v>
                </c:pt>
                <c:pt idx="35">
                  <c:v>13.858000000000001</c:v>
                </c:pt>
                <c:pt idx="36">
                  <c:v>12.606</c:v>
                </c:pt>
                <c:pt idx="37">
                  <c:v>11.686</c:v>
                </c:pt>
                <c:pt idx="38">
                  <c:v>12.268000000000001</c:v>
                </c:pt>
                <c:pt idx="39">
                  <c:v>12.388999999999999</c:v>
                </c:pt>
                <c:pt idx="40">
                  <c:v>11.952999999999999</c:v>
                </c:pt>
                <c:pt idx="41">
                  <c:v>11.54</c:v>
                </c:pt>
                <c:pt idx="42">
                  <c:v>10.907</c:v>
                </c:pt>
                <c:pt idx="43">
                  <c:v>10.417999999999999</c:v>
                </c:pt>
                <c:pt idx="44">
                  <c:v>11.71</c:v>
                </c:pt>
                <c:pt idx="45">
                  <c:v>11.565</c:v>
                </c:pt>
                <c:pt idx="46">
                  <c:v>12.484999999999999</c:v>
                </c:pt>
                <c:pt idx="47">
                  <c:v>11.443</c:v>
                </c:pt>
                <c:pt idx="48">
                  <c:v>10.565</c:v>
                </c:pt>
                <c:pt idx="49">
                  <c:v>10.712</c:v>
                </c:pt>
                <c:pt idx="50">
                  <c:v>10.712</c:v>
                </c:pt>
                <c:pt idx="51">
                  <c:v>12.218999999999999</c:v>
                </c:pt>
                <c:pt idx="52">
                  <c:v>11.492000000000001</c:v>
                </c:pt>
                <c:pt idx="53">
                  <c:v>10.369</c:v>
                </c:pt>
                <c:pt idx="54">
                  <c:v>9.2379999999999995</c:v>
                </c:pt>
                <c:pt idx="55">
                  <c:v>9.6820000000000004</c:v>
                </c:pt>
                <c:pt idx="56">
                  <c:v>11.977</c:v>
                </c:pt>
                <c:pt idx="57">
                  <c:v>12.436999999999999</c:v>
                </c:pt>
                <c:pt idx="58">
                  <c:v>10.295999999999999</c:v>
                </c:pt>
                <c:pt idx="59">
                  <c:v>9.4849999999999994</c:v>
                </c:pt>
                <c:pt idx="60">
                  <c:v>10.074999999999999</c:v>
                </c:pt>
                <c:pt idx="61">
                  <c:v>11.467000000000001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03136"/>
        <c:axId val="131004672"/>
      </c:scatterChart>
      <c:valAx>
        <c:axId val="131003136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1004672"/>
        <c:crosses val="autoZero"/>
        <c:crossBetween val="midCat"/>
      </c:valAx>
      <c:valAx>
        <c:axId val="131004672"/>
        <c:scaling>
          <c:orientation val="minMax"/>
          <c:min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100313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LLM12a_1156031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4.5389999999999997</c:v>
                </c:pt>
                <c:pt idx="1">
                  <c:v>1.6379999999999999</c:v>
                </c:pt>
                <c:pt idx="2">
                  <c:v>6.0730000000000004</c:v>
                </c:pt>
                <c:pt idx="3">
                  <c:v>7.4029999999999996</c:v>
                </c:pt>
                <c:pt idx="4">
                  <c:v>2.1720000000000002</c:v>
                </c:pt>
                <c:pt idx="5">
                  <c:v>3.601</c:v>
                </c:pt>
                <c:pt idx="6">
                  <c:v>6.5629999999999997</c:v>
                </c:pt>
                <c:pt idx="7">
                  <c:v>6.2060000000000004</c:v>
                </c:pt>
                <c:pt idx="8">
                  <c:v>3.36</c:v>
                </c:pt>
                <c:pt idx="9">
                  <c:v>4.9359999999999999</c:v>
                </c:pt>
                <c:pt idx="10">
                  <c:v>6.157</c:v>
                </c:pt>
                <c:pt idx="11">
                  <c:v>2.7210000000000001</c:v>
                </c:pt>
                <c:pt idx="12">
                  <c:v>6.5380000000000003</c:v>
                </c:pt>
                <c:pt idx="13">
                  <c:v>6.1239999999999997</c:v>
                </c:pt>
                <c:pt idx="14">
                  <c:v>4.6509999999999998</c:v>
                </c:pt>
                <c:pt idx="15">
                  <c:v>4.6319999999999997</c:v>
                </c:pt>
                <c:pt idx="16">
                  <c:v>2.0680000000000001</c:v>
                </c:pt>
                <c:pt idx="17">
                  <c:v>2.8330000000000002</c:v>
                </c:pt>
                <c:pt idx="18">
                  <c:v>4.3620000000000001</c:v>
                </c:pt>
                <c:pt idx="19">
                  <c:v>3.9820000000000002</c:v>
                </c:pt>
                <c:pt idx="20">
                  <c:v>8.3640000000000008</c:v>
                </c:pt>
                <c:pt idx="21">
                  <c:v>4.1219999999999999</c:v>
                </c:pt>
                <c:pt idx="22">
                  <c:v>11.545</c:v>
                </c:pt>
                <c:pt idx="23">
                  <c:v>8.8179999999999996</c:v>
                </c:pt>
                <c:pt idx="24">
                  <c:v>7.9409999999999998</c:v>
                </c:pt>
                <c:pt idx="25">
                  <c:v>9.0340000000000007</c:v>
                </c:pt>
                <c:pt idx="26">
                  <c:v>4.0759999999999996</c:v>
                </c:pt>
                <c:pt idx="27">
                  <c:v>2.5419999999999998</c:v>
                </c:pt>
                <c:pt idx="28">
                  <c:v>1.585</c:v>
                </c:pt>
                <c:pt idx="29">
                  <c:v>9.9589999999999996</c:v>
                </c:pt>
                <c:pt idx="30">
                  <c:v>9.6069999999999993</c:v>
                </c:pt>
                <c:pt idx="31">
                  <c:v>9.7769999999999992</c:v>
                </c:pt>
                <c:pt idx="32">
                  <c:v>10.561</c:v>
                </c:pt>
                <c:pt idx="33">
                  <c:v>11.237</c:v>
                </c:pt>
                <c:pt idx="34">
                  <c:v>12.393000000000001</c:v>
                </c:pt>
                <c:pt idx="35">
                  <c:v>2.105</c:v>
                </c:pt>
                <c:pt idx="36">
                  <c:v>2.593</c:v>
                </c:pt>
                <c:pt idx="37">
                  <c:v>2.7229999999999999</c:v>
                </c:pt>
                <c:pt idx="38">
                  <c:v>10.724</c:v>
                </c:pt>
                <c:pt idx="39">
                  <c:v>10.627000000000001</c:v>
                </c:pt>
                <c:pt idx="40">
                  <c:v>12.242000000000001</c:v>
                </c:pt>
                <c:pt idx="41">
                  <c:v>11.571999999999999</c:v>
                </c:pt>
                <c:pt idx="42">
                  <c:v>10.554</c:v>
                </c:pt>
                <c:pt idx="43">
                  <c:v>10.113</c:v>
                </c:pt>
                <c:pt idx="44">
                  <c:v>10.54</c:v>
                </c:pt>
                <c:pt idx="45">
                  <c:v>4.5640000000000001</c:v>
                </c:pt>
                <c:pt idx="46">
                  <c:v>2.7850000000000001</c:v>
                </c:pt>
                <c:pt idx="47">
                  <c:v>4.2089999999999996</c:v>
                </c:pt>
                <c:pt idx="48">
                  <c:v>8.9670000000000005</c:v>
                </c:pt>
                <c:pt idx="49">
                  <c:v>8.5820000000000007</c:v>
                </c:pt>
                <c:pt idx="50">
                  <c:v>8.51</c:v>
                </c:pt>
                <c:pt idx="51">
                  <c:v>7.0750000000000002</c:v>
                </c:pt>
                <c:pt idx="52">
                  <c:v>8.1349999999999998</c:v>
                </c:pt>
                <c:pt idx="53">
                  <c:v>8.4489999999999998</c:v>
                </c:pt>
                <c:pt idx="54">
                  <c:v>9.2469999999999999</c:v>
                </c:pt>
                <c:pt idx="55">
                  <c:v>5.2539999999999996</c:v>
                </c:pt>
                <c:pt idx="56">
                  <c:v>7.0309999999999997</c:v>
                </c:pt>
                <c:pt idx="57">
                  <c:v>4.7160000000000002</c:v>
                </c:pt>
                <c:pt idx="58">
                  <c:v>9.093</c:v>
                </c:pt>
                <c:pt idx="59">
                  <c:v>9.8330000000000002</c:v>
                </c:pt>
                <c:pt idx="60">
                  <c:v>7.0780000000000003</c:v>
                </c:pt>
                <c:pt idx="61">
                  <c:v>2.1749999999999998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84672"/>
        <c:axId val="145553664"/>
      </c:scatterChart>
      <c:valAx>
        <c:axId val="140284672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5553664"/>
        <c:crosses val="autoZero"/>
        <c:crossBetween val="midCat"/>
      </c:valAx>
      <c:valAx>
        <c:axId val="1455536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028467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LLM12a_1156031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15.8852857142857</c:v>
                </c:pt>
                <c:pt idx="1">
                  <c:v>15.9022857142857</c:v>
                </c:pt>
                <c:pt idx="2">
                  <c:v>16.144857142857099</c:v>
                </c:pt>
                <c:pt idx="3">
                  <c:v>16.246857142857099</c:v>
                </c:pt>
                <c:pt idx="4">
                  <c:v>16.457571428571399</c:v>
                </c:pt>
                <c:pt idx="5">
                  <c:v>16.556857142857101</c:v>
                </c:pt>
                <c:pt idx="6">
                  <c:v>16.907142857142901</c:v>
                </c:pt>
                <c:pt idx="7">
                  <c:v>17.070285714285699</c:v>
                </c:pt>
                <c:pt idx="8">
                  <c:v>16.910571428571401</c:v>
                </c:pt>
                <c:pt idx="9">
                  <c:v>17.012714285714299</c:v>
                </c:pt>
                <c:pt idx="10">
                  <c:v>16.6514285714286</c:v>
                </c:pt>
                <c:pt idx="11">
                  <c:v>16.297571428571398</c:v>
                </c:pt>
                <c:pt idx="12">
                  <c:v>16.5977142857143</c:v>
                </c:pt>
                <c:pt idx="13">
                  <c:v>16.301857142857099</c:v>
                </c:pt>
                <c:pt idx="14">
                  <c:v>16.583857142857099</c:v>
                </c:pt>
                <c:pt idx="15">
                  <c:v>16.355571428571398</c:v>
                </c:pt>
                <c:pt idx="16">
                  <c:v>17.021857142857101</c:v>
                </c:pt>
                <c:pt idx="17">
                  <c:v>17.746714285714301</c:v>
                </c:pt>
                <c:pt idx="18">
                  <c:v>18.358857142857101</c:v>
                </c:pt>
                <c:pt idx="19">
                  <c:v>18.803999999999998</c:v>
                </c:pt>
                <c:pt idx="20">
                  <c:v>18.838142857142898</c:v>
                </c:pt>
                <c:pt idx="21">
                  <c:v>18.1445714285714</c:v>
                </c:pt>
                <c:pt idx="22">
                  <c:v>18.062571428571399</c:v>
                </c:pt>
                <c:pt idx="23">
                  <c:v>18.222999999999999</c:v>
                </c:pt>
                <c:pt idx="24">
                  <c:v>18.4748571428571</c:v>
                </c:pt>
                <c:pt idx="25">
                  <c:v>18.719857142857101</c:v>
                </c:pt>
                <c:pt idx="26">
                  <c:v>19.094571428571399</c:v>
                </c:pt>
                <c:pt idx="27">
                  <c:v>20.006714285714299</c:v>
                </c:pt>
                <c:pt idx="28">
                  <c:v>21.171714285714302</c:v>
                </c:pt>
                <c:pt idx="29">
                  <c:v>21.373142857142899</c:v>
                </c:pt>
                <c:pt idx="30">
                  <c:v>20.372714285714299</c:v>
                </c:pt>
                <c:pt idx="31">
                  <c:v>19.3788571428571</c:v>
                </c:pt>
                <c:pt idx="32">
                  <c:v>19.614571428571399</c:v>
                </c:pt>
                <c:pt idx="33">
                  <c:v>19.703571428571401</c:v>
                </c:pt>
                <c:pt idx="34">
                  <c:v>19.9095714285714</c:v>
                </c:pt>
                <c:pt idx="35">
                  <c:v>19.8408571428571</c:v>
                </c:pt>
                <c:pt idx="36">
                  <c:v>20.6262857142857</c:v>
                </c:pt>
                <c:pt idx="37">
                  <c:v>21.388000000000002</c:v>
                </c:pt>
                <c:pt idx="38">
                  <c:v>22.5081428571429</c:v>
                </c:pt>
                <c:pt idx="39">
                  <c:v>21.5277142857143</c:v>
                </c:pt>
                <c:pt idx="40">
                  <c:v>20.4211428571429</c:v>
                </c:pt>
                <c:pt idx="41">
                  <c:v>19.200714285714302</c:v>
                </c:pt>
                <c:pt idx="42">
                  <c:v>18.689285714285699</c:v>
                </c:pt>
                <c:pt idx="43">
                  <c:v>18.3797142857143</c:v>
                </c:pt>
                <c:pt idx="44">
                  <c:v>18.192714285714299</c:v>
                </c:pt>
                <c:pt idx="45">
                  <c:v>17.770428571428599</c:v>
                </c:pt>
                <c:pt idx="46">
                  <c:v>18.270142857142901</c:v>
                </c:pt>
                <c:pt idx="47">
                  <c:v>18.777000000000001</c:v>
                </c:pt>
                <c:pt idx="48">
                  <c:v>19.1817142857143</c:v>
                </c:pt>
                <c:pt idx="49">
                  <c:v>18.5251428571429</c:v>
                </c:pt>
                <c:pt idx="50">
                  <c:v>18.484285714285701</c:v>
                </c:pt>
                <c:pt idx="51">
                  <c:v>18.188714285714301</c:v>
                </c:pt>
                <c:pt idx="52">
                  <c:v>18.202285714285701</c:v>
                </c:pt>
                <c:pt idx="53">
                  <c:v>18.158142857142899</c:v>
                </c:pt>
                <c:pt idx="54">
                  <c:v>17.920285714285701</c:v>
                </c:pt>
                <c:pt idx="55">
                  <c:v>17.228428571428601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13.095017857142899</c:v>
                </c:pt>
                <c:pt idx="1">
                  <c:v>12.957232142857</c:v>
                </c:pt>
                <c:pt idx="2">
                  <c:v>12.9751994047617</c:v>
                </c:pt>
                <c:pt idx="3">
                  <c:v>13.100267857142599</c:v>
                </c:pt>
                <c:pt idx="4">
                  <c:v>13.3090565476188</c:v>
                </c:pt>
                <c:pt idx="5">
                  <c:v>13.3153422619047</c:v>
                </c:pt>
                <c:pt idx="6">
                  <c:v>13.3535297619049</c:v>
                </c:pt>
                <c:pt idx="7">
                  <c:v>13.403883928571901</c:v>
                </c:pt>
                <c:pt idx="8">
                  <c:v>13.338258928572101</c:v>
                </c:pt>
                <c:pt idx="9">
                  <c:v>13.336788690477499</c:v>
                </c:pt>
                <c:pt idx="10">
                  <c:v>13.299279761906099</c:v>
                </c:pt>
                <c:pt idx="11">
                  <c:v>13.3253601190493</c:v>
                </c:pt>
                <c:pt idx="12">
                  <c:v>13.519416666668301</c:v>
                </c:pt>
                <c:pt idx="13">
                  <c:v>13.5905535714297</c:v>
                </c:pt>
                <c:pt idx="14">
                  <c:v>13.616497023811</c:v>
                </c:pt>
                <c:pt idx="15">
                  <c:v>13.644645833334501</c:v>
                </c:pt>
                <c:pt idx="16">
                  <c:v>13.6238660714292</c:v>
                </c:pt>
                <c:pt idx="17">
                  <c:v>13.6597648809534</c:v>
                </c:pt>
                <c:pt idx="18">
                  <c:v>13.6514375000013</c:v>
                </c:pt>
                <c:pt idx="19">
                  <c:v>13.5045625000014</c:v>
                </c:pt>
                <c:pt idx="20">
                  <c:v>13.427488095239701</c:v>
                </c:pt>
                <c:pt idx="21">
                  <c:v>13.4123363095249</c:v>
                </c:pt>
                <c:pt idx="22">
                  <c:v>13.441818452382</c:v>
                </c:pt>
                <c:pt idx="23">
                  <c:v>13.6303005952396</c:v>
                </c:pt>
                <c:pt idx="24">
                  <c:v>13.6928482142873</c:v>
                </c:pt>
                <c:pt idx="25">
                  <c:v>13.7233452380967</c:v>
                </c:pt>
                <c:pt idx="26">
                  <c:v>13.831226190478301</c:v>
                </c:pt>
                <c:pt idx="27">
                  <c:v>13.8693125000029</c:v>
                </c:pt>
                <c:pt idx="28">
                  <c:v>13.9535863095271</c:v>
                </c:pt>
                <c:pt idx="29">
                  <c:v>14.120479166670201</c:v>
                </c:pt>
                <c:pt idx="30">
                  <c:v>14.076029761907799</c:v>
                </c:pt>
                <c:pt idx="31">
                  <c:v>13.950794642859799</c:v>
                </c:pt>
                <c:pt idx="32">
                  <c:v>14.050258928573999</c:v>
                </c:pt>
                <c:pt idx="33">
                  <c:v>14.1548184523832</c:v>
                </c:pt>
                <c:pt idx="34">
                  <c:v>14.263919642859101</c:v>
                </c:pt>
                <c:pt idx="35">
                  <c:v>14.250092261906399</c:v>
                </c:pt>
                <c:pt idx="36">
                  <c:v>14.0796785714302</c:v>
                </c:pt>
                <c:pt idx="37">
                  <c:v>13.977648809525199</c:v>
                </c:pt>
                <c:pt idx="38">
                  <c:v>14.1928869047633</c:v>
                </c:pt>
                <c:pt idx="39">
                  <c:v>14.098217261905599</c:v>
                </c:pt>
                <c:pt idx="40">
                  <c:v>13.9452589285717</c:v>
                </c:pt>
                <c:pt idx="41">
                  <c:v>13.7044821428572</c:v>
                </c:pt>
                <c:pt idx="42">
                  <c:v>13.518306547619201</c:v>
                </c:pt>
                <c:pt idx="43">
                  <c:v>13.4113065476194</c:v>
                </c:pt>
                <c:pt idx="44">
                  <c:v>13.3785773809531</c:v>
                </c:pt>
                <c:pt idx="45">
                  <c:v>13.2923779761913</c:v>
                </c:pt>
                <c:pt idx="46">
                  <c:v>13.354261904763</c:v>
                </c:pt>
                <c:pt idx="47">
                  <c:v>13.286327380953701</c:v>
                </c:pt>
                <c:pt idx="48">
                  <c:v>13.201074404763199</c:v>
                </c:pt>
                <c:pt idx="49">
                  <c:v>13.064101190477301</c:v>
                </c:pt>
                <c:pt idx="50">
                  <c:v>13.212077380953501</c:v>
                </c:pt>
                <c:pt idx="51">
                  <c:v>13.408330357143999</c:v>
                </c:pt>
                <c:pt idx="52">
                  <c:v>13.2618809523821</c:v>
                </c:pt>
                <c:pt idx="53">
                  <c:v>13.03280357143</c:v>
                </c:pt>
                <c:pt idx="54">
                  <c:v>12.9908452380966</c:v>
                </c:pt>
                <c:pt idx="55">
                  <c:v>13.064988483437499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19520"/>
        <c:axId val="138629504"/>
      </c:scatterChart>
      <c:valAx>
        <c:axId val="138619520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8629504"/>
        <c:crosses val="autoZero"/>
        <c:crossBetween val="midCat"/>
      </c:valAx>
      <c:valAx>
        <c:axId val="138629504"/>
        <c:scaling>
          <c:orientation val="minMax"/>
          <c:max val="24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861952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</xdr:rowOff>
    </xdr:from>
    <xdr:to>
      <xdr:col>6</xdr:col>
      <xdr:colOff>126596</xdr:colOff>
      <xdr:row>40</xdr:row>
      <xdr:rowOff>57151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1"/>
          <a:ext cx="5965421" cy="3295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819150</xdr:colOff>
      <xdr:row>76</xdr:row>
      <xdr:rowOff>133350</xdr:rowOff>
    </xdr:from>
    <xdr:to>
      <xdr:col>4</xdr:col>
      <xdr:colOff>255270</xdr:colOff>
      <xdr:row>89</xdr:row>
      <xdr:rowOff>34290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" y="3648075"/>
          <a:ext cx="2788920" cy="23774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selection activeCell="A17" sqref="A17:XFD17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2012</v>
      </c>
      <c r="B1" s="61" t="s">
        <v>59</v>
      </c>
      <c r="C1" s="61"/>
      <c r="D1" s="61"/>
      <c r="E1" s="61"/>
      <c r="F1" s="61"/>
      <c r="G1" s="61"/>
    </row>
    <row r="2" spans="1:7" x14ac:dyDescent="0.25">
      <c r="A2" s="1" t="s">
        <v>0</v>
      </c>
      <c r="B2" s="30" t="s">
        <v>56</v>
      </c>
    </row>
    <row r="3" spans="1:7" x14ac:dyDescent="0.25">
      <c r="A3" s="1" t="s">
        <v>1</v>
      </c>
      <c r="B3" s="30" t="s">
        <v>57</v>
      </c>
    </row>
    <row r="4" spans="1:7" x14ac:dyDescent="0.25">
      <c r="A4" s="1" t="s">
        <v>2</v>
      </c>
      <c r="B4" s="30" t="s">
        <v>58</v>
      </c>
    </row>
    <row r="5" spans="1:7" x14ac:dyDescent="0.25">
      <c r="A5" s="1" t="s">
        <v>3</v>
      </c>
      <c r="B5" s="30">
        <v>1150631</v>
      </c>
    </row>
    <row r="6" spans="1:7" x14ac:dyDescent="0.25">
      <c r="A6" s="1" t="s">
        <v>4</v>
      </c>
      <c r="B6" s="30" t="s">
        <v>42</v>
      </c>
    </row>
    <row r="7" spans="1:7" x14ac:dyDescent="0.25">
      <c r="A7" s="1" t="s">
        <v>5</v>
      </c>
      <c r="B7" s="30" t="s">
        <v>138</v>
      </c>
    </row>
    <row r="9" spans="1:7" x14ac:dyDescent="0.25">
      <c r="A9" s="1" t="s">
        <v>6</v>
      </c>
      <c r="B9" s="60">
        <v>41091</v>
      </c>
      <c r="C9" s="8">
        <v>41152</v>
      </c>
    </row>
    <row r="10" spans="1:7" x14ac:dyDescent="0.25">
      <c r="B10" s="4" t="s">
        <v>63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48</v>
      </c>
      <c r="B13" s="2" t="s">
        <v>42</v>
      </c>
    </row>
    <row r="14" spans="1:7" x14ac:dyDescent="0.25">
      <c r="A14" s="5" t="s">
        <v>49</v>
      </c>
      <c r="B14" s="26">
        <f>DailyStats!B70</f>
        <v>8.9410000000000007</v>
      </c>
      <c r="C14" s="33">
        <f>DailyStats!D70</f>
        <v>41094.291666666664</v>
      </c>
      <c r="D14" s="34"/>
      <c r="E14" s="35">
        <v>1</v>
      </c>
      <c r="F14" s="16"/>
    </row>
    <row r="15" spans="1:7" x14ac:dyDescent="0.25">
      <c r="A15" s="5" t="s">
        <v>53</v>
      </c>
      <c r="B15" s="26">
        <f>DailyStats!B71</f>
        <v>24.195</v>
      </c>
      <c r="C15" s="33">
        <f>DailyStats!D71</f>
        <v>41131.583333333336</v>
      </c>
      <c r="D15" s="34"/>
      <c r="E15" s="36">
        <v>1</v>
      </c>
      <c r="F15" s="16"/>
    </row>
    <row r="16" spans="1:7" x14ac:dyDescent="0.25">
      <c r="A16" s="5" t="s">
        <v>52</v>
      </c>
      <c r="B16" s="26">
        <f>DailyStats!B72</f>
        <v>13.511661290322587</v>
      </c>
      <c r="C16" s="37"/>
      <c r="D16" s="34"/>
      <c r="E16" s="35"/>
    </row>
    <row r="17" spans="1:6" x14ac:dyDescent="0.25">
      <c r="A17" s="5" t="s">
        <v>50</v>
      </c>
      <c r="B17" s="26">
        <f>DailyStats!B73</f>
        <v>1.585</v>
      </c>
      <c r="C17" s="38">
        <f>DailyStats!D73</f>
        <v>41092</v>
      </c>
      <c r="D17" s="34"/>
      <c r="E17" s="35">
        <v>2</v>
      </c>
      <c r="F17" s="16"/>
    </row>
    <row r="18" spans="1:6" x14ac:dyDescent="0.25">
      <c r="A18" s="5" t="s">
        <v>51</v>
      </c>
      <c r="B18" s="26">
        <f>DailyStats!B74</f>
        <v>12.393000000000001</v>
      </c>
      <c r="C18" s="38">
        <f>DailyStats!D74</f>
        <v>41125</v>
      </c>
      <c r="D18" s="34"/>
      <c r="E18" s="35">
        <v>1</v>
      </c>
      <c r="F18" s="16"/>
    </row>
    <row r="19" spans="1:6" x14ac:dyDescent="0.25">
      <c r="A19" s="5" t="s">
        <v>9</v>
      </c>
      <c r="B19" s="2">
        <v>1488</v>
      </c>
      <c r="C19" s="6"/>
      <c r="E19" s="7"/>
    </row>
    <row r="20" spans="1:6" x14ac:dyDescent="0.25">
      <c r="A20" s="5" t="s">
        <v>10</v>
      </c>
      <c r="B20" s="2" t="s">
        <v>41</v>
      </c>
      <c r="C20" s="6"/>
      <c r="E20" s="7"/>
    </row>
    <row r="21" spans="1:6" x14ac:dyDescent="0.25">
      <c r="A21" s="5" t="s">
        <v>54</v>
      </c>
      <c r="B21" s="26">
        <f>MWAT!E4</f>
        <v>14.263919642859101</v>
      </c>
      <c r="C21" s="39">
        <f>MWAT!F4</f>
        <v>41131</v>
      </c>
      <c r="D21" s="34"/>
      <c r="E21" s="40">
        <v>2</v>
      </c>
      <c r="F21" s="16"/>
    </row>
    <row r="22" spans="1:6" x14ac:dyDescent="0.25">
      <c r="A22" s="5" t="s">
        <v>55</v>
      </c>
      <c r="B22" s="26">
        <f>MWMT!E4</f>
        <v>22.5081428571429</v>
      </c>
      <c r="C22" s="39">
        <f>MWMT!F4</f>
        <v>41135</v>
      </c>
      <c r="D22" s="34"/>
      <c r="E22" s="40">
        <v>1</v>
      </c>
      <c r="F22" s="16"/>
    </row>
    <row r="26" spans="1:6" x14ac:dyDescent="0.25">
      <c r="B26" s="3" t="s">
        <v>39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abSelected="1" zoomScaleNormal="100" workbookViewId="0">
      <selection activeCell="A73" sqref="A73:XFD73"/>
    </sheetView>
  </sheetViews>
  <sheetFormatPr defaultColWidth="8.85546875" defaultRowHeight="15" x14ac:dyDescent="0.25"/>
  <cols>
    <col min="1" max="1" width="15.85546875" customWidth="1"/>
    <col min="2" max="2" width="11.85546875" customWidth="1"/>
    <col min="3" max="3" width="12.28515625" bestFit="1" customWidth="1"/>
    <col min="4" max="4" width="10.28515625" customWidth="1"/>
    <col min="5" max="5" width="9.28515625" bestFit="1" customWidth="1"/>
    <col min="6" max="6" width="10.140625" bestFit="1" customWidth="1"/>
  </cols>
  <sheetData>
    <row r="1" spans="1:9" ht="21" x14ac:dyDescent="0.35">
      <c r="A1" s="62" t="s">
        <v>43</v>
      </c>
      <c r="B1" s="62"/>
      <c r="C1" s="62"/>
      <c r="D1" s="62"/>
    </row>
    <row r="2" spans="1:9" x14ac:dyDescent="0.25">
      <c r="A2" t="s">
        <v>60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8" t="s">
        <v>14</v>
      </c>
      <c r="B3" s="18" t="s">
        <v>44</v>
      </c>
      <c r="C3" s="18" t="s">
        <v>45</v>
      </c>
      <c r="D3" s="18" t="s">
        <v>46</v>
      </c>
      <c r="E3" s="18" t="s">
        <v>47</v>
      </c>
      <c r="F3" s="19" t="s">
        <v>15</v>
      </c>
      <c r="G3" s="19" t="s">
        <v>16</v>
      </c>
      <c r="H3" s="19" t="s">
        <v>17</v>
      </c>
      <c r="I3" s="19" t="s">
        <v>18</v>
      </c>
    </row>
    <row r="4" spans="1:9" x14ac:dyDescent="0.25">
      <c r="A4" s="8">
        <v>41091</v>
      </c>
      <c r="B4" s="27">
        <v>13.185</v>
      </c>
      <c r="C4" s="27">
        <v>17.724</v>
      </c>
      <c r="D4" s="27">
        <v>14.61</v>
      </c>
      <c r="E4" s="27">
        <v>4.5389999999999997</v>
      </c>
    </row>
    <row r="5" spans="1:9" x14ac:dyDescent="0.25">
      <c r="A5" s="8">
        <v>41092</v>
      </c>
      <c r="B5" s="27">
        <v>12.364000000000001</v>
      </c>
      <c r="C5" s="27">
        <v>14.002000000000001</v>
      </c>
      <c r="D5" s="27">
        <v>13.106999999999999</v>
      </c>
      <c r="E5" s="27">
        <v>1.6379999999999999</v>
      </c>
    </row>
    <row r="6" spans="1:9" x14ac:dyDescent="0.25">
      <c r="A6" s="8">
        <v>41093</v>
      </c>
      <c r="B6" s="27">
        <v>10.271000000000001</v>
      </c>
      <c r="C6" s="27">
        <v>16.344000000000001</v>
      </c>
      <c r="D6" s="27">
        <v>12.661</v>
      </c>
      <c r="E6" s="27">
        <v>6.0730000000000004</v>
      </c>
    </row>
    <row r="7" spans="1:9" x14ac:dyDescent="0.25">
      <c r="A7" s="8">
        <v>41094</v>
      </c>
      <c r="B7" s="27">
        <v>8.9410000000000007</v>
      </c>
      <c r="C7" s="27">
        <v>16.344000000000001</v>
      </c>
      <c r="D7" s="27">
        <v>11.987</v>
      </c>
      <c r="E7" s="27">
        <v>7.4029999999999996</v>
      </c>
    </row>
    <row r="8" spans="1:9" x14ac:dyDescent="0.25">
      <c r="A8" s="8">
        <v>41095</v>
      </c>
      <c r="B8" s="27">
        <v>11.686</v>
      </c>
      <c r="C8" s="27">
        <v>13.858000000000001</v>
      </c>
      <c r="D8" s="27">
        <v>12.664999999999999</v>
      </c>
      <c r="E8" s="27">
        <v>2.1720000000000002</v>
      </c>
    </row>
    <row r="9" spans="1:9" x14ac:dyDescent="0.25">
      <c r="A9" s="8">
        <v>41096</v>
      </c>
      <c r="B9" s="27">
        <v>12.147</v>
      </c>
      <c r="C9" s="27">
        <v>15.747999999999999</v>
      </c>
      <c r="D9" s="27">
        <v>13.361000000000001</v>
      </c>
      <c r="E9" s="27">
        <v>3.601</v>
      </c>
    </row>
    <row r="10" spans="1:9" x14ac:dyDescent="0.25">
      <c r="A10" s="8">
        <v>41097</v>
      </c>
      <c r="B10" s="27">
        <v>10.614000000000001</v>
      </c>
      <c r="C10" s="27">
        <v>17.177</v>
      </c>
      <c r="D10" s="27">
        <v>13.273999999999999</v>
      </c>
      <c r="E10" s="27">
        <v>6.5629999999999997</v>
      </c>
    </row>
    <row r="11" spans="1:9" x14ac:dyDescent="0.25">
      <c r="A11" s="8">
        <v>41098</v>
      </c>
      <c r="B11" s="27">
        <v>11.637</v>
      </c>
      <c r="C11" s="27">
        <v>17.843</v>
      </c>
      <c r="D11" s="27">
        <v>13.645</v>
      </c>
      <c r="E11" s="27">
        <v>6.2060000000000004</v>
      </c>
    </row>
    <row r="12" spans="1:9" x14ac:dyDescent="0.25">
      <c r="A12" s="8">
        <v>41099</v>
      </c>
      <c r="B12" s="27">
        <v>12.34</v>
      </c>
      <c r="C12" s="27">
        <v>15.7</v>
      </c>
      <c r="D12" s="27">
        <v>13.233000000000001</v>
      </c>
      <c r="E12" s="27">
        <v>3.36</v>
      </c>
    </row>
    <row r="13" spans="1:9" x14ac:dyDescent="0.25">
      <c r="A13" s="8">
        <v>41100</v>
      </c>
      <c r="B13" s="27">
        <v>12.122</v>
      </c>
      <c r="C13" s="27">
        <v>17.058</v>
      </c>
      <c r="D13" s="27">
        <v>13.537000000000001</v>
      </c>
      <c r="E13" s="27">
        <v>4.9359999999999999</v>
      </c>
    </row>
    <row r="14" spans="1:9" x14ac:dyDescent="0.25">
      <c r="A14" s="8">
        <v>41101</v>
      </c>
      <c r="B14" s="27">
        <v>11.662000000000001</v>
      </c>
      <c r="C14" s="27">
        <v>17.818999999999999</v>
      </c>
      <c r="D14" s="27">
        <v>13.449</v>
      </c>
      <c r="E14" s="27">
        <v>6.157</v>
      </c>
    </row>
    <row r="15" spans="1:9" x14ac:dyDescent="0.25">
      <c r="A15" s="8">
        <v>41102</v>
      </c>
      <c r="B15" s="27">
        <v>11.832000000000001</v>
      </c>
      <c r="C15" s="27">
        <v>14.553000000000001</v>
      </c>
      <c r="D15" s="27">
        <v>12.709</v>
      </c>
      <c r="E15" s="27">
        <v>2.7210000000000001</v>
      </c>
    </row>
    <row r="16" spans="1:9" x14ac:dyDescent="0.25">
      <c r="A16" s="8">
        <v>41103</v>
      </c>
      <c r="B16" s="27">
        <v>11.662000000000001</v>
      </c>
      <c r="C16" s="27">
        <v>18.2</v>
      </c>
      <c r="D16" s="27">
        <v>13.628</v>
      </c>
      <c r="E16" s="27">
        <v>6.5380000000000003</v>
      </c>
    </row>
    <row r="17" spans="1:5" x14ac:dyDescent="0.25">
      <c r="A17" s="8">
        <v>41104</v>
      </c>
      <c r="B17" s="27">
        <v>12.195</v>
      </c>
      <c r="C17" s="27">
        <v>18.318999999999999</v>
      </c>
      <c r="D17" s="27">
        <v>13.625999999999999</v>
      </c>
      <c r="E17" s="27">
        <v>6.1239999999999997</v>
      </c>
    </row>
    <row r="18" spans="1:5" x14ac:dyDescent="0.25">
      <c r="A18" s="8">
        <v>41105</v>
      </c>
      <c r="B18" s="27">
        <v>12.074</v>
      </c>
      <c r="C18" s="27">
        <v>16.725000000000001</v>
      </c>
      <c r="D18" s="27">
        <v>13.186</v>
      </c>
      <c r="E18" s="27">
        <v>4.6509999999999998</v>
      </c>
    </row>
    <row r="19" spans="1:5" x14ac:dyDescent="0.25">
      <c r="A19" s="8">
        <v>41106</v>
      </c>
      <c r="B19" s="27">
        <v>11.782999999999999</v>
      </c>
      <c r="C19" s="27">
        <v>16.414999999999999</v>
      </c>
      <c r="D19" s="27">
        <v>13.222</v>
      </c>
      <c r="E19" s="27">
        <v>4.6319999999999997</v>
      </c>
    </row>
    <row r="20" spans="1:5" x14ac:dyDescent="0.25">
      <c r="A20" s="8">
        <v>41107</v>
      </c>
      <c r="B20" s="27">
        <v>12.461</v>
      </c>
      <c r="C20" s="27">
        <v>14.529</v>
      </c>
      <c r="D20" s="27">
        <v>13.273999999999999</v>
      </c>
      <c r="E20" s="27">
        <v>2.0680000000000001</v>
      </c>
    </row>
    <row r="21" spans="1:5" x14ac:dyDescent="0.25">
      <c r="A21" s="8">
        <v>41108</v>
      </c>
      <c r="B21" s="27">
        <v>12.509</v>
      </c>
      <c r="C21" s="27">
        <v>15.342000000000001</v>
      </c>
      <c r="D21" s="27">
        <v>13.631</v>
      </c>
      <c r="E21" s="27">
        <v>2.8330000000000002</v>
      </c>
    </row>
    <row r="22" spans="1:5" x14ac:dyDescent="0.25">
      <c r="A22" s="8">
        <v>41109</v>
      </c>
      <c r="B22" s="27">
        <v>12.292</v>
      </c>
      <c r="C22" s="27">
        <v>16.654</v>
      </c>
      <c r="D22" s="27">
        <v>14.068</v>
      </c>
      <c r="E22" s="27">
        <v>4.3620000000000001</v>
      </c>
    </row>
    <row r="23" spans="1:5" x14ac:dyDescent="0.25">
      <c r="A23" s="8">
        <v>41110</v>
      </c>
      <c r="B23" s="27">
        <v>12.147</v>
      </c>
      <c r="C23" s="27">
        <v>16.129000000000001</v>
      </c>
      <c r="D23" s="27">
        <v>14.125999999999999</v>
      </c>
      <c r="E23" s="27">
        <v>3.9820000000000002</v>
      </c>
    </row>
    <row r="24" spans="1:5" x14ac:dyDescent="0.25">
      <c r="A24" s="8">
        <v>41111</v>
      </c>
      <c r="B24" s="27">
        <v>11.929</v>
      </c>
      <c r="C24" s="27">
        <v>20.292999999999999</v>
      </c>
      <c r="D24" s="27">
        <v>13.808</v>
      </c>
      <c r="E24" s="27">
        <v>8.3640000000000008</v>
      </c>
    </row>
    <row r="25" spans="1:5" x14ac:dyDescent="0.25">
      <c r="A25" s="8">
        <v>41112</v>
      </c>
      <c r="B25" s="27">
        <v>11.005000000000001</v>
      </c>
      <c r="C25" s="27">
        <v>15.127000000000001</v>
      </c>
      <c r="D25" s="27">
        <v>13.382999999999999</v>
      </c>
      <c r="E25" s="27">
        <v>4.1219999999999999</v>
      </c>
    </row>
    <row r="26" spans="1:5" x14ac:dyDescent="0.25">
      <c r="A26" s="8">
        <v>41113</v>
      </c>
      <c r="B26" s="27">
        <v>9.5340000000000007</v>
      </c>
      <c r="C26" s="27">
        <v>21.079000000000001</v>
      </c>
      <c r="D26" s="27">
        <v>13.077</v>
      </c>
      <c r="E26" s="27">
        <v>11.545</v>
      </c>
    </row>
    <row r="27" spans="1:5" x14ac:dyDescent="0.25">
      <c r="A27" s="8">
        <v>41114</v>
      </c>
      <c r="B27" s="27">
        <v>10.785</v>
      </c>
      <c r="C27" s="27">
        <v>19.603000000000002</v>
      </c>
      <c r="D27" s="27">
        <v>13.526</v>
      </c>
      <c r="E27" s="27">
        <v>8.8179999999999996</v>
      </c>
    </row>
    <row r="28" spans="1:5" x14ac:dyDescent="0.25">
      <c r="A28" s="8">
        <v>41115</v>
      </c>
      <c r="B28" s="27">
        <v>11.686</v>
      </c>
      <c r="C28" s="27">
        <v>19.626999999999999</v>
      </c>
      <c r="D28" s="27">
        <v>13.573</v>
      </c>
      <c r="E28" s="27">
        <v>7.9409999999999998</v>
      </c>
    </row>
    <row r="29" spans="1:5" x14ac:dyDescent="0.25">
      <c r="A29" s="8">
        <v>41116</v>
      </c>
      <c r="B29" s="27">
        <v>10.736000000000001</v>
      </c>
      <c r="C29" s="27">
        <v>19.77</v>
      </c>
      <c r="D29" s="27">
        <v>13.039</v>
      </c>
      <c r="E29" s="27">
        <v>9.0340000000000007</v>
      </c>
    </row>
    <row r="30" spans="1:5" x14ac:dyDescent="0.25">
      <c r="A30" s="8">
        <v>41117</v>
      </c>
      <c r="B30" s="27">
        <v>12.292</v>
      </c>
      <c r="C30" s="27">
        <v>16.367999999999999</v>
      </c>
      <c r="D30" s="27">
        <v>13.586</v>
      </c>
      <c r="E30" s="27">
        <v>4.0759999999999996</v>
      </c>
    </row>
    <row r="31" spans="1:5" x14ac:dyDescent="0.25">
      <c r="A31" s="8">
        <v>41118</v>
      </c>
      <c r="B31" s="27">
        <v>12.896000000000001</v>
      </c>
      <c r="C31" s="27">
        <v>15.438000000000001</v>
      </c>
      <c r="D31" s="27">
        <v>13.702</v>
      </c>
      <c r="E31" s="27">
        <v>2.5419999999999998</v>
      </c>
    </row>
    <row r="32" spans="1:5" x14ac:dyDescent="0.25">
      <c r="A32" s="8">
        <v>41119</v>
      </c>
      <c r="B32" s="27">
        <v>12.968</v>
      </c>
      <c r="C32" s="27">
        <v>14.553000000000001</v>
      </c>
      <c r="D32" s="27">
        <v>13.59</v>
      </c>
      <c r="E32" s="27">
        <v>1.585</v>
      </c>
    </row>
    <row r="33" spans="1:5" x14ac:dyDescent="0.25">
      <c r="A33" s="8">
        <v>41120</v>
      </c>
      <c r="B33" s="27">
        <v>12.243</v>
      </c>
      <c r="C33" s="27">
        <v>22.202000000000002</v>
      </c>
      <c r="D33" s="27">
        <v>14.396000000000001</v>
      </c>
      <c r="E33" s="27">
        <v>9.9589999999999996</v>
      </c>
    </row>
    <row r="34" spans="1:5" x14ac:dyDescent="0.25">
      <c r="A34" s="8">
        <v>41121</v>
      </c>
      <c r="B34" s="27">
        <v>11.759</v>
      </c>
      <c r="C34" s="27">
        <v>21.366</v>
      </c>
      <c r="D34" s="27">
        <v>13.964</v>
      </c>
      <c r="E34" s="27">
        <v>9.6069999999999993</v>
      </c>
    </row>
    <row r="35" spans="1:5" x14ac:dyDescent="0.25">
      <c r="A35" s="8">
        <v>41122</v>
      </c>
      <c r="B35" s="27">
        <v>11.565</v>
      </c>
      <c r="C35" s="27">
        <v>21.341999999999999</v>
      </c>
      <c r="D35" s="27">
        <v>13.786</v>
      </c>
      <c r="E35" s="27">
        <v>9.7769999999999992</v>
      </c>
    </row>
    <row r="36" spans="1:5" x14ac:dyDescent="0.25">
      <c r="A36" s="8">
        <v>41123</v>
      </c>
      <c r="B36" s="27">
        <v>11.832000000000001</v>
      </c>
      <c r="C36" s="27">
        <v>22.393000000000001</v>
      </c>
      <c r="D36" s="27">
        <v>13.795</v>
      </c>
      <c r="E36" s="27">
        <v>10.561</v>
      </c>
    </row>
    <row r="37" spans="1:5" x14ac:dyDescent="0.25">
      <c r="A37" s="8">
        <v>41124</v>
      </c>
      <c r="B37" s="27">
        <v>11.516</v>
      </c>
      <c r="C37" s="27">
        <v>22.753</v>
      </c>
      <c r="D37" s="27">
        <v>13.853</v>
      </c>
      <c r="E37" s="27">
        <v>11.237</v>
      </c>
    </row>
    <row r="38" spans="1:5" x14ac:dyDescent="0.25">
      <c r="A38" s="8">
        <v>41125</v>
      </c>
      <c r="B38" s="27">
        <v>11.2</v>
      </c>
      <c r="C38" s="27">
        <v>23.593</v>
      </c>
      <c r="D38" s="27">
        <v>14.292</v>
      </c>
      <c r="E38" s="27">
        <v>12.393000000000001</v>
      </c>
    </row>
    <row r="39" spans="1:5" x14ac:dyDescent="0.25">
      <c r="A39" s="8">
        <v>41126</v>
      </c>
      <c r="B39" s="27">
        <v>13.858000000000001</v>
      </c>
      <c r="C39" s="27">
        <v>15.962999999999999</v>
      </c>
      <c r="D39" s="27">
        <v>14.757999999999999</v>
      </c>
      <c r="E39" s="27">
        <v>2.105</v>
      </c>
    </row>
    <row r="40" spans="1:5" x14ac:dyDescent="0.25">
      <c r="A40" s="8">
        <v>41127</v>
      </c>
      <c r="B40" s="27">
        <v>12.606</v>
      </c>
      <c r="C40" s="27">
        <v>15.199</v>
      </c>
      <c r="D40" s="27">
        <v>14.085000000000001</v>
      </c>
      <c r="E40" s="27">
        <v>2.593</v>
      </c>
    </row>
    <row r="41" spans="1:5" x14ac:dyDescent="0.25">
      <c r="A41" s="8">
        <v>41128</v>
      </c>
      <c r="B41" s="27">
        <v>11.686</v>
      </c>
      <c r="C41" s="27">
        <v>14.409000000000001</v>
      </c>
      <c r="D41" s="27">
        <v>13.087</v>
      </c>
      <c r="E41" s="27">
        <v>2.7229999999999999</v>
      </c>
    </row>
    <row r="42" spans="1:5" x14ac:dyDescent="0.25">
      <c r="A42" s="8">
        <v>41129</v>
      </c>
      <c r="B42" s="27">
        <v>12.268000000000001</v>
      </c>
      <c r="C42" s="27">
        <v>22.992000000000001</v>
      </c>
      <c r="D42" s="27">
        <v>14.483000000000001</v>
      </c>
      <c r="E42" s="27">
        <v>10.724</v>
      </c>
    </row>
    <row r="43" spans="1:5" x14ac:dyDescent="0.25">
      <c r="A43" s="8">
        <v>41130</v>
      </c>
      <c r="B43" s="27">
        <v>12.388999999999999</v>
      </c>
      <c r="C43" s="27">
        <v>23.015999999999998</v>
      </c>
      <c r="D43" s="27">
        <v>14.526999999999999</v>
      </c>
      <c r="E43" s="27">
        <v>10.627000000000001</v>
      </c>
    </row>
    <row r="44" spans="1:5" x14ac:dyDescent="0.25">
      <c r="A44" s="8">
        <v>41131</v>
      </c>
      <c r="B44" s="27">
        <v>11.952999999999999</v>
      </c>
      <c r="C44" s="27">
        <v>24.195</v>
      </c>
      <c r="D44" s="27">
        <v>14.617000000000001</v>
      </c>
      <c r="E44" s="27">
        <v>12.242000000000001</v>
      </c>
    </row>
    <row r="45" spans="1:5" x14ac:dyDescent="0.25">
      <c r="A45" s="8">
        <v>41132</v>
      </c>
      <c r="B45" s="27">
        <v>11.54</v>
      </c>
      <c r="C45" s="27">
        <v>23.111999999999998</v>
      </c>
      <c r="D45" s="27">
        <v>14.195</v>
      </c>
      <c r="E45" s="27">
        <v>11.571999999999999</v>
      </c>
    </row>
    <row r="46" spans="1:5" x14ac:dyDescent="0.25">
      <c r="A46" s="8">
        <v>41133</v>
      </c>
      <c r="B46" s="27">
        <v>10.907</v>
      </c>
      <c r="C46" s="27">
        <v>21.460999999999999</v>
      </c>
      <c r="D46" s="27">
        <v>13.565</v>
      </c>
      <c r="E46" s="27">
        <v>10.554</v>
      </c>
    </row>
    <row r="47" spans="1:5" x14ac:dyDescent="0.25">
      <c r="A47" s="8">
        <v>41134</v>
      </c>
      <c r="B47" s="27">
        <v>10.417999999999999</v>
      </c>
      <c r="C47" s="27">
        <v>20.530999999999999</v>
      </c>
      <c r="D47" s="27">
        <v>13.371</v>
      </c>
      <c r="E47" s="27">
        <v>10.113</v>
      </c>
    </row>
    <row r="48" spans="1:5" x14ac:dyDescent="0.25">
      <c r="A48" s="8">
        <v>41135</v>
      </c>
      <c r="B48" s="27">
        <v>11.71</v>
      </c>
      <c r="C48" s="27">
        <v>22.25</v>
      </c>
      <c r="D48" s="27">
        <v>14.593999999999999</v>
      </c>
      <c r="E48" s="27">
        <v>10.54</v>
      </c>
    </row>
    <row r="49" spans="1:5" x14ac:dyDescent="0.25">
      <c r="A49" s="8">
        <v>41136</v>
      </c>
      <c r="B49" s="27">
        <v>11.565</v>
      </c>
      <c r="C49" s="27">
        <v>16.129000000000001</v>
      </c>
      <c r="D49" s="27">
        <v>13.82</v>
      </c>
      <c r="E49" s="27">
        <v>4.5640000000000001</v>
      </c>
    </row>
    <row r="50" spans="1:5" x14ac:dyDescent="0.25">
      <c r="A50" s="8">
        <v>41137</v>
      </c>
      <c r="B50" s="27">
        <v>12.484999999999999</v>
      </c>
      <c r="C50" s="27">
        <v>15.27</v>
      </c>
      <c r="D50" s="27">
        <v>13.456</v>
      </c>
      <c r="E50" s="27">
        <v>2.7850000000000001</v>
      </c>
    </row>
    <row r="51" spans="1:5" x14ac:dyDescent="0.25">
      <c r="A51" s="8">
        <v>41138</v>
      </c>
      <c r="B51" s="27">
        <v>11.443</v>
      </c>
      <c r="C51" s="27">
        <v>15.651999999999999</v>
      </c>
      <c r="D51" s="27">
        <v>12.930999999999999</v>
      </c>
      <c r="E51" s="27">
        <v>4.2089999999999996</v>
      </c>
    </row>
    <row r="52" spans="1:5" x14ac:dyDescent="0.25">
      <c r="A52" s="8">
        <v>41139</v>
      </c>
      <c r="B52" s="27">
        <v>10.565</v>
      </c>
      <c r="C52" s="27">
        <v>19.532</v>
      </c>
      <c r="D52" s="27">
        <v>12.891999999999999</v>
      </c>
      <c r="E52" s="27">
        <v>8.9670000000000005</v>
      </c>
    </row>
    <row r="53" spans="1:5" x14ac:dyDescent="0.25">
      <c r="A53" s="8">
        <v>41140</v>
      </c>
      <c r="B53" s="27">
        <v>10.712</v>
      </c>
      <c r="C53" s="27">
        <v>19.294</v>
      </c>
      <c r="D53" s="27">
        <v>12.816000000000001</v>
      </c>
      <c r="E53" s="27">
        <v>8.5820000000000007</v>
      </c>
    </row>
    <row r="54" spans="1:5" x14ac:dyDescent="0.25">
      <c r="A54" s="8">
        <v>41141</v>
      </c>
      <c r="B54" s="27">
        <v>10.712</v>
      </c>
      <c r="C54" s="27">
        <v>19.222000000000001</v>
      </c>
      <c r="D54" s="27">
        <v>13.141999999999999</v>
      </c>
      <c r="E54" s="27">
        <v>8.51</v>
      </c>
    </row>
    <row r="55" spans="1:5" x14ac:dyDescent="0.25">
      <c r="A55" s="8">
        <v>41142</v>
      </c>
      <c r="B55" s="27">
        <v>12.218999999999999</v>
      </c>
      <c r="C55" s="27">
        <v>19.294</v>
      </c>
      <c r="D55" s="27">
        <v>13.99</v>
      </c>
      <c r="E55" s="27">
        <v>7.0750000000000002</v>
      </c>
    </row>
    <row r="56" spans="1:5" x14ac:dyDescent="0.25">
      <c r="A56" s="8">
        <v>41143</v>
      </c>
      <c r="B56" s="27">
        <v>11.492000000000001</v>
      </c>
      <c r="C56" s="27">
        <v>19.626999999999999</v>
      </c>
      <c r="D56" s="27">
        <v>14.253</v>
      </c>
      <c r="E56" s="27">
        <v>8.1349999999999998</v>
      </c>
    </row>
    <row r="57" spans="1:5" x14ac:dyDescent="0.25">
      <c r="A57" s="8">
        <v>41144</v>
      </c>
      <c r="B57" s="27">
        <v>10.369</v>
      </c>
      <c r="C57" s="27">
        <v>18.818000000000001</v>
      </c>
      <c r="D57" s="27">
        <v>12.98</v>
      </c>
      <c r="E57" s="27">
        <v>8.4489999999999998</v>
      </c>
    </row>
    <row r="58" spans="1:5" x14ac:dyDescent="0.25">
      <c r="A58" s="8">
        <v>41145</v>
      </c>
      <c r="B58" s="27">
        <v>9.2379999999999995</v>
      </c>
      <c r="C58" s="27">
        <v>18.484999999999999</v>
      </c>
      <c r="D58" s="27">
        <v>12.335000000000001</v>
      </c>
      <c r="E58" s="27">
        <v>9.2469999999999999</v>
      </c>
    </row>
    <row r="59" spans="1:5" x14ac:dyDescent="0.25">
      <c r="A59" s="8">
        <v>41146</v>
      </c>
      <c r="B59" s="27">
        <v>9.6820000000000004</v>
      </c>
      <c r="C59" s="27">
        <v>14.936</v>
      </c>
      <c r="D59" s="27">
        <v>11.933</v>
      </c>
      <c r="E59" s="27">
        <v>5.2539999999999996</v>
      </c>
    </row>
    <row r="60" spans="1:5" x14ac:dyDescent="0.25">
      <c r="A60" s="8">
        <v>41147</v>
      </c>
      <c r="B60" s="27">
        <v>11.977</v>
      </c>
      <c r="C60" s="27">
        <v>19.007999999999999</v>
      </c>
      <c r="D60" s="27">
        <v>13.852</v>
      </c>
      <c r="E60" s="27">
        <v>7.0309999999999997</v>
      </c>
    </row>
    <row r="61" spans="1:5" x14ac:dyDescent="0.25">
      <c r="A61" s="8">
        <v>41148</v>
      </c>
      <c r="B61" s="27">
        <v>12.436999999999999</v>
      </c>
      <c r="C61" s="27">
        <v>17.152999999999999</v>
      </c>
      <c r="D61" s="27">
        <v>14.516</v>
      </c>
      <c r="E61" s="27">
        <v>4.7160000000000002</v>
      </c>
    </row>
    <row r="62" spans="1:5" x14ac:dyDescent="0.25">
      <c r="A62" s="8">
        <v>41149</v>
      </c>
      <c r="B62" s="27">
        <v>10.295999999999999</v>
      </c>
      <c r="C62" s="27">
        <v>19.388999999999999</v>
      </c>
      <c r="D62" s="27">
        <v>12.965</v>
      </c>
      <c r="E62" s="27">
        <v>9.093</v>
      </c>
    </row>
    <row r="63" spans="1:5" x14ac:dyDescent="0.25">
      <c r="A63" s="8">
        <v>41150</v>
      </c>
      <c r="B63" s="27">
        <v>9.4849999999999994</v>
      </c>
      <c r="C63" s="27">
        <v>19.318000000000001</v>
      </c>
      <c r="D63" s="27">
        <v>12.65</v>
      </c>
      <c r="E63" s="27">
        <v>9.8330000000000002</v>
      </c>
    </row>
    <row r="64" spans="1:5" x14ac:dyDescent="0.25">
      <c r="A64" s="8">
        <v>41151</v>
      </c>
      <c r="B64" s="27">
        <v>10.074999999999999</v>
      </c>
      <c r="C64" s="27">
        <v>17.152999999999999</v>
      </c>
      <c r="D64" s="27">
        <v>12.686999999999999</v>
      </c>
      <c r="E64" s="27">
        <v>7.0780000000000003</v>
      </c>
    </row>
    <row r="65" spans="1:10" x14ac:dyDescent="0.25">
      <c r="A65" s="8">
        <v>41152</v>
      </c>
      <c r="B65" s="27">
        <v>11.467000000000001</v>
      </c>
      <c r="C65" s="27">
        <v>13.641999999999999</v>
      </c>
      <c r="D65" s="27">
        <v>12.853999999999999</v>
      </c>
      <c r="E65" s="27">
        <v>2.1749999999999998</v>
      </c>
    </row>
    <row r="68" spans="1:10" x14ac:dyDescent="0.25">
      <c r="F68" s="9" t="s">
        <v>19</v>
      </c>
      <c r="G68" s="10">
        <f>SUM(G4:G65)</f>
        <v>0</v>
      </c>
      <c r="H68" s="9" t="s">
        <v>19</v>
      </c>
      <c r="I68" s="10">
        <f>SUM(I4:I65)</f>
        <v>0</v>
      </c>
    </row>
    <row r="69" spans="1:10" x14ac:dyDescent="0.25">
      <c r="D69" s="1" t="s">
        <v>20</v>
      </c>
    </row>
    <row r="70" spans="1:10" x14ac:dyDescent="0.25">
      <c r="A70" s="11" t="s">
        <v>21</v>
      </c>
      <c r="B70" s="12">
        <f>MIN(B4:B65)</f>
        <v>8.9410000000000007</v>
      </c>
      <c r="C70" s="13" t="s">
        <v>22</v>
      </c>
      <c r="D70" s="31">
        <v>41094.291666666664</v>
      </c>
      <c r="E70" s="31"/>
      <c r="F70" s="20"/>
      <c r="G70" s="21"/>
      <c r="H70" s="22"/>
      <c r="I70" s="22"/>
      <c r="J70" s="3"/>
    </row>
    <row r="71" spans="1:10" x14ac:dyDescent="0.25">
      <c r="A71" s="11" t="s">
        <v>23</v>
      </c>
      <c r="B71" s="12">
        <f>MAX(C4:C65)</f>
        <v>24.195</v>
      </c>
      <c r="C71" s="13" t="s">
        <v>22</v>
      </c>
      <c r="D71" s="31">
        <v>41131.583333333336</v>
      </c>
      <c r="E71" s="31"/>
      <c r="F71" s="20"/>
      <c r="G71" s="22"/>
      <c r="H71" s="22"/>
      <c r="I71" s="22"/>
    </row>
    <row r="72" spans="1:10" x14ac:dyDescent="0.25">
      <c r="A72" s="11" t="s">
        <v>24</v>
      </c>
      <c r="B72" s="12">
        <f>AVERAGE(D4:D65)</f>
        <v>13.511661290322587</v>
      </c>
      <c r="C72" s="13" t="s">
        <v>22</v>
      </c>
      <c r="D72" s="31"/>
      <c r="E72" s="31"/>
      <c r="F72" s="20"/>
      <c r="G72" s="21"/>
      <c r="H72" s="22"/>
      <c r="I72" s="22"/>
    </row>
    <row r="73" spans="1:10" x14ac:dyDescent="0.25">
      <c r="A73" s="11" t="s">
        <v>26</v>
      </c>
      <c r="B73" s="12">
        <f>MIN(E4:E65)</f>
        <v>1.585</v>
      </c>
      <c r="C73" s="13" t="s">
        <v>22</v>
      </c>
      <c r="D73" s="32">
        <v>41092</v>
      </c>
      <c r="E73" s="32">
        <v>41119</v>
      </c>
      <c r="F73" s="23"/>
      <c r="G73" s="24"/>
      <c r="H73" s="25"/>
      <c r="I73" s="25"/>
    </row>
    <row r="74" spans="1:10" x14ac:dyDescent="0.25">
      <c r="A74" s="11" t="s">
        <v>25</v>
      </c>
      <c r="B74" s="12">
        <f>MAX(E4:E65)</f>
        <v>12.393000000000001</v>
      </c>
      <c r="C74" s="13" t="s">
        <v>22</v>
      </c>
      <c r="D74" s="32">
        <v>41125</v>
      </c>
      <c r="E74" s="32"/>
      <c r="F74" s="23"/>
      <c r="G74" s="24"/>
      <c r="H74" s="25"/>
      <c r="I74" s="25"/>
    </row>
    <row r="75" spans="1:10" x14ac:dyDescent="0.25">
      <c r="A75" s="11" t="s">
        <v>27</v>
      </c>
      <c r="B75" s="12">
        <f>SUM(G4:G65)</f>
        <v>0</v>
      </c>
      <c r="C75" s="11" t="s">
        <v>28</v>
      </c>
      <c r="D75" s="14"/>
      <c r="E75" s="14"/>
      <c r="F75" s="14"/>
      <c r="G75" s="14"/>
      <c r="H75" s="14"/>
      <c r="I75" s="14"/>
    </row>
    <row r="76" spans="1:10" x14ac:dyDescent="0.25">
      <c r="A76" s="11" t="s">
        <v>29</v>
      </c>
      <c r="B76" s="12">
        <f>SUM(I4:I65)</f>
        <v>0</v>
      </c>
      <c r="C76" s="11" t="s">
        <v>28</v>
      </c>
      <c r="D76" s="14"/>
      <c r="E76" s="14"/>
      <c r="F76" s="14"/>
      <c r="G76" s="14"/>
      <c r="H76" s="14"/>
      <c r="I76" s="14"/>
    </row>
    <row r="79" spans="1:10" x14ac:dyDescent="0.25">
      <c r="B79" s="3" t="s">
        <v>40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G25" sqref="G25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33</v>
      </c>
      <c r="D1" s="1" t="s">
        <v>35</v>
      </c>
    </row>
    <row r="2" spans="1:8" x14ac:dyDescent="0.25">
      <c r="A2" t="s">
        <v>31</v>
      </c>
      <c r="B2" t="s">
        <v>61</v>
      </c>
    </row>
    <row r="3" spans="1:8" x14ac:dyDescent="0.25">
      <c r="A3" t="s">
        <v>32</v>
      </c>
      <c r="B3" t="s">
        <v>34</v>
      </c>
      <c r="F3" s="15" t="s">
        <v>36</v>
      </c>
    </row>
    <row r="4" spans="1:8" x14ac:dyDescent="0.25">
      <c r="A4" s="8">
        <v>41091</v>
      </c>
      <c r="D4" s="5" t="s">
        <v>37</v>
      </c>
      <c r="E4" s="26">
        <f>MAX(B10:B65)</f>
        <v>14.263919642859101</v>
      </c>
      <c r="F4" s="17">
        <v>41131</v>
      </c>
      <c r="G4" s="28"/>
      <c r="H4" s="4"/>
    </row>
    <row r="5" spans="1:8" x14ac:dyDescent="0.25">
      <c r="A5" s="8">
        <v>41092</v>
      </c>
      <c r="F5" s="17">
        <v>41132</v>
      </c>
    </row>
    <row r="6" spans="1:8" x14ac:dyDescent="0.25">
      <c r="A6" s="8">
        <v>41093</v>
      </c>
      <c r="F6" s="17"/>
    </row>
    <row r="7" spans="1:8" x14ac:dyDescent="0.25">
      <c r="A7" s="8">
        <v>41094</v>
      </c>
      <c r="F7" s="17"/>
    </row>
    <row r="8" spans="1:8" x14ac:dyDescent="0.25">
      <c r="A8" s="8">
        <v>41095</v>
      </c>
      <c r="F8" s="2"/>
    </row>
    <row r="9" spans="1:8" x14ac:dyDescent="0.25">
      <c r="A9" s="8">
        <v>41096</v>
      </c>
      <c r="F9" s="2"/>
    </row>
    <row r="10" spans="1:8" x14ac:dyDescent="0.25">
      <c r="A10" s="8">
        <v>41097</v>
      </c>
      <c r="B10" s="27">
        <v>13.095017857142899</v>
      </c>
      <c r="F10" s="2"/>
    </row>
    <row r="11" spans="1:8" x14ac:dyDescent="0.25">
      <c r="A11" s="8">
        <v>41098</v>
      </c>
      <c r="B11" s="27">
        <v>12.957232142857</v>
      </c>
    </row>
    <row r="12" spans="1:8" x14ac:dyDescent="0.25">
      <c r="A12" s="8">
        <v>41099</v>
      </c>
      <c r="B12" s="27">
        <v>12.9751994047617</v>
      </c>
    </row>
    <row r="13" spans="1:8" x14ac:dyDescent="0.25">
      <c r="A13" s="8">
        <v>41100</v>
      </c>
      <c r="B13" s="27">
        <v>13.100267857142599</v>
      </c>
    </row>
    <row r="14" spans="1:8" x14ac:dyDescent="0.25">
      <c r="A14" s="8">
        <v>41101</v>
      </c>
      <c r="B14" s="27">
        <v>13.3090565476188</v>
      </c>
    </row>
    <row r="15" spans="1:8" x14ac:dyDescent="0.25">
      <c r="A15" s="8">
        <v>41102</v>
      </c>
      <c r="B15" s="27">
        <v>13.3153422619047</v>
      </c>
    </row>
    <row r="16" spans="1:8" x14ac:dyDescent="0.25">
      <c r="A16" s="8">
        <v>41103</v>
      </c>
      <c r="B16" s="27">
        <v>13.3535297619049</v>
      </c>
    </row>
    <row r="17" spans="1:2" x14ac:dyDescent="0.25">
      <c r="A17" s="8">
        <v>41104</v>
      </c>
      <c r="B17" s="27">
        <v>13.403883928571901</v>
      </c>
    </row>
    <row r="18" spans="1:2" x14ac:dyDescent="0.25">
      <c r="A18" s="8">
        <v>41105</v>
      </c>
      <c r="B18" s="27">
        <v>13.338258928572101</v>
      </c>
    </row>
    <row r="19" spans="1:2" x14ac:dyDescent="0.25">
      <c r="A19" s="8">
        <v>41106</v>
      </c>
      <c r="B19" s="27">
        <v>13.336788690477499</v>
      </c>
    </row>
    <row r="20" spans="1:2" x14ac:dyDescent="0.25">
      <c r="A20" s="8">
        <v>41107</v>
      </c>
      <c r="B20" s="27">
        <v>13.299279761906099</v>
      </c>
    </row>
    <row r="21" spans="1:2" x14ac:dyDescent="0.25">
      <c r="A21" s="8">
        <v>41108</v>
      </c>
      <c r="B21" s="27">
        <v>13.3253601190493</v>
      </c>
    </row>
    <row r="22" spans="1:2" x14ac:dyDescent="0.25">
      <c r="A22" s="8">
        <v>41109</v>
      </c>
      <c r="B22" s="27">
        <v>13.519416666668301</v>
      </c>
    </row>
    <row r="23" spans="1:2" x14ac:dyDescent="0.25">
      <c r="A23" s="8">
        <v>41110</v>
      </c>
      <c r="B23" s="27">
        <v>13.5905535714297</v>
      </c>
    </row>
    <row r="24" spans="1:2" x14ac:dyDescent="0.25">
      <c r="A24" s="8">
        <v>41111</v>
      </c>
      <c r="B24" s="27">
        <v>13.616497023811</v>
      </c>
    </row>
    <row r="25" spans="1:2" x14ac:dyDescent="0.25">
      <c r="A25" s="8">
        <v>41112</v>
      </c>
      <c r="B25" s="27">
        <v>13.644645833334501</v>
      </c>
    </row>
    <row r="26" spans="1:2" x14ac:dyDescent="0.25">
      <c r="A26" s="8">
        <v>41113</v>
      </c>
      <c r="B26" s="27">
        <v>13.6238660714292</v>
      </c>
    </row>
    <row r="27" spans="1:2" x14ac:dyDescent="0.25">
      <c r="A27" s="8">
        <v>41114</v>
      </c>
      <c r="B27" s="27">
        <v>13.6597648809534</v>
      </c>
    </row>
    <row r="28" spans="1:2" x14ac:dyDescent="0.25">
      <c r="A28" s="8">
        <v>41115</v>
      </c>
      <c r="B28" s="27">
        <v>13.6514375000013</v>
      </c>
    </row>
    <row r="29" spans="1:2" x14ac:dyDescent="0.25">
      <c r="A29" s="8">
        <v>41116</v>
      </c>
      <c r="B29" s="27">
        <v>13.5045625000014</v>
      </c>
    </row>
    <row r="30" spans="1:2" x14ac:dyDescent="0.25">
      <c r="A30" s="8">
        <v>41117</v>
      </c>
      <c r="B30" s="27">
        <v>13.427488095239701</v>
      </c>
    </row>
    <row r="31" spans="1:2" x14ac:dyDescent="0.25">
      <c r="A31" s="8">
        <v>41118</v>
      </c>
      <c r="B31" s="27">
        <v>13.4123363095249</v>
      </c>
    </row>
    <row r="32" spans="1:2" x14ac:dyDescent="0.25">
      <c r="A32" s="8">
        <v>41119</v>
      </c>
      <c r="B32" s="27">
        <v>13.441818452382</v>
      </c>
    </row>
    <row r="33" spans="1:2" x14ac:dyDescent="0.25">
      <c r="A33" s="8">
        <v>41120</v>
      </c>
      <c r="B33" s="27">
        <v>13.6303005952396</v>
      </c>
    </row>
    <row r="34" spans="1:2" x14ac:dyDescent="0.25">
      <c r="A34" s="8">
        <v>41121</v>
      </c>
      <c r="B34" s="27">
        <v>13.6928482142873</v>
      </c>
    </row>
    <row r="35" spans="1:2" x14ac:dyDescent="0.25">
      <c r="A35" s="8">
        <v>41122</v>
      </c>
      <c r="B35" s="27">
        <v>13.7233452380967</v>
      </c>
    </row>
    <row r="36" spans="1:2" x14ac:dyDescent="0.25">
      <c r="A36" s="8">
        <v>41123</v>
      </c>
      <c r="B36" s="27">
        <v>13.831226190478301</v>
      </c>
    </row>
    <row r="37" spans="1:2" x14ac:dyDescent="0.25">
      <c r="A37" s="8">
        <v>41124</v>
      </c>
      <c r="B37" s="27">
        <v>13.8693125000029</v>
      </c>
    </row>
    <row r="38" spans="1:2" x14ac:dyDescent="0.25">
      <c r="A38" s="8">
        <v>41125</v>
      </c>
      <c r="B38" s="27">
        <v>13.9535863095271</v>
      </c>
    </row>
    <row r="39" spans="1:2" x14ac:dyDescent="0.25">
      <c r="A39" s="8">
        <v>41126</v>
      </c>
      <c r="B39" s="27">
        <v>14.120479166670201</v>
      </c>
    </row>
    <row r="40" spans="1:2" x14ac:dyDescent="0.25">
      <c r="A40" s="8">
        <v>41127</v>
      </c>
      <c r="B40" s="27">
        <v>14.076029761907799</v>
      </c>
    </row>
    <row r="41" spans="1:2" x14ac:dyDescent="0.25">
      <c r="A41" s="8">
        <v>41128</v>
      </c>
      <c r="B41" s="27">
        <v>13.950794642859799</v>
      </c>
    </row>
    <row r="42" spans="1:2" x14ac:dyDescent="0.25">
      <c r="A42" s="8">
        <v>41129</v>
      </c>
      <c r="B42" s="27">
        <v>14.050258928573999</v>
      </c>
    </row>
    <row r="43" spans="1:2" x14ac:dyDescent="0.25">
      <c r="A43" s="8">
        <v>41130</v>
      </c>
      <c r="B43" s="27">
        <v>14.1548184523832</v>
      </c>
    </row>
    <row r="44" spans="1:2" x14ac:dyDescent="0.25">
      <c r="A44" s="8">
        <v>41131</v>
      </c>
      <c r="B44" s="27">
        <v>14.263919642859101</v>
      </c>
    </row>
    <row r="45" spans="1:2" x14ac:dyDescent="0.25">
      <c r="A45" s="8">
        <v>41132</v>
      </c>
      <c r="B45" s="27">
        <v>14.250092261906399</v>
      </c>
    </row>
    <row r="46" spans="1:2" x14ac:dyDescent="0.25">
      <c r="A46" s="8">
        <v>41133</v>
      </c>
      <c r="B46" s="27">
        <v>14.0796785714302</v>
      </c>
    </row>
    <row r="47" spans="1:2" x14ac:dyDescent="0.25">
      <c r="A47" s="8">
        <v>41134</v>
      </c>
      <c r="B47" s="27">
        <v>13.977648809525199</v>
      </c>
    </row>
    <row r="48" spans="1:2" x14ac:dyDescent="0.25">
      <c r="A48" s="8">
        <v>41135</v>
      </c>
      <c r="B48" s="27">
        <v>14.1928869047633</v>
      </c>
    </row>
    <row r="49" spans="1:2" x14ac:dyDescent="0.25">
      <c r="A49" s="8">
        <v>41136</v>
      </c>
      <c r="B49" s="27">
        <v>14.098217261905599</v>
      </c>
    </row>
    <row r="50" spans="1:2" x14ac:dyDescent="0.25">
      <c r="A50" s="8">
        <v>41137</v>
      </c>
      <c r="B50" s="27">
        <v>13.9452589285717</v>
      </c>
    </row>
    <row r="51" spans="1:2" x14ac:dyDescent="0.25">
      <c r="A51" s="8">
        <v>41138</v>
      </c>
      <c r="B51" s="27">
        <v>13.7044821428572</v>
      </c>
    </row>
    <row r="52" spans="1:2" x14ac:dyDescent="0.25">
      <c r="A52" s="8">
        <v>41139</v>
      </c>
      <c r="B52" s="27">
        <v>13.518306547619201</v>
      </c>
    </row>
    <row r="53" spans="1:2" x14ac:dyDescent="0.25">
      <c r="A53" s="8">
        <v>41140</v>
      </c>
      <c r="B53" s="27">
        <v>13.4113065476194</v>
      </c>
    </row>
    <row r="54" spans="1:2" x14ac:dyDescent="0.25">
      <c r="A54" s="8">
        <v>41141</v>
      </c>
      <c r="B54" s="27">
        <v>13.3785773809531</v>
      </c>
    </row>
    <row r="55" spans="1:2" x14ac:dyDescent="0.25">
      <c r="A55" s="8">
        <v>41142</v>
      </c>
      <c r="B55" s="27">
        <v>13.2923779761913</v>
      </c>
    </row>
    <row r="56" spans="1:2" x14ac:dyDescent="0.25">
      <c r="A56" s="8">
        <v>41143</v>
      </c>
      <c r="B56" s="27">
        <v>13.354261904763</v>
      </c>
    </row>
    <row r="57" spans="1:2" x14ac:dyDescent="0.25">
      <c r="A57" s="8">
        <v>41144</v>
      </c>
      <c r="B57" s="27">
        <v>13.286327380953701</v>
      </c>
    </row>
    <row r="58" spans="1:2" x14ac:dyDescent="0.25">
      <c r="A58" s="8">
        <v>41145</v>
      </c>
      <c r="B58" s="27">
        <v>13.201074404763199</v>
      </c>
    </row>
    <row r="59" spans="1:2" x14ac:dyDescent="0.25">
      <c r="A59" s="8">
        <v>41146</v>
      </c>
      <c r="B59" s="27">
        <v>13.064101190477301</v>
      </c>
    </row>
    <row r="60" spans="1:2" x14ac:dyDescent="0.25">
      <c r="A60" s="8">
        <v>41147</v>
      </c>
      <c r="B60" s="27">
        <v>13.212077380953501</v>
      </c>
    </row>
    <row r="61" spans="1:2" x14ac:dyDescent="0.25">
      <c r="A61" s="8">
        <v>41148</v>
      </c>
      <c r="B61" s="27">
        <v>13.408330357143999</v>
      </c>
    </row>
    <row r="62" spans="1:2" x14ac:dyDescent="0.25">
      <c r="A62" s="8">
        <v>41149</v>
      </c>
      <c r="B62" s="27">
        <v>13.2618809523821</v>
      </c>
    </row>
    <row r="63" spans="1:2" x14ac:dyDescent="0.25">
      <c r="A63" s="8">
        <v>41150</v>
      </c>
      <c r="B63" s="27">
        <v>13.03280357143</v>
      </c>
    </row>
    <row r="64" spans="1:2" x14ac:dyDescent="0.25">
      <c r="A64" s="8">
        <v>41151</v>
      </c>
      <c r="B64" s="27">
        <v>12.9908452380966</v>
      </c>
    </row>
    <row r="65" spans="1:2" x14ac:dyDescent="0.25">
      <c r="A65" s="8">
        <v>41152</v>
      </c>
      <c r="B65" s="27">
        <v>13.064988483437499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E32" sqref="E32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33</v>
      </c>
      <c r="D1" s="1" t="s">
        <v>38</v>
      </c>
    </row>
    <row r="2" spans="1:7" x14ac:dyDescent="0.25">
      <c r="A2" t="s">
        <v>31</v>
      </c>
      <c r="B2" t="s">
        <v>62</v>
      </c>
    </row>
    <row r="3" spans="1:7" x14ac:dyDescent="0.25">
      <c r="A3" t="s">
        <v>32</v>
      </c>
      <c r="B3" t="s">
        <v>34</v>
      </c>
      <c r="F3" s="15" t="s">
        <v>36</v>
      </c>
    </row>
    <row r="4" spans="1:7" x14ac:dyDescent="0.25">
      <c r="A4" s="8">
        <v>41091</v>
      </c>
      <c r="D4" s="9" t="s">
        <v>37</v>
      </c>
      <c r="E4" s="26">
        <f>MAX(B10:B65)</f>
        <v>22.5081428571429</v>
      </c>
      <c r="F4" s="17">
        <v>41135</v>
      </c>
      <c r="G4" s="28"/>
    </row>
    <row r="5" spans="1:7" x14ac:dyDescent="0.25">
      <c r="A5" s="8">
        <v>41092</v>
      </c>
      <c r="F5" s="17"/>
    </row>
    <row r="6" spans="1:7" x14ac:dyDescent="0.25">
      <c r="A6" s="8">
        <v>41093</v>
      </c>
      <c r="F6" s="17"/>
    </row>
    <row r="7" spans="1:7" x14ac:dyDescent="0.25">
      <c r="A7" s="8">
        <v>41094</v>
      </c>
      <c r="F7" s="17"/>
    </row>
    <row r="8" spans="1:7" x14ac:dyDescent="0.25">
      <c r="A8" s="8">
        <v>41095</v>
      </c>
      <c r="F8" s="17"/>
    </row>
    <row r="9" spans="1:7" x14ac:dyDescent="0.25">
      <c r="A9" s="8">
        <v>41096</v>
      </c>
      <c r="F9" s="17"/>
    </row>
    <row r="10" spans="1:7" x14ac:dyDescent="0.25">
      <c r="A10" s="8">
        <v>41097</v>
      </c>
      <c r="B10" s="27">
        <v>15.8852857142857</v>
      </c>
      <c r="F10" s="2"/>
    </row>
    <row r="11" spans="1:7" x14ac:dyDescent="0.25">
      <c r="A11" s="8">
        <v>41098</v>
      </c>
      <c r="B11" s="27">
        <v>15.9022857142857</v>
      </c>
    </row>
    <row r="12" spans="1:7" x14ac:dyDescent="0.25">
      <c r="A12" s="8">
        <v>41099</v>
      </c>
      <c r="B12" s="27">
        <v>16.144857142857099</v>
      </c>
    </row>
    <row r="13" spans="1:7" x14ac:dyDescent="0.25">
      <c r="A13" s="8">
        <v>41100</v>
      </c>
      <c r="B13" s="27">
        <v>16.246857142857099</v>
      </c>
    </row>
    <row r="14" spans="1:7" x14ac:dyDescent="0.25">
      <c r="A14" s="8">
        <v>41101</v>
      </c>
      <c r="B14" s="27">
        <v>16.457571428571399</v>
      </c>
    </row>
    <row r="15" spans="1:7" x14ac:dyDescent="0.25">
      <c r="A15" s="8">
        <v>41102</v>
      </c>
      <c r="B15" s="27">
        <v>16.556857142857101</v>
      </c>
    </row>
    <row r="16" spans="1:7" x14ac:dyDescent="0.25">
      <c r="A16" s="8">
        <v>41103</v>
      </c>
      <c r="B16" s="27">
        <v>16.907142857142901</v>
      </c>
    </row>
    <row r="17" spans="1:2" x14ac:dyDescent="0.25">
      <c r="A17" s="8">
        <v>41104</v>
      </c>
      <c r="B17" s="27">
        <v>17.070285714285699</v>
      </c>
    </row>
    <row r="18" spans="1:2" x14ac:dyDescent="0.25">
      <c r="A18" s="8">
        <v>41105</v>
      </c>
      <c r="B18" s="27">
        <v>16.910571428571401</v>
      </c>
    </row>
    <row r="19" spans="1:2" x14ac:dyDescent="0.25">
      <c r="A19" s="8">
        <v>41106</v>
      </c>
      <c r="B19" s="27">
        <v>17.012714285714299</v>
      </c>
    </row>
    <row r="20" spans="1:2" x14ac:dyDescent="0.25">
      <c r="A20" s="8">
        <v>41107</v>
      </c>
      <c r="B20" s="27">
        <v>16.6514285714286</v>
      </c>
    </row>
    <row r="21" spans="1:2" x14ac:dyDescent="0.25">
      <c r="A21" s="8">
        <v>41108</v>
      </c>
      <c r="B21" s="27">
        <v>16.297571428571398</v>
      </c>
    </row>
    <row r="22" spans="1:2" x14ac:dyDescent="0.25">
      <c r="A22" s="8">
        <v>41109</v>
      </c>
      <c r="B22" s="27">
        <v>16.5977142857143</v>
      </c>
    </row>
    <row r="23" spans="1:2" x14ac:dyDescent="0.25">
      <c r="A23" s="8">
        <v>41110</v>
      </c>
      <c r="B23" s="27">
        <v>16.301857142857099</v>
      </c>
    </row>
    <row r="24" spans="1:2" x14ac:dyDescent="0.25">
      <c r="A24" s="8">
        <v>41111</v>
      </c>
      <c r="B24" s="27">
        <v>16.583857142857099</v>
      </c>
    </row>
    <row r="25" spans="1:2" x14ac:dyDescent="0.25">
      <c r="A25" s="8">
        <v>41112</v>
      </c>
      <c r="B25" s="27">
        <v>16.355571428571398</v>
      </c>
    </row>
    <row r="26" spans="1:2" x14ac:dyDescent="0.25">
      <c r="A26" s="8">
        <v>41113</v>
      </c>
      <c r="B26" s="27">
        <v>17.021857142857101</v>
      </c>
    </row>
    <row r="27" spans="1:2" x14ac:dyDescent="0.25">
      <c r="A27" s="8">
        <v>41114</v>
      </c>
      <c r="B27" s="27">
        <v>17.746714285714301</v>
      </c>
    </row>
    <row r="28" spans="1:2" x14ac:dyDescent="0.25">
      <c r="A28" s="8">
        <v>41115</v>
      </c>
      <c r="B28" s="27">
        <v>18.358857142857101</v>
      </c>
    </row>
    <row r="29" spans="1:2" x14ac:dyDescent="0.25">
      <c r="A29" s="8">
        <v>41116</v>
      </c>
      <c r="B29" s="27">
        <v>18.803999999999998</v>
      </c>
    </row>
    <row r="30" spans="1:2" x14ac:dyDescent="0.25">
      <c r="A30" s="8">
        <v>41117</v>
      </c>
      <c r="B30" s="27">
        <v>18.838142857142898</v>
      </c>
    </row>
    <row r="31" spans="1:2" x14ac:dyDescent="0.25">
      <c r="A31" s="8">
        <v>41118</v>
      </c>
      <c r="B31" s="27">
        <v>18.1445714285714</v>
      </c>
    </row>
    <row r="32" spans="1:2" x14ac:dyDescent="0.25">
      <c r="A32" s="8">
        <v>41119</v>
      </c>
      <c r="B32" s="27">
        <v>18.062571428571399</v>
      </c>
    </row>
    <row r="33" spans="1:2" x14ac:dyDescent="0.25">
      <c r="A33" s="8">
        <v>41120</v>
      </c>
      <c r="B33" s="27">
        <v>18.222999999999999</v>
      </c>
    </row>
    <row r="34" spans="1:2" x14ac:dyDescent="0.25">
      <c r="A34" s="8">
        <v>41121</v>
      </c>
      <c r="B34" s="27">
        <v>18.4748571428571</v>
      </c>
    </row>
    <row r="35" spans="1:2" x14ac:dyDescent="0.25">
      <c r="A35" s="8">
        <v>41122</v>
      </c>
      <c r="B35" s="27">
        <v>18.719857142857101</v>
      </c>
    </row>
    <row r="36" spans="1:2" x14ac:dyDescent="0.25">
      <c r="A36" s="8">
        <v>41123</v>
      </c>
      <c r="B36" s="27">
        <v>19.094571428571399</v>
      </c>
    </row>
    <row r="37" spans="1:2" x14ac:dyDescent="0.25">
      <c r="A37" s="8">
        <v>41124</v>
      </c>
      <c r="B37" s="27">
        <v>20.006714285714299</v>
      </c>
    </row>
    <row r="38" spans="1:2" x14ac:dyDescent="0.25">
      <c r="A38" s="8">
        <v>41125</v>
      </c>
      <c r="B38" s="27">
        <v>21.171714285714302</v>
      </c>
    </row>
    <row r="39" spans="1:2" x14ac:dyDescent="0.25">
      <c r="A39" s="8">
        <v>41126</v>
      </c>
      <c r="B39" s="27">
        <v>21.373142857142899</v>
      </c>
    </row>
    <row r="40" spans="1:2" x14ac:dyDescent="0.25">
      <c r="A40" s="8">
        <v>41127</v>
      </c>
      <c r="B40" s="27">
        <v>20.372714285714299</v>
      </c>
    </row>
    <row r="41" spans="1:2" x14ac:dyDescent="0.25">
      <c r="A41" s="8">
        <v>41128</v>
      </c>
      <c r="B41" s="27">
        <v>19.3788571428571</v>
      </c>
    </row>
    <row r="42" spans="1:2" x14ac:dyDescent="0.25">
      <c r="A42" s="8">
        <v>41129</v>
      </c>
      <c r="B42" s="27">
        <v>19.614571428571399</v>
      </c>
    </row>
    <row r="43" spans="1:2" x14ac:dyDescent="0.25">
      <c r="A43" s="8">
        <v>41130</v>
      </c>
      <c r="B43" s="27">
        <v>19.703571428571401</v>
      </c>
    </row>
    <row r="44" spans="1:2" x14ac:dyDescent="0.25">
      <c r="A44" s="8">
        <v>41131</v>
      </c>
      <c r="B44" s="27">
        <v>19.9095714285714</v>
      </c>
    </row>
    <row r="45" spans="1:2" x14ac:dyDescent="0.25">
      <c r="A45" s="8">
        <v>41132</v>
      </c>
      <c r="B45" s="27">
        <v>19.8408571428571</v>
      </c>
    </row>
    <row r="46" spans="1:2" x14ac:dyDescent="0.25">
      <c r="A46" s="8">
        <v>41133</v>
      </c>
      <c r="B46" s="27">
        <v>20.6262857142857</v>
      </c>
    </row>
    <row r="47" spans="1:2" x14ac:dyDescent="0.25">
      <c r="A47" s="8">
        <v>41134</v>
      </c>
      <c r="B47" s="27">
        <v>21.388000000000002</v>
      </c>
    </row>
    <row r="48" spans="1:2" x14ac:dyDescent="0.25">
      <c r="A48" s="8">
        <v>41135</v>
      </c>
      <c r="B48" s="27">
        <v>22.5081428571429</v>
      </c>
    </row>
    <row r="49" spans="1:2" x14ac:dyDescent="0.25">
      <c r="A49" s="8">
        <v>41136</v>
      </c>
      <c r="B49" s="27">
        <v>21.5277142857143</v>
      </c>
    </row>
    <row r="50" spans="1:2" x14ac:dyDescent="0.25">
      <c r="A50" s="8">
        <v>41137</v>
      </c>
      <c r="B50" s="27">
        <v>20.4211428571429</v>
      </c>
    </row>
    <row r="51" spans="1:2" x14ac:dyDescent="0.25">
      <c r="A51" s="8">
        <v>41138</v>
      </c>
      <c r="B51" s="27">
        <v>19.200714285714302</v>
      </c>
    </row>
    <row r="52" spans="1:2" x14ac:dyDescent="0.25">
      <c r="A52" s="8">
        <v>41139</v>
      </c>
      <c r="B52" s="27">
        <v>18.689285714285699</v>
      </c>
    </row>
    <row r="53" spans="1:2" x14ac:dyDescent="0.25">
      <c r="A53" s="8">
        <v>41140</v>
      </c>
      <c r="B53" s="27">
        <v>18.3797142857143</v>
      </c>
    </row>
    <row r="54" spans="1:2" x14ac:dyDescent="0.25">
      <c r="A54" s="8">
        <v>41141</v>
      </c>
      <c r="B54" s="27">
        <v>18.192714285714299</v>
      </c>
    </row>
    <row r="55" spans="1:2" x14ac:dyDescent="0.25">
      <c r="A55" s="8">
        <v>41142</v>
      </c>
      <c r="B55" s="27">
        <v>17.770428571428599</v>
      </c>
    </row>
    <row r="56" spans="1:2" x14ac:dyDescent="0.25">
      <c r="A56" s="8">
        <v>41143</v>
      </c>
      <c r="B56" s="27">
        <v>18.270142857142901</v>
      </c>
    </row>
    <row r="57" spans="1:2" x14ac:dyDescent="0.25">
      <c r="A57" s="8">
        <v>41144</v>
      </c>
      <c r="B57" s="27">
        <v>18.777000000000001</v>
      </c>
    </row>
    <row r="58" spans="1:2" x14ac:dyDescent="0.25">
      <c r="A58" s="8">
        <v>41145</v>
      </c>
      <c r="B58" s="27">
        <v>19.1817142857143</v>
      </c>
    </row>
    <row r="59" spans="1:2" x14ac:dyDescent="0.25">
      <c r="A59" s="8">
        <v>41146</v>
      </c>
      <c r="B59" s="27">
        <v>18.5251428571429</v>
      </c>
    </row>
    <row r="60" spans="1:2" x14ac:dyDescent="0.25">
      <c r="A60" s="8">
        <v>41147</v>
      </c>
      <c r="B60" s="27">
        <v>18.484285714285701</v>
      </c>
    </row>
    <row r="61" spans="1:2" x14ac:dyDescent="0.25">
      <c r="A61" s="8">
        <v>41148</v>
      </c>
      <c r="B61" s="27">
        <v>18.188714285714301</v>
      </c>
    </row>
    <row r="62" spans="1:2" x14ac:dyDescent="0.25">
      <c r="A62" s="8">
        <v>41149</v>
      </c>
      <c r="B62" s="27">
        <v>18.202285714285701</v>
      </c>
    </row>
    <row r="63" spans="1:2" x14ac:dyDescent="0.25">
      <c r="A63" s="8">
        <v>41150</v>
      </c>
      <c r="B63" s="27">
        <v>18.158142857142899</v>
      </c>
    </row>
    <row r="64" spans="1:2" x14ac:dyDescent="0.25">
      <c r="A64" s="8">
        <v>41151</v>
      </c>
      <c r="B64" s="27">
        <v>17.920285714285701</v>
      </c>
    </row>
    <row r="65" spans="1:2" x14ac:dyDescent="0.25">
      <c r="A65" s="8">
        <v>41152</v>
      </c>
      <c r="B65" s="27">
        <v>17.228428571428601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"/>
  <sheetViews>
    <sheetView workbookViewId="0">
      <selection activeCell="B2" sqref="B2"/>
    </sheetView>
  </sheetViews>
  <sheetFormatPr defaultRowHeight="15" x14ac:dyDescent="0.25"/>
  <cols>
    <col min="2" max="2" width="12.42578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25" bestFit="1" customWidth="1"/>
    <col min="27" max="28" width="21.85546875" bestFit="1" customWidth="1"/>
    <col min="29" max="29" width="8" bestFit="1" customWidth="1"/>
    <col min="30" max="30" width="11.5703125" customWidth="1"/>
    <col min="31" max="31" width="14.140625" customWidth="1"/>
    <col min="32" max="32" width="14.28515625" customWidth="1"/>
    <col min="33" max="36" width="12.42578125" customWidth="1"/>
    <col min="37" max="37" width="9.28515625" bestFit="1" customWidth="1"/>
    <col min="38" max="38" width="12.5703125" bestFit="1" customWidth="1"/>
    <col min="39" max="39" width="15.42578125" bestFit="1" customWidth="1"/>
    <col min="40" max="40" width="16.85546875" bestFit="1" customWidth="1"/>
    <col min="41" max="41" width="13.7109375" bestFit="1" customWidth="1"/>
    <col min="42" max="43" width="12.42578125" bestFit="1" customWidth="1"/>
    <col min="44" max="44" width="12.42578125" customWidth="1"/>
    <col min="45" max="45" width="8.85546875" bestFit="1" customWidth="1"/>
    <col min="46" max="46" width="9.28515625" bestFit="1" customWidth="1"/>
  </cols>
  <sheetData>
    <row r="1" spans="1:73" x14ac:dyDescent="0.25">
      <c r="A1" s="41" t="s">
        <v>64</v>
      </c>
      <c r="B1" s="41" t="s">
        <v>65</v>
      </c>
      <c r="C1" s="41" t="s">
        <v>66</v>
      </c>
      <c r="D1" s="41" t="s">
        <v>67</v>
      </c>
      <c r="E1" s="41" t="s">
        <v>68</v>
      </c>
      <c r="F1" s="41" t="s">
        <v>69</v>
      </c>
      <c r="G1" s="41" t="s">
        <v>70</v>
      </c>
      <c r="H1" s="41" t="s">
        <v>71</v>
      </c>
      <c r="I1" s="41" t="s">
        <v>72</v>
      </c>
      <c r="J1" s="41" t="s">
        <v>73</v>
      </c>
      <c r="K1" s="41" t="s">
        <v>74</v>
      </c>
      <c r="L1" s="41" t="s">
        <v>75</v>
      </c>
      <c r="M1" s="41" t="s">
        <v>76</v>
      </c>
      <c r="N1" s="41" t="s">
        <v>77</v>
      </c>
      <c r="O1" s="41" t="s">
        <v>78</v>
      </c>
      <c r="P1" s="41" t="s">
        <v>79</v>
      </c>
      <c r="Q1" s="41" t="s">
        <v>80</v>
      </c>
      <c r="R1" s="42" t="s">
        <v>81</v>
      </c>
      <c r="S1" s="41" t="s">
        <v>82</v>
      </c>
      <c r="T1" s="41" t="s">
        <v>83</v>
      </c>
      <c r="U1" s="41" t="s">
        <v>84</v>
      </c>
      <c r="V1" s="42" t="s">
        <v>85</v>
      </c>
      <c r="W1" s="42" t="s">
        <v>86</v>
      </c>
      <c r="X1" s="41" t="s">
        <v>87</v>
      </c>
      <c r="Y1" s="41" t="s">
        <v>88</v>
      </c>
      <c r="Z1" s="41" t="s">
        <v>89</v>
      </c>
      <c r="AA1" s="41" t="s">
        <v>90</v>
      </c>
      <c r="AB1" s="41" t="s">
        <v>91</v>
      </c>
      <c r="AC1" s="41" t="s">
        <v>92</v>
      </c>
      <c r="AD1" s="41" t="s">
        <v>93</v>
      </c>
      <c r="AE1" s="41" t="s">
        <v>94</v>
      </c>
      <c r="AF1" s="41" t="s">
        <v>95</v>
      </c>
      <c r="AG1" s="41" t="s">
        <v>96</v>
      </c>
      <c r="AH1" s="42" t="s">
        <v>97</v>
      </c>
      <c r="AI1" s="42" t="s">
        <v>98</v>
      </c>
      <c r="AJ1" s="42" t="s">
        <v>99</v>
      </c>
      <c r="AK1" s="41" t="s">
        <v>100</v>
      </c>
      <c r="AL1" s="41" t="s">
        <v>101</v>
      </c>
      <c r="AM1" s="41" t="s">
        <v>102</v>
      </c>
      <c r="AN1" s="41" t="s">
        <v>103</v>
      </c>
      <c r="AO1" s="41" t="s">
        <v>104</v>
      </c>
      <c r="AP1" s="42" t="s">
        <v>105</v>
      </c>
      <c r="AQ1" s="42" t="s">
        <v>106</v>
      </c>
      <c r="AR1" s="42" t="s">
        <v>107</v>
      </c>
      <c r="AS1" s="41" t="s">
        <v>108</v>
      </c>
      <c r="AT1" s="41" t="s">
        <v>109</v>
      </c>
      <c r="AU1" s="41" t="s">
        <v>110</v>
      </c>
      <c r="AV1" s="41" t="s">
        <v>111</v>
      </c>
      <c r="AW1" s="41" t="s">
        <v>112</v>
      </c>
      <c r="AX1" s="41" t="s">
        <v>113</v>
      </c>
      <c r="AY1" s="41" t="s">
        <v>114</v>
      </c>
      <c r="AZ1" s="41" t="s">
        <v>115</v>
      </c>
      <c r="BA1" s="41" t="s">
        <v>116</v>
      </c>
      <c r="BB1" s="41" t="s">
        <v>117</v>
      </c>
      <c r="BC1" s="41" t="s">
        <v>118</v>
      </c>
      <c r="BD1" s="41" t="s">
        <v>119</v>
      </c>
      <c r="BE1" s="41" t="s">
        <v>120</v>
      </c>
      <c r="BF1" s="41" t="s">
        <v>121</v>
      </c>
      <c r="BG1" s="41" t="s">
        <v>122</v>
      </c>
      <c r="BH1" s="41" t="s">
        <v>123</v>
      </c>
      <c r="BI1" s="41" t="s">
        <v>124</v>
      </c>
      <c r="BJ1" s="41" t="s">
        <v>125</v>
      </c>
      <c r="BK1" s="41" t="s">
        <v>126</v>
      </c>
      <c r="BL1" s="41" t="s">
        <v>127</v>
      </c>
      <c r="BM1" s="41" t="s">
        <v>128</v>
      </c>
      <c r="BN1" s="41" t="s">
        <v>129</v>
      </c>
      <c r="BO1" s="41" t="s">
        <v>130</v>
      </c>
      <c r="BP1" s="41" t="s">
        <v>131</v>
      </c>
      <c r="BQ1" s="41" t="s">
        <v>132</v>
      </c>
      <c r="BR1" s="41" t="s">
        <v>133</v>
      </c>
      <c r="BS1" s="41" t="s">
        <v>134</v>
      </c>
      <c r="BT1" s="41" t="s">
        <v>135</v>
      </c>
      <c r="BU1" s="41" t="s">
        <v>136</v>
      </c>
    </row>
    <row r="2" spans="1:73" s="57" customFormat="1" ht="60" x14ac:dyDescent="0.25">
      <c r="A2" s="43" t="str">
        <f>StatSummary!$B$3</f>
        <v>LLM</v>
      </c>
      <c r="B2" s="43" t="str">
        <f>StatSummary!$B$7</f>
        <v>LLM12a_1150631_TempSummary_2012</v>
      </c>
      <c r="C2" s="43" t="str">
        <f>StatSummary!$B$2</f>
        <v>Little Lost Man Creek</v>
      </c>
      <c r="D2" s="43">
        <f>StatSummary!$A$1</f>
        <v>2012</v>
      </c>
      <c r="E2" s="43" t="str">
        <f>StatSummary!$B$4</f>
        <v>air</v>
      </c>
      <c r="F2" s="44">
        <f>StatSummary!$B$9</f>
        <v>41091</v>
      </c>
      <c r="G2" s="45">
        <f>StatSummary!$C$9</f>
        <v>41152</v>
      </c>
      <c r="H2" s="46">
        <f>StatSummary!$B$16</f>
        <v>13.511661290322587</v>
      </c>
      <c r="I2" s="46">
        <f>DailyStats!$B$71</f>
        <v>24.195</v>
      </c>
      <c r="J2" s="47">
        <f>DailyStats!$D$71</f>
        <v>41131.583333333336</v>
      </c>
      <c r="K2" s="48">
        <f>StatSummary!$E$15</f>
        <v>1</v>
      </c>
      <c r="L2" s="49">
        <f>DailyStats!$E$71</f>
        <v>0</v>
      </c>
      <c r="M2" s="49">
        <f>DailyStats!$F$71</f>
        <v>0</v>
      </c>
      <c r="N2" s="50">
        <f>DailyStats!$B$70</f>
        <v>8.9410000000000007</v>
      </c>
      <c r="O2" s="51">
        <f>DailyStats!$D$70</f>
        <v>41094.291666666664</v>
      </c>
      <c r="P2" s="48">
        <f>StatSummary!$E$14</f>
        <v>1</v>
      </c>
      <c r="Q2" s="52">
        <f>DailyStats!$E$70</f>
        <v>0</v>
      </c>
      <c r="R2" s="53">
        <f>DailyStats!$F$70</f>
        <v>0</v>
      </c>
      <c r="S2" s="46">
        <f>DailyStats!$B$74</f>
        <v>12.393000000000001</v>
      </c>
      <c r="T2" s="45">
        <f>DailyStats!$D$74</f>
        <v>41125</v>
      </c>
      <c r="U2" s="48">
        <f>StatSummary!$E$18</f>
        <v>1</v>
      </c>
      <c r="V2" s="45">
        <f>DailyStats!$E$74</f>
        <v>0</v>
      </c>
      <c r="W2" s="45">
        <f>DailyStats!$F$74</f>
        <v>0</v>
      </c>
      <c r="X2" s="46">
        <f>DailyStats!$B$73</f>
        <v>1.585</v>
      </c>
      <c r="Y2" s="54">
        <f>DailyStats!$D$73</f>
        <v>41092</v>
      </c>
      <c r="Z2" s="48">
        <f>StatSummary!$E$17</f>
        <v>2</v>
      </c>
      <c r="AA2" s="55">
        <f>DailyStats!$E$73</f>
        <v>41119</v>
      </c>
      <c r="AB2" s="56">
        <f>DailyStats!$F$73</f>
        <v>0</v>
      </c>
      <c r="AC2" s="46">
        <f>StatSummary!$B$21</f>
        <v>14.263919642859101</v>
      </c>
      <c r="AE2" s="58">
        <f>MWAT!$F$4</f>
        <v>41131</v>
      </c>
      <c r="AF2" s="48">
        <f>StatSummary!$E$21</f>
        <v>2</v>
      </c>
      <c r="AG2" s="56">
        <f>MWAT!$F$5</f>
        <v>41132</v>
      </c>
      <c r="AH2" s="56">
        <f>MWAT!$F$6</f>
        <v>0</v>
      </c>
      <c r="AI2" s="56">
        <f>MWAT!$F$7</f>
        <v>0</v>
      </c>
      <c r="AJ2" s="56">
        <f>MWAT!$F$8</f>
        <v>0</v>
      </c>
      <c r="AK2" s="46">
        <f>StatSummary!$B$22</f>
        <v>22.5081428571429</v>
      </c>
      <c r="AL2" s="56"/>
      <c r="AM2" s="56">
        <f>MWMT!$F$4</f>
        <v>41135</v>
      </c>
      <c r="AN2" s="48">
        <f>StatSummary!$E$22</f>
        <v>1</v>
      </c>
      <c r="AO2" s="56">
        <f>MWMT!$F$5</f>
        <v>0</v>
      </c>
      <c r="AP2" s="17">
        <f>MWMT!$F$6</f>
        <v>0</v>
      </c>
      <c r="AQ2" s="56">
        <f>MWMT!$F$7</f>
        <v>0</v>
      </c>
      <c r="AR2" s="56">
        <f>MWMT!$F$8</f>
        <v>0</v>
      </c>
      <c r="AS2" s="59">
        <f>DailyStats!$B$76</f>
        <v>0</v>
      </c>
      <c r="AT2" s="59">
        <f>DailyStats!$B$75</f>
        <v>0</v>
      </c>
      <c r="AU2" s="43" t="s">
        <v>137</v>
      </c>
      <c r="AV2" s="59"/>
      <c r="AW2" s="43" t="s">
        <v>137</v>
      </c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43" t="s">
        <v>137</v>
      </c>
      <c r="BR2" s="43" t="s">
        <v>137</v>
      </c>
      <c r="BS2" s="59"/>
      <c r="BT2" s="59"/>
      <c r="BU2" s="5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2014-04-24T15:50:42Z</cp:lastPrinted>
  <dcterms:created xsi:type="dcterms:W3CDTF">2014-04-10T19:57:54Z</dcterms:created>
  <dcterms:modified xsi:type="dcterms:W3CDTF">2015-07-17T15:35:05Z</dcterms:modified>
</cp:coreProperties>
</file>