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020" windowWidth="17835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 calcMode="manual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7" i="1" l="1"/>
  <c r="X2" i="6"/>
  <c r="B15" i="1"/>
  <c r="I2" i="6"/>
  <c r="B14" i="1"/>
  <c r="N2" i="6"/>
  <c r="B18" i="1"/>
  <c r="S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<sst xmlns="http://schemas.openxmlformats.org/spreadsheetml/2006/main" count="157" uniqueCount="139">
  <si>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</si>
  <si>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</si>
  <si>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</si>
  <si>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</si>
  <si>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</si>
  <si>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</si>
  <si>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</si>
  <si>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</si>
  <si>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</si>
  <si>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</si>
  <si>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</si>
  <si>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</si>
  <si>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</si>
  <si>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</si>
  <si>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</si>
  <si>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</si>
  <si>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</si>
  <si>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</si>
  <si>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</si>
  <si>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</si>
  <si>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</si>
  <si>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</si>
  <si>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</si>
  <si>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</si>
  <si>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</si>
  <si>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</si>
  <si>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</si>
  <si>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</si>
  <si>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</si>
  <si>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</si>
  <si>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</si>
  <si>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</si>
  <si>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</si>
  <si>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</si>
  <si>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</si>
  <si>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</si>
  <si>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</si>
  <si>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</si>
  <si>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</si>
  <si>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</si>
  <si>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</si>
  <si>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</si>
  <si>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</si>
  <si>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</si>
  <si>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</si>
  <si>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</si>
  <si>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</si>
  <si>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</si>
  <si>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</si>
  <si>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</si>
  <si>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</si>
  <si>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</si>
  <si>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</si>
  <si>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</si>
  <si>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</si>
  <si>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</si>
  <si>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</si>
  <si>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</si>
  <si>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RTTG</t>
  </si>
  <si>
    <t>RTTG12w1_1154750_TempSummary_2012</t>
  </si>
  <si>
    <t>Water Temp.RTTG12w1_1154750.csv Datalogged</t>
  </si>
  <si>
    <t xml:space="preserve">	Water Temp.RTTG12w1_1154750.csv Datalogged - [Corrected - Daily - Maximum]	</t>
  </si>
  <si>
    <t>Water Temp.RTTG12w1_1154750.csv Datalogged - [Corrected - Daily - Mean]"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</si>
  <si>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</si>
  <si>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</si>
  <si>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</si>
  <si>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</si>
  <si>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</si>
  <si>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</si>
  <si>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</si>
  <si>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</si>
  <si>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</si>
  <si>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</si>
  <si>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</si>
  <si>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</si>
  <si>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</si>
  <si>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</si>
  <si>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</si>
  <si>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</si>
  <si>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</si>
  <si>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</si>
  <si>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</si>
  <si>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</si>
  <si>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</si>
  <si>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</si>
  <si>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</si>
  <si>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</si>
  <si>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</si>
  <si>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</si>
  <si>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</si>
  <si>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</si>
  <si>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</si>
  <si>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</si>
  <si>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</si>
  <si>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</si>
  <si>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</si>
  <si>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</si>
  <si>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</si>
  <si>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</si>
  <si>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</si>
  <si>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</si>
  <si>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</si>
  <si>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</si>
  <si>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</si>
  <si>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</si>
  <si>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</si>
  <si>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</si>
  <si>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</si>
  <si>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</si>
  <si>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</si>
  <si>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</si>
  <si>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</si>
  <si>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</si>
  <si>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</si>
  <si>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</si>
  <si>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</si>
  <si>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</si>
  <si>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</si>
  <si>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</si>
  <si>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</si>
  <si>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</si>
  <si>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</si>
  <si>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</si>
  <si>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</si>
  <si>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</si>
  <si>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</si>
  <si>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</si>
  <si>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</si>
  <si>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</si>
  <si>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</si>
  <si>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</si>
  <si>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</si>
  <si>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</si>
  <si>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</si>
  <si>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</si>
  <si>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</si>
  <si>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</si>
  <si>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</si>
  <si>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Redwood Creek above Tall Trees Grove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</si>
</sst>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167" fontId="0" fillId="0" borderId="0" xfId="0" applyNumberForma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RTTG12w1_1154750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19.984000000000002</c:v>
                </c:pt>
                <c:pt idx="1">
                  <c:v>17.818999999999999</c:v>
                </c:pt>
                <c:pt idx="2">
                  <c:v>18.556999999999999</c:v>
                </c:pt>
                <c:pt idx="3">
                  <c:v>19.245999999999999</c:v>
                </c:pt>
                <c:pt idx="4">
                  <c:v>18.699000000000002</c:v>
                </c:pt>
                <c:pt idx="5">
                  <c:v>19.413</c:v>
                </c:pt>
                <c:pt idx="6">
                  <c:v>20.436</c:v>
                </c:pt>
                <c:pt idx="7">
                  <c:v>20.841000000000001</c:v>
                </c:pt>
                <c:pt idx="8">
                  <c:v>20.579000000000001</c:v>
                </c:pt>
                <c:pt idx="9">
                  <c:v>21.079000000000001</c:v>
                </c:pt>
                <c:pt idx="10">
                  <c:v>21.103000000000002</c:v>
                </c:pt>
                <c:pt idx="11">
                  <c:v>20.841000000000001</c:v>
                </c:pt>
                <c:pt idx="12">
                  <c:v>20.913</c:v>
                </c:pt>
                <c:pt idx="13">
                  <c:v>21.126999999999999</c:v>
                </c:pt>
                <c:pt idx="14">
                  <c:v>20.984000000000002</c:v>
                </c:pt>
                <c:pt idx="15">
                  <c:v>19.792999999999999</c:v>
                </c:pt>
                <c:pt idx="16">
                  <c:v>18.224</c:v>
                </c:pt>
                <c:pt idx="17">
                  <c:v>19.27</c:v>
                </c:pt>
                <c:pt idx="18">
                  <c:v>20.268999999999998</c:v>
                </c:pt>
                <c:pt idx="19">
                  <c:v>20.841000000000001</c:v>
                </c:pt>
                <c:pt idx="20">
                  <c:v>21.175000000000001</c:v>
                </c:pt>
                <c:pt idx="21">
                  <c:v>20.792999999999999</c:v>
                </c:pt>
                <c:pt idx="22">
                  <c:v>21.341999999999999</c:v>
                </c:pt>
                <c:pt idx="23">
                  <c:v>21.437000000000001</c:v>
                </c:pt>
                <c:pt idx="24">
                  <c:v>21.556999999999999</c:v>
                </c:pt>
                <c:pt idx="25">
                  <c:v>21.199000000000002</c:v>
                </c:pt>
                <c:pt idx="26">
                  <c:v>20.913</c:v>
                </c:pt>
                <c:pt idx="27">
                  <c:v>20.722000000000001</c:v>
                </c:pt>
                <c:pt idx="28">
                  <c:v>19.745999999999999</c:v>
                </c:pt>
                <c:pt idx="29">
                  <c:v>21.318000000000001</c:v>
                </c:pt>
                <c:pt idx="30">
                  <c:v>21.437000000000001</c:v>
                </c:pt>
                <c:pt idx="31">
                  <c:v>21.413</c:v>
                </c:pt>
                <c:pt idx="32">
                  <c:v>21.413</c:v>
                </c:pt>
                <c:pt idx="33">
                  <c:v>21.724</c:v>
                </c:pt>
                <c:pt idx="34">
                  <c:v>21.437000000000001</c:v>
                </c:pt>
                <c:pt idx="35">
                  <c:v>21.533000000000001</c:v>
                </c:pt>
                <c:pt idx="36">
                  <c:v>20.673999999999999</c:v>
                </c:pt>
                <c:pt idx="37">
                  <c:v>20.579000000000001</c:v>
                </c:pt>
                <c:pt idx="38">
                  <c:v>21.103000000000002</c:v>
                </c:pt>
                <c:pt idx="39">
                  <c:v>21.294</c:v>
                </c:pt>
                <c:pt idx="40">
                  <c:v>21.413</c:v>
                </c:pt>
                <c:pt idx="41">
                  <c:v>21.939</c:v>
                </c:pt>
                <c:pt idx="42">
                  <c:v>21.986999999999998</c:v>
                </c:pt>
                <c:pt idx="43">
                  <c:v>22.082000000000001</c:v>
                </c:pt>
                <c:pt idx="44">
                  <c:v>22.440999999999999</c:v>
                </c:pt>
                <c:pt idx="45">
                  <c:v>21.222999999999999</c:v>
                </c:pt>
                <c:pt idx="46">
                  <c:v>21.484999999999999</c:v>
                </c:pt>
                <c:pt idx="47">
                  <c:v>21.318000000000001</c:v>
                </c:pt>
                <c:pt idx="48">
                  <c:v>21.126999999999999</c:v>
                </c:pt>
                <c:pt idx="49">
                  <c:v>21.079000000000001</c:v>
                </c:pt>
                <c:pt idx="50">
                  <c:v>20.936</c:v>
                </c:pt>
                <c:pt idx="51">
                  <c:v>20.817</c:v>
                </c:pt>
                <c:pt idx="52">
                  <c:v>21.245999999999999</c:v>
                </c:pt>
                <c:pt idx="53">
                  <c:v>20.984000000000002</c:v>
                </c:pt>
                <c:pt idx="54">
                  <c:v>20.745999999999999</c:v>
                </c:pt>
                <c:pt idx="55">
                  <c:v>20.411999999999999</c:v>
                </c:pt>
                <c:pt idx="56">
                  <c:v>20.555</c:v>
                </c:pt>
                <c:pt idx="57">
                  <c:v>19.792999999999999</c:v>
                </c:pt>
                <c:pt idx="58">
                  <c:v>20.436</c:v>
                </c:pt>
                <c:pt idx="59">
                  <c:v>20.103000000000002</c:v>
                </c:pt>
                <c:pt idx="60">
                  <c:v>19.364999999999998</c:v>
                </c:pt>
                <c:pt idx="61">
                  <c:v>17.701000000000001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17.753</c:v>
                </c:pt>
                <c:pt idx="1">
                  <c:v>17.023</c:v>
                </c:pt>
                <c:pt idx="2">
                  <c:v>16.716999999999999</c:v>
                </c:pt>
                <c:pt idx="3">
                  <c:v>17.113</c:v>
                </c:pt>
                <c:pt idx="4">
                  <c:v>17.234000000000002</c:v>
                </c:pt>
                <c:pt idx="5">
                  <c:v>17.571999999999999</c:v>
                </c:pt>
                <c:pt idx="6">
                  <c:v>18.23</c:v>
                </c:pt>
                <c:pt idx="7">
                  <c:v>18.652000000000001</c:v>
                </c:pt>
                <c:pt idx="8">
                  <c:v>18.675999999999998</c:v>
                </c:pt>
                <c:pt idx="9">
                  <c:v>18.97</c:v>
                </c:pt>
                <c:pt idx="10">
                  <c:v>19.036999999999999</c:v>
                </c:pt>
                <c:pt idx="11">
                  <c:v>19.013000000000002</c:v>
                </c:pt>
                <c:pt idx="12">
                  <c:v>18.925999999999998</c:v>
                </c:pt>
                <c:pt idx="13">
                  <c:v>18.986999999999998</c:v>
                </c:pt>
                <c:pt idx="14">
                  <c:v>19.058</c:v>
                </c:pt>
                <c:pt idx="15">
                  <c:v>18.530999999999999</c:v>
                </c:pt>
                <c:pt idx="16">
                  <c:v>17.588999999999999</c:v>
                </c:pt>
                <c:pt idx="17">
                  <c:v>17.638000000000002</c:v>
                </c:pt>
                <c:pt idx="18">
                  <c:v>18.475000000000001</c:v>
                </c:pt>
                <c:pt idx="19">
                  <c:v>18.917000000000002</c:v>
                </c:pt>
                <c:pt idx="20">
                  <c:v>19.125</c:v>
                </c:pt>
                <c:pt idx="21">
                  <c:v>19.068999999999999</c:v>
                </c:pt>
                <c:pt idx="22">
                  <c:v>19.113</c:v>
                </c:pt>
                <c:pt idx="23">
                  <c:v>19.382999999999999</c:v>
                </c:pt>
                <c:pt idx="24">
                  <c:v>19.486000000000001</c:v>
                </c:pt>
                <c:pt idx="25">
                  <c:v>19.279</c:v>
                </c:pt>
                <c:pt idx="26">
                  <c:v>19.204999999999998</c:v>
                </c:pt>
                <c:pt idx="27">
                  <c:v>19.167999999999999</c:v>
                </c:pt>
                <c:pt idx="28">
                  <c:v>18.786999999999999</c:v>
                </c:pt>
                <c:pt idx="29">
                  <c:v>19.219000000000001</c:v>
                </c:pt>
                <c:pt idx="30">
                  <c:v>19.309999999999999</c:v>
                </c:pt>
                <c:pt idx="31">
                  <c:v>19.338999999999999</c:v>
                </c:pt>
                <c:pt idx="32">
                  <c:v>19.312999999999999</c:v>
                </c:pt>
                <c:pt idx="33">
                  <c:v>19.478000000000002</c:v>
                </c:pt>
                <c:pt idx="34">
                  <c:v>19.452999999999999</c:v>
                </c:pt>
                <c:pt idx="35">
                  <c:v>19.905000000000001</c:v>
                </c:pt>
                <c:pt idx="36">
                  <c:v>19.649000000000001</c:v>
                </c:pt>
                <c:pt idx="37">
                  <c:v>19.212</c:v>
                </c:pt>
                <c:pt idx="38">
                  <c:v>19.425000000000001</c:v>
                </c:pt>
                <c:pt idx="39">
                  <c:v>19.577000000000002</c:v>
                </c:pt>
                <c:pt idx="40">
                  <c:v>19.687999999999999</c:v>
                </c:pt>
                <c:pt idx="41">
                  <c:v>20.010999999999999</c:v>
                </c:pt>
                <c:pt idx="42">
                  <c:v>20.251999999999999</c:v>
                </c:pt>
                <c:pt idx="43">
                  <c:v>20.335000000000001</c:v>
                </c:pt>
                <c:pt idx="44">
                  <c:v>20.698</c:v>
                </c:pt>
                <c:pt idx="45">
                  <c:v>20.131</c:v>
                </c:pt>
                <c:pt idx="46">
                  <c:v>19.971</c:v>
                </c:pt>
                <c:pt idx="47">
                  <c:v>19.7</c:v>
                </c:pt>
                <c:pt idx="48">
                  <c:v>19.510999999999999</c:v>
                </c:pt>
                <c:pt idx="49">
                  <c:v>19.361999999999998</c:v>
                </c:pt>
                <c:pt idx="50">
                  <c:v>19.206</c:v>
                </c:pt>
                <c:pt idx="51">
                  <c:v>19.202000000000002</c:v>
                </c:pt>
                <c:pt idx="52">
                  <c:v>19.469000000000001</c:v>
                </c:pt>
                <c:pt idx="53">
                  <c:v>19.265999999999998</c:v>
                </c:pt>
                <c:pt idx="54">
                  <c:v>19.097999999999999</c:v>
                </c:pt>
                <c:pt idx="55">
                  <c:v>18.853999999999999</c:v>
                </c:pt>
                <c:pt idx="56">
                  <c:v>18.949000000000002</c:v>
                </c:pt>
                <c:pt idx="57">
                  <c:v>18.843</c:v>
                </c:pt>
                <c:pt idx="58">
                  <c:v>18.698</c:v>
                </c:pt>
                <c:pt idx="59">
                  <c:v>18.390999999999998</c:v>
                </c:pt>
                <c:pt idx="60">
                  <c:v>18.027000000000001</c:v>
                </c:pt>
                <c:pt idx="61">
                  <c:v>17.254000000000001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16.129000000000001</c:v>
                </c:pt>
                <c:pt idx="1">
                  <c:v>16.533999999999999</c:v>
                </c:pt>
                <c:pt idx="2">
                  <c:v>15.461</c:v>
                </c:pt>
                <c:pt idx="3">
                  <c:v>15.294</c:v>
                </c:pt>
                <c:pt idx="4">
                  <c:v>15.867000000000001</c:v>
                </c:pt>
                <c:pt idx="5">
                  <c:v>16.32</c:v>
                </c:pt>
                <c:pt idx="6">
                  <c:v>16.533999999999999</c:v>
                </c:pt>
                <c:pt idx="7">
                  <c:v>16.986999999999998</c:v>
                </c:pt>
                <c:pt idx="8">
                  <c:v>17.414999999999999</c:v>
                </c:pt>
                <c:pt idx="9">
                  <c:v>17.510000000000002</c:v>
                </c:pt>
                <c:pt idx="10">
                  <c:v>17.533999999999999</c:v>
                </c:pt>
                <c:pt idx="11">
                  <c:v>17.771999999999998</c:v>
                </c:pt>
                <c:pt idx="12">
                  <c:v>17.558</c:v>
                </c:pt>
                <c:pt idx="13">
                  <c:v>17.510000000000002</c:v>
                </c:pt>
                <c:pt idx="14">
                  <c:v>17.629000000000001</c:v>
                </c:pt>
                <c:pt idx="15">
                  <c:v>17.463000000000001</c:v>
                </c:pt>
                <c:pt idx="16">
                  <c:v>17.152999999999999</c:v>
                </c:pt>
                <c:pt idx="17">
                  <c:v>16.367999999999999</c:v>
                </c:pt>
                <c:pt idx="18">
                  <c:v>17.058</c:v>
                </c:pt>
                <c:pt idx="19">
                  <c:v>17.652999999999999</c:v>
                </c:pt>
                <c:pt idx="20">
                  <c:v>17.677</c:v>
                </c:pt>
                <c:pt idx="21">
                  <c:v>17.962</c:v>
                </c:pt>
                <c:pt idx="22">
                  <c:v>17.414999999999999</c:v>
                </c:pt>
                <c:pt idx="23">
                  <c:v>17.748000000000001</c:v>
                </c:pt>
                <c:pt idx="24">
                  <c:v>17.867000000000001</c:v>
                </c:pt>
                <c:pt idx="25">
                  <c:v>17.701000000000001</c:v>
                </c:pt>
                <c:pt idx="26">
                  <c:v>17.890999999999998</c:v>
                </c:pt>
                <c:pt idx="27">
                  <c:v>17.962</c:v>
                </c:pt>
                <c:pt idx="28">
                  <c:v>18.010000000000002</c:v>
                </c:pt>
                <c:pt idx="29">
                  <c:v>17.582000000000001</c:v>
                </c:pt>
                <c:pt idx="30">
                  <c:v>17.558</c:v>
                </c:pt>
                <c:pt idx="31">
                  <c:v>17.677</c:v>
                </c:pt>
                <c:pt idx="32">
                  <c:v>17.558</c:v>
                </c:pt>
                <c:pt idx="33">
                  <c:v>17.510000000000002</c:v>
                </c:pt>
                <c:pt idx="34">
                  <c:v>17.748000000000001</c:v>
                </c:pt>
                <c:pt idx="35">
                  <c:v>18.39</c:v>
                </c:pt>
                <c:pt idx="36">
                  <c:v>18.747</c:v>
                </c:pt>
                <c:pt idx="37">
                  <c:v>17.986000000000001</c:v>
                </c:pt>
                <c:pt idx="38">
                  <c:v>17.843</c:v>
                </c:pt>
                <c:pt idx="39">
                  <c:v>17.986000000000001</c:v>
                </c:pt>
                <c:pt idx="40">
                  <c:v>18.010000000000002</c:v>
                </c:pt>
                <c:pt idx="41">
                  <c:v>18.010000000000002</c:v>
                </c:pt>
                <c:pt idx="42">
                  <c:v>18.247</c:v>
                </c:pt>
                <c:pt idx="43">
                  <c:v>18.271000000000001</c:v>
                </c:pt>
                <c:pt idx="44">
                  <c:v>18.960999999999999</c:v>
                </c:pt>
                <c:pt idx="45">
                  <c:v>19.056000000000001</c:v>
                </c:pt>
                <c:pt idx="46">
                  <c:v>18.603999999999999</c:v>
                </c:pt>
                <c:pt idx="47">
                  <c:v>18.318999999999999</c:v>
                </c:pt>
                <c:pt idx="48">
                  <c:v>18.010000000000002</c:v>
                </c:pt>
                <c:pt idx="49">
                  <c:v>17.986000000000001</c:v>
                </c:pt>
                <c:pt idx="50">
                  <c:v>17.558</c:v>
                </c:pt>
                <c:pt idx="51">
                  <c:v>17.867000000000001</c:v>
                </c:pt>
                <c:pt idx="52">
                  <c:v>17.962</c:v>
                </c:pt>
                <c:pt idx="53">
                  <c:v>17.843</c:v>
                </c:pt>
                <c:pt idx="54">
                  <c:v>17.701000000000001</c:v>
                </c:pt>
                <c:pt idx="55">
                  <c:v>17.629000000000001</c:v>
                </c:pt>
                <c:pt idx="56">
                  <c:v>17.771999999999998</c:v>
                </c:pt>
                <c:pt idx="57">
                  <c:v>18.129000000000001</c:v>
                </c:pt>
                <c:pt idx="58">
                  <c:v>17.32</c:v>
                </c:pt>
                <c:pt idx="59">
                  <c:v>16.939</c:v>
                </c:pt>
                <c:pt idx="60">
                  <c:v>16.891999999999999</c:v>
                </c:pt>
                <c:pt idx="61">
                  <c:v>16.725000000000001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49376"/>
        <c:axId val="179356032"/>
      </c:scatterChart>
      <c:valAx>
        <c:axId val="17934937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56032"/>
        <c:crosses val="autoZero"/>
        <c:crossBetween val="midCat"/>
      </c:valAx>
      <c:valAx>
        <c:axId val="17935603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93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RTTG12w1_1154750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3.855</c:v>
                </c:pt>
                <c:pt idx="1">
                  <c:v>1.2849999999999999</c:v>
                </c:pt>
                <c:pt idx="2">
                  <c:v>3.0960000000000001</c:v>
                </c:pt>
                <c:pt idx="3">
                  <c:v>3.952</c:v>
                </c:pt>
                <c:pt idx="4">
                  <c:v>2.8319999999999999</c:v>
                </c:pt>
                <c:pt idx="5">
                  <c:v>3.093</c:v>
                </c:pt>
                <c:pt idx="6">
                  <c:v>3.9020000000000001</c:v>
                </c:pt>
                <c:pt idx="7">
                  <c:v>3.8540000000000001</c:v>
                </c:pt>
                <c:pt idx="8">
                  <c:v>3.1640000000000001</c:v>
                </c:pt>
                <c:pt idx="9">
                  <c:v>3.569</c:v>
                </c:pt>
                <c:pt idx="10">
                  <c:v>3.569</c:v>
                </c:pt>
                <c:pt idx="11">
                  <c:v>3.069</c:v>
                </c:pt>
                <c:pt idx="12">
                  <c:v>3.355</c:v>
                </c:pt>
                <c:pt idx="13">
                  <c:v>3.617</c:v>
                </c:pt>
                <c:pt idx="14">
                  <c:v>3.355</c:v>
                </c:pt>
                <c:pt idx="15">
                  <c:v>2.33</c:v>
                </c:pt>
                <c:pt idx="16">
                  <c:v>1.071</c:v>
                </c:pt>
                <c:pt idx="17">
                  <c:v>2.9020000000000001</c:v>
                </c:pt>
                <c:pt idx="18">
                  <c:v>3.2109999999999999</c:v>
                </c:pt>
                <c:pt idx="19">
                  <c:v>3.1880000000000002</c:v>
                </c:pt>
                <c:pt idx="20">
                  <c:v>3.4980000000000002</c:v>
                </c:pt>
                <c:pt idx="21">
                  <c:v>2.831</c:v>
                </c:pt>
                <c:pt idx="22">
                  <c:v>3.927</c:v>
                </c:pt>
                <c:pt idx="23">
                  <c:v>3.6890000000000001</c:v>
                </c:pt>
                <c:pt idx="24">
                  <c:v>3.69</c:v>
                </c:pt>
                <c:pt idx="25">
                  <c:v>3.4980000000000002</c:v>
                </c:pt>
                <c:pt idx="26">
                  <c:v>3.0219999999999998</c:v>
                </c:pt>
                <c:pt idx="27">
                  <c:v>2.76</c:v>
                </c:pt>
                <c:pt idx="28">
                  <c:v>1.736</c:v>
                </c:pt>
                <c:pt idx="29">
                  <c:v>3.7360000000000002</c:v>
                </c:pt>
                <c:pt idx="30">
                  <c:v>3.879</c:v>
                </c:pt>
                <c:pt idx="31">
                  <c:v>3.7360000000000002</c:v>
                </c:pt>
                <c:pt idx="32">
                  <c:v>3.855</c:v>
                </c:pt>
                <c:pt idx="33">
                  <c:v>4.2140000000000004</c:v>
                </c:pt>
                <c:pt idx="34">
                  <c:v>3.6890000000000001</c:v>
                </c:pt>
                <c:pt idx="35">
                  <c:v>3.1429999999999998</c:v>
                </c:pt>
                <c:pt idx="36">
                  <c:v>1.927</c:v>
                </c:pt>
                <c:pt idx="37">
                  <c:v>2.593</c:v>
                </c:pt>
                <c:pt idx="38">
                  <c:v>3.26</c:v>
                </c:pt>
                <c:pt idx="39">
                  <c:v>3.3079999999999998</c:v>
                </c:pt>
                <c:pt idx="40">
                  <c:v>3.403</c:v>
                </c:pt>
                <c:pt idx="41">
                  <c:v>3.9289999999999998</c:v>
                </c:pt>
                <c:pt idx="42">
                  <c:v>3.74</c:v>
                </c:pt>
                <c:pt idx="43">
                  <c:v>3.8109999999999999</c:v>
                </c:pt>
                <c:pt idx="44">
                  <c:v>3.48</c:v>
                </c:pt>
                <c:pt idx="45">
                  <c:v>2.1669999999999998</c:v>
                </c:pt>
                <c:pt idx="46">
                  <c:v>2.8809999999999998</c:v>
                </c:pt>
                <c:pt idx="47">
                  <c:v>2.9990000000000001</c:v>
                </c:pt>
                <c:pt idx="48">
                  <c:v>3.117</c:v>
                </c:pt>
                <c:pt idx="49">
                  <c:v>3.093</c:v>
                </c:pt>
                <c:pt idx="50">
                  <c:v>3.3780000000000001</c:v>
                </c:pt>
                <c:pt idx="51">
                  <c:v>2.95</c:v>
                </c:pt>
                <c:pt idx="52">
                  <c:v>3.2839999999999998</c:v>
                </c:pt>
                <c:pt idx="53">
                  <c:v>3.141</c:v>
                </c:pt>
                <c:pt idx="54">
                  <c:v>3.0449999999999999</c:v>
                </c:pt>
                <c:pt idx="55">
                  <c:v>2.7829999999999999</c:v>
                </c:pt>
                <c:pt idx="56">
                  <c:v>2.7829999999999999</c:v>
                </c:pt>
                <c:pt idx="57">
                  <c:v>1.6639999999999999</c:v>
                </c:pt>
                <c:pt idx="58">
                  <c:v>3.1160000000000001</c:v>
                </c:pt>
                <c:pt idx="59">
                  <c:v>3.1640000000000001</c:v>
                </c:pt>
                <c:pt idx="60">
                  <c:v>2.4729999999999999</c:v>
                </c:pt>
                <c:pt idx="61">
                  <c:v>0.97599999999999998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89856"/>
        <c:axId val="176365568"/>
      </c:scatterChart>
      <c:valAx>
        <c:axId val="19368985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365568"/>
        <c:crosses val="autoZero"/>
        <c:crossBetween val="midCat"/>
      </c:valAx>
      <c:valAx>
        <c:axId val="176365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898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RTTG12w1_1154750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General</c:formatCode>
                <c:ptCount val="56"/>
                <c:pt idx="0">
                  <c:v>19.2</c:v>
                </c:pt>
                <c:pt idx="1">
                  <c:v>19.3</c:v>
                </c:pt>
                <c:pt idx="2">
                  <c:v>19.7</c:v>
                </c:pt>
                <c:pt idx="3">
                  <c:v>20</c:v>
                </c:pt>
                <c:pt idx="4">
                  <c:v>20.3</c:v>
                </c:pt>
                <c:pt idx="5">
                  <c:v>20.6</c:v>
                </c:pt>
                <c:pt idx="6">
                  <c:v>20.8</c:v>
                </c:pt>
                <c:pt idx="7">
                  <c:v>20.9</c:v>
                </c:pt>
                <c:pt idx="8">
                  <c:v>20.9</c:v>
                </c:pt>
                <c:pt idx="9">
                  <c:v>20.8</c:v>
                </c:pt>
                <c:pt idx="10">
                  <c:v>20.399999999999999</c:v>
                </c:pt>
                <c:pt idx="11">
                  <c:v>20.2</c:v>
                </c:pt>
                <c:pt idx="12">
                  <c:v>20.100000000000001</c:v>
                </c:pt>
                <c:pt idx="13">
                  <c:v>20.100000000000001</c:v>
                </c:pt>
                <c:pt idx="14">
                  <c:v>20.100000000000001</c:v>
                </c:pt>
                <c:pt idx="15">
                  <c:v>20.100000000000001</c:v>
                </c:pt>
                <c:pt idx="16">
                  <c:v>20.3</c:v>
                </c:pt>
                <c:pt idx="17">
                  <c:v>20.7</c:v>
                </c:pt>
                <c:pt idx="18">
                  <c:v>21.1</c:v>
                </c:pt>
                <c:pt idx="19">
                  <c:v>21.2</c:v>
                </c:pt>
                <c:pt idx="20">
                  <c:v>21.2</c:v>
                </c:pt>
                <c:pt idx="21">
                  <c:v>21.1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21.1</c:v>
                </c:pt>
                <c:pt idx="28">
                  <c:v>21.2</c:v>
                </c:pt>
                <c:pt idx="29">
                  <c:v>21.5</c:v>
                </c:pt>
                <c:pt idx="30">
                  <c:v>21.4</c:v>
                </c:pt>
                <c:pt idx="31">
                  <c:v>21.3</c:v>
                </c:pt>
                <c:pt idx="32">
                  <c:v>21.2</c:v>
                </c:pt>
                <c:pt idx="33">
                  <c:v>21.2</c:v>
                </c:pt>
                <c:pt idx="34">
                  <c:v>21.1</c:v>
                </c:pt>
                <c:pt idx="35">
                  <c:v>21.2</c:v>
                </c:pt>
                <c:pt idx="36">
                  <c:v>21.3</c:v>
                </c:pt>
                <c:pt idx="37">
                  <c:v>21.5</c:v>
                </c:pt>
                <c:pt idx="38">
                  <c:v>21.8</c:v>
                </c:pt>
                <c:pt idx="39">
                  <c:v>21.8</c:v>
                </c:pt>
                <c:pt idx="40">
                  <c:v>21.8</c:v>
                </c:pt>
                <c:pt idx="41">
                  <c:v>21.8</c:v>
                </c:pt>
                <c:pt idx="42">
                  <c:v>21.7</c:v>
                </c:pt>
                <c:pt idx="43">
                  <c:v>21.5</c:v>
                </c:pt>
                <c:pt idx="44">
                  <c:v>21.4</c:v>
                </c:pt>
                <c:pt idx="45">
                  <c:v>21.1</c:v>
                </c:pt>
                <c:pt idx="46">
                  <c:v>21.1</c:v>
                </c:pt>
                <c:pt idx="47">
                  <c:v>21.1</c:v>
                </c:pt>
                <c:pt idx="48">
                  <c:v>21</c:v>
                </c:pt>
                <c:pt idx="49">
                  <c:v>20.9</c:v>
                </c:pt>
                <c:pt idx="50">
                  <c:v>20.8</c:v>
                </c:pt>
                <c:pt idx="51">
                  <c:v>20.7</c:v>
                </c:pt>
                <c:pt idx="52">
                  <c:v>20.6</c:v>
                </c:pt>
                <c:pt idx="53">
                  <c:v>20.399999999999999</c:v>
                </c:pt>
                <c:pt idx="54">
                  <c:v>20.2</c:v>
                </c:pt>
                <c:pt idx="55">
                  <c:v>19.8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17.377559519999998</c:v>
                </c:pt>
                <c:pt idx="1">
                  <c:v>17.506053569999999</c:v>
                </c:pt>
                <c:pt idx="2">
                  <c:v>17.742065480000001</c:v>
                </c:pt>
                <c:pt idx="3">
                  <c:v>18.063824400000001</c:v>
                </c:pt>
                <c:pt idx="4">
                  <c:v>18.338648809999999</c:v>
                </c:pt>
                <c:pt idx="5">
                  <c:v>18.592773810000001</c:v>
                </c:pt>
                <c:pt idx="6">
                  <c:v>18.786163689999999</c:v>
                </c:pt>
                <c:pt idx="7">
                  <c:v>18.89438393</c:v>
                </c:pt>
                <c:pt idx="8">
                  <c:v>18.952377980000001</c:v>
                </c:pt>
                <c:pt idx="9">
                  <c:v>18.93178571</c:v>
                </c:pt>
                <c:pt idx="10">
                  <c:v>18.734568450000001</c:v>
                </c:pt>
                <c:pt idx="11">
                  <c:v>18.534761899999999</c:v>
                </c:pt>
                <c:pt idx="12">
                  <c:v>18.457925599999999</c:v>
                </c:pt>
                <c:pt idx="13">
                  <c:v>18.456699400000002</c:v>
                </c:pt>
                <c:pt idx="14">
                  <c:v>18.476312499999999</c:v>
                </c:pt>
                <c:pt idx="15">
                  <c:v>18.477904760000001</c:v>
                </c:pt>
                <c:pt idx="16">
                  <c:v>18.560931549999999</c:v>
                </c:pt>
                <c:pt idx="17">
                  <c:v>18.817235119999999</c:v>
                </c:pt>
                <c:pt idx="18">
                  <c:v>19.08115179</c:v>
                </c:pt>
                <c:pt idx="19">
                  <c:v>19.196017860000001</c:v>
                </c:pt>
                <c:pt idx="20">
                  <c:v>19.237229169999999</c:v>
                </c:pt>
                <c:pt idx="21">
                  <c:v>19.24336607</c:v>
                </c:pt>
                <c:pt idx="22">
                  <c:v>19.202946430000001</c:v>
                </c:pt>
                <c:pt idx="23">
                  <c:v>19.218166669999999</c:v>
                </c:pt>
                <c:pt idx="24">
                  <c:v>19.207752979999999</c:v>
                </c:pt>
                <c:pt idx="25">
                  <c:v>19.186782740000002</c:v>
                </c:pt>
                <c:pt idx="26">
                  <c:v>19.191556550000001</c:v>
                </c:pt>
                <c:pt idx="27">
                  <c:v>19.230437500000001</c:v>
                </c:pt>
                <c:pt idx="28">
                  <c:v>19.271181550000001</c:v>
                </c:pt>
                <c:pt idx="29">
                  <c:v>19.430979170000001</c:v>
                </c:pt>
                <c:pt idx="30">
                  <c:v>19.492351190000001</c:v>
                </c:pt>
                <c:pt idx="31">
                  <c:v>19.478267859999999</c:v>
                </c:pt>
                <c:pt idx="32">
                  <c:v>19.490508930000001</c:v>
                </c:pt>
                <c:pt idx="33">
                  <c:v>19.52830655</c:v>
                </c:pt>
                <c:pt idx="34">
                  <c:v>19.55842857</c:v>
                </c:pt>
                <c:pt idx="35">
                  <c:v>19.63811905</c:v>
                </c:pt>
                <c:pt idx="36">
                  <c:v>19.687720240000001</c:v>
                </c:pt>
                <c:pt idx="37">
                  <c:v>19.785708329999999</c:v>
                </c:pt>
                <c:pt idx="38">
                  <c:v>19.998059520000002</c:v>
                </c:pt>
                <c:pt idx="39">
                  <c:v>20.09900893</c:v>
                </c:pt>
                <c:pt idx="40">
                  <c:v>20.15516667</c:v>
                </c:pt>
                <c:pt idx="41">
                  <c:v>20.156827379999999</c:v>
                </c:pt>
                <c:pt idx="42">
                  <c:v>20.085413689999999</c:v>
                </c:pt>
                <c:pt idx="43">
                  <c:v>19.95828869</c:v>
                </c:pt>
                <c:pt idx="44">
                  <c:v>19.797041669999999</c:v>
                </c:pt>
                <c:pt idx="45">
                  <c:v>19.583369050000002</c:v>
                </c:pt>
                <c:pt idx="46">
                  <c:v>19.488726190000001</c:v>
                </c:pt>
                <c:pt idx="47">
                  <c:v>19.388139880000001</c:v>
                </c:pt>
                <c:pt idx="48">
                  <c:v>19.30210714</c:v>
                </c:pt>
                <c:pt idx="49">
                  <c:v>19.208252980000001</c:v>
                </c:pt>
                <c:pt idx="50">
                  <c:v>19.14913095</c:v>
                </c:pt>
                <c:pt idx="51">
                  <c:v>19.097345239999999</c:v>
                </c:pt>
                <c:pt idx="52">
                  <c:v>19.025342259999999</c:v>
                </c:pt>
                <c:pt idx="53">
                  <c:v>18.87132738</c:v>
                </c:pt>
                <c:pt idx="54">
                  <c:v>18.69425893</c:v>
                </c:pt>
                <c:pt idx="55">
                  <c:v>18.433826400000001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60544"/>
        <c:axId val="176462080"/>
      </c:scatterChart>
      <c:valAx>
        <c:axId val="176460544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462080"/>
        <c:crosses val="autoZero"/>
        <c:crossBetween val="midCat"/>
      </c:valAx>
      <c:valAx>
        <c:axId val="176462080"/>
        <c:scaling>
          <c:orientation val="minMax"/>
          <c:max val="25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4605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23</xdr:row>
      <xdr:rowOff>0</xdr:rowOff>
    </xdr:from>
    <xdr:to>
      <xdr:col>6</xdr:col>
      <xdr:colOff>161926</xdr:colOff>
      <xdr:row>42</xdr:row>
      <xdr:rowOff>84259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457700"/>
          <a:ext cx="6000750" cy="37037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259080</xdr:colOff>
      <xdr:row>90</xdr:row>
      <xdr:rowOff>99060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583180" cy="2575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7">
        <v>2012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138</v>
      </c>
    </row>
    <row r="3" spans="1:7" x14ac:dyDescent="0.25">
      <c r="A3" s="1" t="s">
        <v>1</v>
      </c>
      <c r="B3" s="28" t="s">
        <v>58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1154750</v>
      </c>
    </row>
    <row r="6" spans="1:7" x14ac:dyDescent="0.25">
      <c r="A6" s="1" t="s">
        <v>4</v>
      </c>
      <c r="B6" s="28">
        <v>9759074</v>
      </c>
    </row>
    <row r="7" spans="1:7" x14ac:dyDescent="0.25">
      <c r="A7" s="1" t="s">
        <v>5</v>
      </c>
      <c r="B7" s="28" t="s">
        <v>59</v>
      </c>
    </row>
    <row r="9" spans="1:7" x14ac:dyDescent="0.25">
      <c r="A9" s="1" t="s">
        <v>6</v>
      </c>
      <c r="B9" s="39">
        <v>41091</v>
      </c>
      <c r="C9" s="6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4">
        <f>DailyStats!B70</f>
        <v>15.294</v>
      </c>
      <c r="C14" s="29">
        <f>DailyStats!D70</f>
        <v>41094.333333333336</v>
      </c>
      <c r="D14" s="30"/>
      <c r="E14" s="31">
        <v>1</v>
      </c>
      <c r="F14" s="14"/>
    </row>
    <row r="15" spans="1:7" x14ac:dyDescent="0.25">
      <c r="A15" s="5" t="s">
        <v>54</v>
      </c>
      <c r="B15" s="24">
        <f>DailyStats!B71</f>
        <v>22.440999999999999</v>
      </c>
      <c r="C15" s="29">
        <f>DailyStats!D71</f>
        <v>41135.625</v>
      </c>
      <c r="D15" s="30"/>
      <c r="E15" s="32">
        <v>1</v>
      </c>
      <c r="F15" s="14"/>
    </row>
    <row r="16" spans="1:7" x14ac:dyDescent="0.25">
      <c r="A16" s="5" t="s">
        <v>53</v>
      </c>
      <c r="B16" s="24">
        <f>DailyStats!B72</f>
        <v>18.960032258064519</v>
      </c>
      <c r="C16" s="33"/>
      <c r="D16" s="30"/>
      <c r="E16" s="31"/>
    </row>
    <row r="17" spans="1:6" x14ac:dyDescent="0.25">
      <c r="A17" s="5" t="s">
        <v>51</v>
      </c>
      <c r="B17" s="24">
        <f>DailyStats!B73</f>
        <v>0.97599999999999998</v>
      </c>
      <c r="C17" s="34">
        <f>DailyStats!D73</f>
        <v>41124</v>
      </c>
      <c r="D17" s="30"/>
      <c r="E17" s="31">
        <v>1</v>
      </c>
      <c r="F17" s="14"/>
    </row>
    <row r="18" spans="1:6" x14ac:dyDescent="0.25">
      <c r="A18" s="5" t="s">
        <v>52</v>
      </c>
      <c r="B18" s="24">
        <f>DailyStats!B74</f>
        <v>4.2140000000000004</v>
      </c>
      <c r="C18" s="34">
        <f>DailyStats!D74</f>
        <v>41152</v>
      </c>
      <c r="D18" s="30"/>
      <c r="E18" s="31">
        <v>1</v>
      </c>
      <c r="F18" s="14"/>
    </row>
    <row r="19" spans="1:6" x14ac:dyDescent="0.25">
      <c r="A19" s="5" t="s">
        <v>10</v>
      </c>
      <c r="B19" s="2">
        <v>1488</v>
      </c>
      <c r="C19" s="33"/>
      <c r="D19" s="30"/>
      <c r="E19" s="31"/>
    </row>
    <row r="20" spans="1:6" x14ac:dyDescent="0.25">
      <c r="A20" s="5" t="s">
        <v>11</v>
      </c>
      <c r="B20" s="2" t="s">
        <v>42</v>
      </c>
      <c r="C20" s="33"/>
      <c r="D20" s="30"/>
      <c r="E20" s="31"/>
    </row>
    <row r="21" spans="1:6" x14ac:dyDescent="0.25">
      <c r="A21" s="5" t="s">
        <v>55</v>
      </c>
      <c r="B21" s="24">
        <f>MWAT!E4</f>
        <v>20.156827379999999</v>
      </c>
      <c r="C21" s="35">
        <f>MWAT!F4</f>
        <v>41137</v>
      </c>
      <c r="D21" s="30"/>
      <c r="E21" s="36">
        <v>2</v>
      </c>
      <c r="F21" s="14"/>
    </row>
    <row r="22" spans="1:6" x14ac:dyDescent="0.25">
      <c r="A22" s="5" t="s">
        <v>56</v>
      </c>
      <c r="B22" s="24">
        <f>MWMT!E4</f>
        <v>21.8</v>
      </c>
      <c r="C22" s="35">
        <f>MWMT!F4</f>
        <v>41135</v>
      </c>
      <c r="D22" s="30"/>
      <c r="E22" s="36">
        <v>4</v>
      </c>
      <c r="F22" s="14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H70" sqref="H70:H71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.5703125" bestFit="1" customWidth="1"/>
    <col min="9" max="9" width="6.57031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45</v>
      </c>
      <c r="C3" s="16" t="s">
        <v>46</v>
      </c>
      <c r="D3" s="16" t="s">
        <v>47</v>
      </c>
      <c r="E3" s="16" t="s">
        <v>48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41091</v>
      </c>
      <c r="B4" s="25">
        <v>16.129000000000001</v>
      </c>
      <c r="C4" s="25">
        <v>19.984000000000002</v>
      </c>
      <c r="D4" s="25">
        <v>17.753</v>
      </c>
      <c r="E4" s="25">
        <v>3.855</v>
      </c>
      <c r="F4">
        <v>11</v>
      </c>
      <c r="G4" s="41">
        <v>0.45</v>
      </c>
      <c r="H4">
        <v>0</v>
      </c>
      <c r="I4">
        <v>0</v>
      </c>
    </row>
    <row r="5" spans="1:9" x14ac:dyDescent="0.25">
      <c r="A5" s="6">
        <v>41092</v>
      </c>
      <c r="B5" s="25">
        <v>16.533999999999999</v>
      </c>
      <c r="C5" s="25">
        <v>17.818999999999999</v>
      </c>
      <c r="D5" s="25">
        <v>17.023</v>
      </c>
      <c r="E5" s="25">
        <v>1.2849999999999999</v>
      </c>
      <c r="F5">
        <v>0</v>
      </c>
      <c r="G5" s="41">
        <v>0</v>
      </c>
      <c r="H5">
        <v>0</v>
      </c>
      <c r="I5">
        <v>0</v>
      </c>
    </row>
    <row r="6" spans="1:9" x14ac:dyDescent="0.25">
      <c r="A6" s="6">
        <v>41093</v>
      </c>
      <c r="B6" s="25">
        <v>15.461</v>
      </c>
      <c r="C6" s="25">
        <v>18.556999999999999</v>
      </c>
      <c r="D6" s="25">
        <v>16.716999999999999</v>
      </c>
      <c r="E6" s="25">
        <v>3.0960000000000001</v>
      </c>
      <c r="F6">
        <v>4</v>
      </c>
      <c r="G6" s="41">
        <v>0.17299999999999999</v>
      </c>
      <c r="H6">
        <v>0</v>
      </c>
      <c r="I6">
        <v>0</v>
      </c>
    </row>
    <row r="7" spans="1:9" x14ac:dyDescent="0.25">
      <c r="A7" s="6">
        <v>41094</v>
      </c>
      <c r="B7" s="25">
        <v>15.294</v>
      </c>
      <c r="C7" s="25">
        <v>19.245999999999999</v>
      </c>
      <c r="D7" s="25">
        <v>17.113</v>
      </c>
      <c r="E7" s="25">
        <v>3.952</v>
      </c>
      <c r="F7">
        <v>7</v>
      </c>
      <c r="G7" s="41">
        <v>0.29699999999999999</v>
      </c>
      <c r="H7">
        <v>0</v>
      </c>
      <c r="I7">
        <v>0</v>
      </c>
    </row>
    <row r="8" spans="1:9" x14ac:dyDescent="0.25">
      <c r="A8" s="6">
        <v>41095</v>
      </c>
      <c r="B8" s="25">
        <v>15.867000000000001</v>
      </c>
      <c r="C8" s="25">
        <v>18.699000000000002</v>
      </c>
      <c r="D8" s="25">
        <v>17.234000000000002</v>
      </c>
      <c r="E8" s="25">
        <v>2.8319999999999999</v>
      </c>
      <c r="F8">
        <v>6</v>
      </c>
      <c r="G8" s="41">
        <v>0.252</v>
      </c>
      <c r="H8">
        <v>0</v>
      </c>
      <c r="I8">
        <v>0</v>
      </c>
    </row>
    <row r="9" spans="1:9" x14ac:dyDescent="0.25">
      <c r="A9" s="6">
        <v>41096</v>
      </c>
      <c r="B9" s="25">
        <v>16.32</v>
      </c>
      <c r="C9" s="25">
        <v>19.413</v>
      </c>
      <c r="D9" s="25">
        <v>17.571999999999999</v>
      </c>
      <c r="E9" s="25">
        <v>3.093</v>
      </c>
      <c r="F9">
        <v>8</v>
      </c>
      <c r="G9" s="41">
        <v>0.33300000000000002</v>
      </c>
      <c r="H9">
        <v>0</v>
      </c>
      <c r="I9">
        <v>0</v>
      </c>
    </row>
    <row r="10" spans="1:9" x14ac:dyDescent="0.25">
      <c r="A10" s="6">
        <v>41097</v>
      </c>
      <c r="B10" s="25">
        <v>16.533999999999999</v>
      </c>
      <c r="C10" s="25">
        <v>20.436</v>
      </c>
      <c r="D10" s="25">
        <v>18.23</v>
      </c>
      <c r="E10" s="25">
        <v>3.9020000000000001</v>
      </c>
      <c r="F10">
        <v>12</v>
      </c>
      <c r="G10" s="41">
        <v>0.501</v>
      </c>
      <c r="H10">
        <v>0</v>
      </c>
      <c r="I10">
        <v>0</v>
      </c>
    </row>
    <row r="11" spans="1:9" x14ac:dyDescent="0.25">
      <c r="A11" s="6">
        <v>41098</v>
      </c>
      <c r="B11" s="25">
        <v>16.986999999999998</v>
      </c>
      <c r="C11" s="25">
        <v>20.841000000000001</v>
      </c>
      <c r="D11" s="25">
        <v>18.652000000000001</v>
      </c>
      <c r="E11" s="25">
        <v>3.8540000000000001</v>
      </c>
      <c r="F11">
        <v>13</v>
      </c>
      <c r="G11" s="41">
        <v>0.57599999999999996</v>
      </c>
      <c r="H11">
        <v>0</v>
      </c>
      <c r="I11">
        <v>0</v>
      </c>
    </row>
    <row r="12" spans="1:9" x14ac:dyDescent="0.25">
      <c r="A12" s="6">
        <v>41099</v>
      </c>
      <c r="B12" s="25">
        <v>17.414999999999999</v>
      </c>
      <c r="C12" s="25">
        <v>20.579000000000001</v>
      </c>
      <c r="D12" s="25">
        <v>18.675999999999998</v>
      </c>
      <c r="E12" s="25">
        <v>3.1640000000000001</v>
      </c>
      <c r="F12">
        <v>16</v>
      </c>
      <c r="G12" s="41">
        <v>0.65600000000000003</v>
      </c>
      <c r="H12">
        <v>0</v>
      </c>
      <c r="I12">
        <v>0</v>
      </c>
    </row>
    <row r="13" spans="1:9" x14ac:dyDescent="0.25">
      <c r="A13" s="6">
        <v>41100</v>
      </c>
      <c r="B13" s="25">
        <v>17.510000000000002</v>
      </c>
      <c r="C13" s="25">
        <v>21.079000000000001</v>
      </c>
      <c r="D13" s="25">
        <v>18.97</v>
      </c>
      <c r="E13" s="25">
        <v>3.569</v>
      </c>
      <c r="F13">
        <v>17</v>
      </c>
      <c r="G13" s="41">
        <v>0.70199999999999996</v>
      </c>
      <c r="H13">
        <v>0</v>
      </c>
      <c r="I13">
        <v>0</v>
      </c>
    </row>
    <row r="14" spans="1:9" x14ac:dyDescent="0.25">
      <c r="A14" s="6">
        <v>41101</v>
      </c>
      <c r="B14" s="25">
        <v>17.533999999999999</v>
      </c>
      <c r="C14" s="25">
        <v>21.103000000000002</v>
      </c>
      <c r="D14" s="25">
        <v>19.036999999999999</v>
      </c>
      <c r="E14" s="25">
        <v>3.569</v>
      </c>
      <c r="F14">
        <v>18</v>
      </c>
      <c r="G14" s="41">
        <v>0.71899999999999997</v>
      </c>
      <c r="H14">
        <v>0</v>
      </c>
      <c r="I14">
        <v>0</v>
      </c>
    </row>
    <row r="15" spans="1:9" x14ac:dyDescent="0.25">
      <c r="A15" s="6">
        <v>41102</v>
      </c>
      <c r="B15" s="25">
        <v>17.771999999999998</v>
      </c>
      <c r="C15" s="25">
        <v>20.841000000000001</v>
      </c>
      <c r="D15" s="25">
        <v>19.013000000000002</v>
      </c>
      <c r="E15" s="25">
        <v>3.069</v>
      </c>
      <c r="F15">
        <v>18</v>
      </c>
      <c r="G15" s="41">
        <v>0.77600000000000002</v>
      </c>
      <c r="H15">
        <v>0</v>
      </c>
      <c r="I15">
        <v>0</v>
      </c>
    </row>
    <row r="16" spans="1:9" x14ac:dyDescent="0.25">
      <c r="A16" s="6">
        <v>41103</v>
      </c>
      <c r="B16" s="25">
        <v>17.558</v>
      </c>
      <c r="C16" s="25">
        <v>20.913</v>
      </c>
      <c r="D16" s="25">
        <v>18.925999999999998</v>
      </c>
      <c r="E16" s="25">
        <v>3.355</v>
      </c>
      <c r="F16">
        <v>16</v>
      </c>
      <c r="G16" s="41">
        <v>0.68799999999999994</v>
      </c>
      <c r="H16">
        <v>0</v>
      </c>
      <c r="I16">
        <v>0</v>
      </c>
    </row>
    <row r="17" spans="1:9" x14ac:dyDescent="0.25">
      <c r="A17" s="6">
        <v>41104</v>
      </c>
      <c r="B17" s="25">
        <v>17.510000000000002</v>
      </c>
      <c r="C17" s="25">
        <v>21.126999999999999</v>
      </c>
      <c r="D17" s="25">
        <v>18.986999999999998</v>
      </c>
      <c r="E17" s="25">
        <v>3.617</v>
      </c>
      <c r="F17">
        <v>16</v>
      </c>
      <c r="G17" s="41">
        <v>0.65</v>
      </c>
      <c r="H17">
        <v>0</v>
      </c>
      <c r="I17">
        <v>0</v>
      </c>
    </row>
    <row r="18" spans="1:9" x14ac:dyDescent="0.25">
      <c r="A18" s="6">
        <v>41105</v>
      </c>
      <c r="B18" s="25">
        <v>17.629000000000001</v>
      </c>
      <c r="C18" s="25">
        <v>20.984000000000002</v>
      </c>
      <c r="D18" s="25">
        <v>19.058</v>
      </c>
      <c r="E18" s="25">
        <v>3.355</v>
      </c>
      <c r="F18">
        <v>18</v>
      </c>
      <c r="G18" s="41">
        <v>0.72799999999999998</v>
      </c>
      <c r="H18">
        <v>0</v>
      </c>
      <c r="I18">
        <v>0</v>
      </c>
    </row>
    <row r="19" spans="1:9" x14ac:dyDescent="0.25">
      <c r="A19" s="6">
        <v>41106</v>
      </c>
      <c r="B19" s="25">
        <v>17.463000000000001</v>
      </c>
      <c r="C19" s="25">
        <v>19.792999999999999</v>
      </c>
      <c r="D19" s="25">
        <v>18.530999999999999</v>
      </c>
      <c r="E19" s="25">
        <v>2.33</v>
      </c>
      <c r="F19">
        <v>15</v>
      </c>
      <c r="G19" s="41">
        <v>0.64400000000000002</v>
      </c>
      <c r="H19">
        <v>0</v>
      </c>
      <c r="I19">
        <v>0</v>
      </c>
    </row>
    <row r="20" spans="1:9" x14ac:dyDescent="0.25">
      <c r="A20" s="6">
        <v>41107</v>
      </c>
      <c r="B20" s="25">
        <v>17.152999999999999</v>
      </c>
      <c r="C20" s="25">
        <v>18.224</v>
      </c>
      <c r="D20" s="25">
        <v>17.588999999999999</v>
      </c>
      <c r="E20" s="25">
        <v>1.071</v>
      </c>
      <c r="F20">
        <v>2</v>
      </c>
      <c r="G20" s="41">
        <v>5.8000000000000003E-2</v>
      </c>
      <c r="H20">
        <v>0</v>
      </c>
      <c r="I20">
        <v>0</v>
      </c>
    </row>
    <row r="21" spans="1:9" x14ac:dyDescent="0.25">
      <c r="A21" s="6">
        <v>41108</v>
      </c>
      <c r="B21" s="25">
        <v>16.367999999999999</v>
      </c>
      <c r="C21" s="25">
        <v>19.27</v>
      </c>
      <c r="D21" s="25">
        <v>17.638000000000002</v>
      </c>
      <c r="E21" s="25">
        <v>2.9020000000000001</v>
      </c>
      <c r="F21">
        <v>10</v>
      </c>
      <c r="G21" s="41">
        <v>0.42399999999999999</v>
      </c>
      <c r="H21">
        <v>0</v>
      </c>
      <c r="I21">
        <v>0</v>
      </c>
    </row>
    <row r="22" spans="1:9" x14ac:dyDescent="0.25">
      <c r="A22" s="6">
        <v>41109</v>
      </c>
      <c r="B22" s="25">
        <v>17.058</v>
      </c>
      <c r="C22" s="25">
        <v>20.268999999999998</v>
      </c>
      <c r="D22" s="25">
        <v>18.475000000000001</v>
      </c>
      <c r="E22" s="25">
        <v>3.2109999999999999</v>
      </c>
      <c r="F22">
        <v>13</v>
      </c>
      <c r="G22" s="41">
        <v>0.54400000000000004</v>
      </c>
      <c r="H22">
        <v>0</v>
      </c>
      <c r="I22">
        <v>0</v>
      </c>
    </row>
    <row r="23" spans="1:9" x14ac:dyDescent="0.25">
      <c r="A23" s="6">
        <v>41110</v>
      </c>
      <c r="B23" s="25">
        <v>17.652999999999999</v>
      </c>
      <c r="C23" s="25">
        <v>20.841000000000001</v>
      </c>
      <c r="D23" s="25">
        <v>18.917000000000002</v>
      </c>
      <c r="E23" s="25">
        <v>3.1880000000000002</v>
      </c>
      <c r="F23">
        <v>18</v>
      </c>
      <c r="G23" s="41">
        <v>0.73</v>
      </c>
      <c r="H23">
        <v>0</v>
      </c>
      <c r="I23">
        <v>0</v>
      </c>
    </row>
    <row r="24" spans="1:9" x14ac:dyDescent="0.25">
      <c r="A24" s="6">
        <v>41111</v>
      </c>
      <c r="B24" s="25">
        <v>17.677</v>
      </c>
      <c r="C24" s="25">
        <v>21.175000000000001</v>
      </c>
      <c r="D24" s="25">
        <v>19.125</v>
      </c>
      <c r="E24" s="25">
        <v>3.4980000000000002</v>
      </c>
      <c r="F24">
        <v>17</v>
      </c>
      <c r="G24" s="41">
        <v>0.70199999999999996</v>
      </c>
      <c r="H24">
        <v>0</v>
      </c>
      <c r="I24">
        <v>0</v>
      </c>
    </row>
    <row r="25" spans="1:9" x14ac:dyDescent="0.25">
      <c r="A25" s="6">
        <v>41112</v>
      </c>
      <c r="B25" s="25">
        <v>17.962</v>
      </c>
      <c r="C25" s="25">
        <v>20.792999999999999</v>
      </c>
      <c r="D25" s="25">
        <v>19.068999999999999</v>
      </c>
      <c r="E25" s="25">
        <v>2.831</v>
      </c>
      <c r="F25">
        <v>22</v>
      </c>
      <c r="G25" s="41">
        <v>0.92900000000000005</v>
      </c>
      <c r="H25">
        <v>0</v>
      </c>
      <c r="I25">
        <v>0</v>
      </c>
    </row>
    <row r="26" spans="1:9" x14ac:dyDescent="0.25">
      <c r="A26" s="6">
        <v>41113</v>
      </c>
      <c r="B26" s="25">
        <v>17.414999999999999</v>
      </c>
      <c r="C26" s="25">
        <v>21.341999999999999</v>
      </c>
      <c r="D26" s="25">
        <v>19.113</v>
      </c>
      <c r="E26" s="25">
        <v>3.927</v>
      </c>
      <c r="F26">
        <v>15</v>
      </c>
      <c r="G26" s="41">
        <v>0.64800000000000002</v>
      </c>
      <c r="H26">
        <v>0</v>
      </c>
      <c r="I26">
        <v>0</v>
      </c>
    </row>
    <row r="27" spans="1:9" x14ac:dyDescent="0.25">
      <c r="A27" s="6">
        <v>41114</v>
      </c>
      <c r="B27" s="25">
        <v>17.748000000000001</v>
      </c>
      <c r="C27" s="25">
        <v>21.437000000000001</v>
      </c>
      <c r="D27" s="25">
        <v>19.382999999999999</v>
      </c>
      <c r="E27" s="25">
        <v>3.6890000000000001</v>
      </c>
      <c r="F27">
        <v>19</v>
      </c>
      <c r="G27" s="41">
        <v>0.78400000000000003</v>
      </c>
      <c r="H27">
        <v>0</v>
      </c>
      <c r="I27">
        <v>0</v>
      </c>
    </row>
    <row r="28" spans="1:9" x14ac:dyDescent="0.25">
      <c r="A28" s="6">
        <v>41115</v>
      </c>
      <c r="B28" s="25">
        <v>17.867000000000001</v>
      </c>
      <c r="C28" s="25">
        <v>21.556999999999999</v>
      </c>
      <c r="D28" s="25">
        <v>19.486000000000001</v>
      </c>
      <c r="E28" s="25">
        <v>3.69</v>
      </c>
      <c r="F28">
        <v>20</v>
      </c>
      <c r="G28" s="41">
        <v>0.84099999999999997</v>
      </c>
      <c r="H28">
        <v>0</v>
      </c>
      <c r="I28">
        <v>0</v>
      </c>
    </row>
    <row r="29" spans="1:9" x14ac:dyDescent="0.25">
      <c r="A29" s="6">
        <v>41116</v>
      </c>
      <c r="B29" s="25">
        <v>17.701000000000001</v>
      </c>
      <c r="C29" s="25">
        <v>21.199000000000002</v>
      </c>
      <c r="D29" s="25">
        <v>19.279</v>
      </c>
      <c r="E29" s="25">
        <v>3.4980000000000002</v>
      </c>
      <c r="F29">
        <v>19</v>
      </c>
      <c r="G29" s="41">
        <v>0.80800000000000005</v>
      </c>
      <c r="H29">
        <v>0</v>
      </c>
      <c r="I29">
        <v>0</v>
      </c>
    </row>
    <row r="30" spans="1:9" x14ac:dyDescent="0.25">
      <c r="A30" s="6">
        <v>41117</v>
      </c>
      <c r="B30" s="25">
        <v>17.890999999999998</v>
      </c>
      <c r="C30" s="25">
        <v>20.913</v>
      </c>
      <c r="D30" s="25">
        <v>19.204999999999998</v>
      </c>
      <c r="E30" s="25">
        <v>3.0219999999999998</v>
      </c>
      <c r="F30">
        <v>21</v>
      </c>
      <c r="G30" s="41">
        <v>0.86799999999999999</v>
      </c>
      <c r="H30">
        <v>0</v>
      </c>
      <c r="I30">
        <v>0</v>
      </c>
    </row>
    <row r="31" spans="1:9" x14ac:dyDescent="0.25">
      <c r="A31" s="6">
        <v>41118</v>
      </c>
      <c r="B31" s="25">
        <v>17.962</v>
      </c>
      <c r="C31" s="25">
        <v>20.722000000000001</v>
      </c>
      <c r="D31" s="25">
        <v>19.167999999999999</v>
      </c>
      <c r="E31" s="25">
        <v>2.76</v>
      </c>
      <c r="F31">
        <v>21</v>
      </c>
      <c r="G31" s="41">
        <v>0.90400000000000003</v>
      </c>
      <c r="H31">
        <v>0</v>
      </c>
      <c r="I31">
        <v>0</v>
      </c>
    </row>
    <row r="32" spans="1:9" x14ac:dyDescent="0.25">
      <c r="A32" s="6">
        <v>41119</v>
      </c>
      <c r="B32" s="25">
        <v>18.010000000000002</v>
      </c>
      <c r="C32" s="25">
        <v>19.745999999999999</v>
      </c>
      <c r="D32" s="25">
        <v>18.786999999999999</v>
      </c>
      <c r="E32" s="25">
        <v>1.736</v>
      </c>
      <c r="F32">
        <v>24</v>
      </c>
      <c r="G32" s="41">
        <v>1</v>
      </c>
      <c r="H32">
        <v>0</v>
      </c>
      <c r="I32">
        <v>0</v>
      </c>
    </row>
    <row r="33" spans="1:9" x14ac:dyDescent="0.25">
      <c r="A33" s="6">
        <v>41120</v>
      </c>
      <c r="B33" s="25">
        <v>17.582000000000001</v>
      </c>
      <c r="C33" s="25">
        <v>21.318000000000001</v>
      </c>
      <c r="D33" s="25">
        <v>19.219000000000001</v>
      </c>
      <c r="E33" s="25">
        <v>3.7360000000000002</v>
      </c>
      <c r="F33">
        <v>16</v>
      </c>
      <c r="G33" s="41">
        <v>0.67900000000000005</v>
      </c>
      <c r="H33">
        <v>0</v>
      </c>
      <c r="I33">
        <v>0</v>
      </c>
    </row>
    <row r="34" spans="1:9" x14ac:dyDescent="0.25">
      <c r="A34" s="6">
        <v>41121</v>
      </c>
      <c r="B34" s="25">
        <v>17.558</v>
      </c>
      <c r="C34" s="25">
        <v>21.437000000000001</v>
      </c>
      <c r="D34" s="25">
        <v>19.309999999999999</v>
      </c>
      <c r="E34" s="25">
        <v>3.879</v>
      </c>
      <c r="F34">
        <v>18</v>
      </c>
      <c r="G34" s="41">
        <v>0.75</v>
      </c>
      <c r="H34">
        <v>0</v>
      </c>
      <c r="I34">
        <v>0</v>
      </c>
    </row>
    <row r="35" spans="1:9" x14ac:dyDescent="0.25">
      <c r="A35" s="6">
        <v>41122</v>
      </c>
      <c r="B35" s="25">
        <v>17.677</v>
      </c>
      <c r="C35" s="25">
        <v>21.413</v>
      </c>
      <c r="D35" s="25">
        <v>19.338999999999999</v>
      </c>
      <c r="E35" s="25">
        <v>3.7360000000000002</v>
      </c>
      <c r="F35">
        <v>18</v>
      </c>
      <c r="G35" s="41">
        <v>0.77200000000000002</v>
      </c>
      <c r="H35">
        <v>0</v>
      </c>
      <c r="I35">
        <v>0</v>
      </c>
    </row>
    <row r="36" spans="1:9" x14ac:dyDescent="0.25">
      <c r="A36" s="6">
        <v>41123</v>
      </c>
      <c r="B36" s="25">
        <v>17.558</v>
      </c>
      <c r="C36" s="25">
        <v>21.413</v>
      </c>
      <c r="D36" s="25">
        <v>19.312999999999999</v>
      </c>
      <c r="E36" s="25">
        <v>3.855</v>
      </c>
      <c r="F36">
        <v>18</v>
      </c>
      <c r="G36" s="41">
        <v>0.74299999999999999</v>
      </c>
      <c r="H36">
        <v>0</v>
      </c>
      <c r="I36">
        <v>0</v>
      </c>
    </row>
    <row r="37" spans="1:9" x14ac:dyDescent="0.25">
      <c r="A37" s="6">
        <v>41124</v>
      </c>
      <c r="B37" s="25">
        <v>17.510000000000002</v>
      </c>
      <c r="C37" s="25">
        <v>21.724</v>
      </c>
      <c r="D37" s="25">
        <v>19.478000000000002</v>
      </c>
      <c r="E37" s="25">
        <v>4.2140000000000004</v>
      </c>
      <c r="F37">
        <v>19</v>
      </c>
      <c r="G37" s="41">
        <v>0.753</v>
      </c>
      <c r="H37">
        <v>0</v>
      </c>
      <c r="I37">
        <v>0</v>
      </c>
    </row>
    <row r="38" spans="1:9" x14ac:dyDescent="0.25">
      <c r="A38" s="6">
        <v>41125</v>
      </c>
      <c r="B38" s="25">
        <v>17.748000000000001</v>
      </c>
      <c r="C38" s="25">
        <v>21.437000000000001</v>
      </c>
      <c r="D38" s="25">
        <v>19.452999999999999</v>
      </c>
      <c r="E38" s="25">
        <v>3.6890000000000001</v>
      </c>
      <c r="F38">
        <v>20</v>
      </c>
      <c r="G38" s="41">
        <v>0.82099999999999995</v>
      </c>
      <c r="H38">
        <v>0</v>
      </c>
      <c r="I38">
        <v>0</v>
      </c>
    </row>
    <row r="39" spans="1:9" x14ac:dyDescent="0.25">
      <c r="A39" s="6">
        <v>41126</v>
      </c>
      <c r="B39" s="25">
        <v>18.39</v>
      </c>
      <c r="C39" s="25">
        <v>21.533000000000001</v>
      </c>
      <c r="D39" s="25">
        <v>19.905000000000001</v>
      </c>
      <c r="E39" s="25">
        <v>3.1429999999999998</v>
      </c>
      <c r="F39">
        <v>24</v>
      </c>
      <c r="G39" s="41">
        <v>1</v>
      </c>
      <c r="H39">
        <v>0</v>
      </c>
      <c r="I39">
        <v>0</v>
      </c>
    </row>
    <row r="40" spans="1:9" x14ac:dyDescent="0.25">
      <c r="A40" s="6">
        <v>41127</v>
      </c>
      <c r="B40" s="25">
        <v>18.747</v>
      </c>
      <c r="C40" s="25">
        <v>20.673999999999999</v>
      </c>
      <c r="D40" s="25">
        <v>19.649000000000001</v>
      </c>
      <c r="E40" s="25">
        <v>1.927</v>
      </c>
      <c r="F40">
        <v>24</v>
      </c>
      <c r="G40" s="41">
        <v>1</v>
      </c>
      <c r="H40">
        <v>0</v>
      </c>
      <c r="I40">
        <v>0</v>
      </c>
    </row>
    <row r="41" spans="1:9" x14ac:dyDescent="0.25">
      <c r="A41" s="6">
        <v>41128</v>
      </c>
      <c r="B41" s="25">
        <v>17.986000000000001</v>
      </c>
      <c r="C41" s="25">
        <v>20.579000000000001</v>
      </c>
      <c r="D41" s="25">
        <v>19.212</v>
      </c>
      <c r="E41" s="25">
        <v>2.593</v>
      </c>
      <c r="F41">
        <v>23</v>
      </c>
      <c r="G41" s="41">
        <v>0.98599999999999999</v>
      </c>
      <c r="H41">
        <v>0</v>
      </c>
      <c r="I41">
        <v>0</v>
      </c>
    </row>
    <row r="42" spans="1:9" x14ac:dyDescent="0.25">
      <c r="A42" s="6">
        <v>41129</v>
      </c>
      <c r="B42" s="25">
        <v>17.843</v>
      </c>
      <c r="C42" s="25">
        <v>21.103000000000002</v>
      </c>
      <c r="D42" s="25">
        <v>19.425000000000001</v>
      </c>
      <c r="E42" s="25">
        <v>3.26</v>
      </c>
      <c r="F42">
        <v>21</v>
      </c>
      <c r="G42" s="41">
        <v>0.85099999999999998</v>
      </c>
      <c r="H42">
        <v>0</v>
      </c>
      <c r="I42">
        <v>0</v>
      </c>
    </row>
    <row r="43" spans="1:9" x14ac:dyDescent="0.25">
      <c r="A43" s="6">
        <v>41130</v>
      </c>
      <c r="B43" s="25">
        <v>17.986000000000001</v>
      </c>
      <c r="C43" s="25">
        <v>21.294</v>
      </c>
      <c r="D43" s="25">
        <v>19.577000000000002</v>
      </c>
      <c r="E43" s="25">
        <v>3.3079999999999998</v>
      </c>
      <c r="F43">
        <v>23</v>
      </c>
      <c r="G43" s="41">
        <v>0.97899999999999998</v>
      </c>
      <c r="H43">
        <v>0</v>
      </c>
      <c r="I43">
        <v>0</v>
      </c>
    </row>
    <row r="44" spans="1:9" x14ac:dyDescent="0.25">
      <c r="A44" s="6">
        <v>41131</v>
      </c>
      <c r="B44" s="25">
        <v>18.010000000000002</v>
      </c>
      <c r="C44" s="25">
        <v>21.413</v>
      </c>
      <c r="D44" s="25">
        <v>19.687999999999999</v>
      </c>
      <c r="E44" s="25">
        <v>3.403</v>
      </c>
      <c r="F44">
        <v>24</v>
      </c>
      <c r="G44" s="41">
        <v>1</v>
      </c>
      <c r="H44">
        <v>0</v>
      </c>
      <c r="I44">
        <v>0</v>
      </c>
    </row>
    <row r="45" spans="1:9" x14ac:dyDescent="0.25">
      <c r="A45" s="6">
        <v>41132</v>
      </c>
      <c r="B45" s="25">
        <v>18.010000000000002</v>
      </c>
      <c r="C45" s="25">
        <v>21.939</v>
      </c>
      <c r="D45" s="25">
        <v>20.010999999999999</v>
      </c>
      <c r="E45" s="25">
        <v>3.9289999999999998</v>
      </c>
      <c r="F45">
        <v>24</v>
      </c>
      <c r="G45" s="41">
        <v>1</v>
      </c>
      <c r="H45">
        <v>0</v>
      </c>
      <c r="I45">
        <v>0</v>
      </c>
    </row>
    <row r="46" spans="1:9" x14ac:dyDescent="0.25">
      <c r="A46" s="6">
        <v>41133</v>
      </c>
      <c r="B46" s="25">
        <v>18.247</v>
      </c>
      <c r="C46" s="25">
        <v>21.986999999999998</v>
      </c>
      <c r="D46" s="25">
        <v>20.251999999999999</v>
      </c>
      <c r="E46" s="25">
        <v>3.74</v>
      </c>
      <c r="F46">
        <v>24</v>
      </c>
      <c r="G46" s="41">
        <v>1</v>
      </c>
      <c r="H46">
        <v>0</v>
      </c>
      <c r="I46">
        <v>0</v>
      </c>
    </row>
    <row r="47" spans="1:9" x14ac:dyDescent="0.25">
      <c r="A47" s="6">
        <v>41134</v>
      </c>
      <c r="B47" s="25">
        <v>18.271000000000001</v>
      </c>
      <c r="C47" s="25">
        <v>22.082000000000001</v>
      </c>
      <c r="D47" s="25">
        <v>20.335000000000001</v>
      </c>
      <c r="E47" s="25">
        <v>3.8109999999999999</v>
      </c>
      <c r="F47">
        <v>24</v>
      </c>
      <c r="G47" s="41">
        <v>1</v>
      </c>
      <c r="H47">
        <v>0</v>
      </c>
      <c r="I47">
        <v>0</v>
      </c>
    </row>
    <row r="48" spans="1:9" x14ac:dyDescent="0.25">
      <c r="A48" s="6">
        <v>41135</v>
      </c>
      <c r="B48" s="25">
        <v>18.960999999999999</v>
      </c>
      <c r="C48" s="25">
        <v>22.440999999999999</v>
      </c>
      <c r="D48" s="25">
        <v>20.698</v>
      </c>
      <c r="E48" s="25">
        <v>3.48</v>
      </c>
      <c r="F48">
        <v>24</v>
      </c>
      <c r="G48" s="41">
        <v>1</v>
      </c>
      <c r="H48">
        <v>0</v>
      </c>
      <c r="I48">
        <v>0</v>
      </c>
    </row>
    <row r="49" spans="1:9" x14ac:dyDescent="0.25">
      <c r="A49" s="6">
        <v>41136</v>
      </c>
      <c r="B49" s="25">
        <v>19.056000000000001</v>
      </c>
      <c r="C49" s="25">
        <v>21.222999999999999</v>
      </c>
      <c r="D49" s="25">
        <v>20.131</v>
      </c>
      <c r="E49" s="25">
        <v>2.1669999999999998</v>
      </c>
      <c r="F49">
        <v>24</v>
      </c>
      <c r="G49" s="41">
        <v>1</v>
      </c>
      <c r="H49">
        <v>0</v>
      </c>
      <c r="I49">
        <v>0</v>
      </c>
    </row>
    <row r="50" spans="1:9" x14ac:dyDescent="0.25">
      <c r="A50" s="6">
        <v>41137</v>
      </c>
      <c r="B50" s="25">
        <v>18.603999999999999</v>
      </c>
      <c r="C50" s="25">
        <v>21.484999999999999</v>
      </c>
      <c r="D50" s="25">
        <v>19.971</v>
      </c>
      <c r="E50" s="25">
        <v>2.8809999999999998</v>
      </c>
      <c r="F50">
        <v>24</v>
      </c>
      <c r="G50" s="41">
        <v>1</v>
      </c>
      <c r="H50">
        <v>0</v>
      </c>
      <c r="I50">
        <v>0</v>
      </c>
    </row>
    <row r="51" spans="1:9" x14ac:dyDescent="0.25">
      <c r="A51" s="6">
        <v>41138</v>
      </c>
      <c r="B51" s="25">
        <v>18.318999999999999</v>
      </c>
      <c r="C51" s="25">
        <v>21.318000000000001</v>
      </c>
      <c r="D51" s="25">
        <v>19.7</v>
      </c>
      <c r="E51" s="25">
        <v>2.9990000000000001</v>
      </c>
      <c r="F51">
        <v>24</v>
      </c>
      <c r="G51" s="41">
        <v>1</v>
      </c>
      <c r="H51">
        <v>0</v>
      </c>
      <c r="I51">
        <v>0</v>
      </c>
    </row>
    <row r="52" spans="1:9" x14ac:dyDescent="0.25">
      <c r="A52" s="6">
        <v>41139</v>
      </c>
      <c r="B52" s="25">
        <v>18.010000000000002</v>
      </c>
      <c r="C52" s="25">
        <v>21.126999999999999</v>
      </c>
      <c r="D52" s="25">
        <v>19.510999999999999</v>
      </c>
      <c r="E52" s="25">
        <v>3.117</v>
      </c>
      <c r="F52">
        <v>24</v>
      </c>
      <c r="G52" s="41">
        <v>1</v>
      </c>
      <c r="H52">
        <v>0</v>
      </c>
      <c r="I52">
        <v>0</v>
      </c>
    </row>
    <row r="53" spans="1:9" x14ac:dyDescent="0.25">
      <c r="A53" s="6">
        <v>41140</v>
      </c>
      <c r="B53" s="25">
        <v>17.986000000000001</v>
      </c>
      <c r="C53" s="25">
        <v>21.079000000000001</v>
      </c>
      <c r="D53" s="25">
        <v>19.361999999999998</v>
      </c>
      <c r="E53" s="25">
        <v>3.093</v>
      </c>
      <c r="F53">
        <v>23</v>
      </c>
      <c r="G53" s="41">
        <v>0.97499999999999998</v>
      </c>
      <c r="H53">
        <v>0</v>
      </c>
      <c r="I53">
        <v>0</v>
      </c>
    </row>
    <row r="54" spans="1:9" x14ac:dyDescent="0.25">
      <c r="A54" s="6">
        <v>41141</v>
      </c>
      <c r="B54" s="25">
        <v>17.558</v>
      </c>
      <c r="C54" s="25">
        <v>20.936</v>
      </c>
      <c r="D54" s="25">
        <v>19.206</v>
      </c>
      <c r="E54" s="25">
        <v>3.3780000000000001</v>
      </c>
      <c r="F54">
        <v>19</v>
      </c>
      <c r="G54" s="41">
        <v>0.81699999999999995</v>
      </c>
      <c r="H54">
        <v>0</v>
      </c>
      <c r="I54">
        <v>0</v>
      </c>
    </row>
    <row r="55" spans="1:9" x14ac:dyDescent="0.25">
      <c r="A55" s="6">
        <v>41142</v>
      </c>
      <c r="B55" s="25">
        <v>17.867000000000001</v>
      </c>
      <c r="C55" s="25">
        <v>20.817</v>
      </c>
      <c r="D55" s="25">
        <v>19.202000000000002</v>
      </c>
      <c r="E55" s="25">
        <v>2.95</v>
      </c>
      <c r="F55">
        <v>21</v>
      </c>
      <c r="G55" s="41">
        <v>0.86799999999999999</v>
      </c>
      <c r="H55">
        <v>0</v>
      </c>
      <c r="I55">
        <v>0</v>
      </c>
    </row>
    <row r="56" spans="1:9" x14ac:dyDescent="0.25">
      <c r="A56" s="6">
        <v>41143</v>
      </c>
      <c r="B56" s="25">
        <v>17.962</v>
      </c>
      <c r="C56" s="25">
        <v>21.245999999999999</v>
      </c>
      <c r="D56" s="25">
        <v>19.469000000000001</v>
      </c>
      <c r="E56" s="25">
        <v>3.2839999999999998</v>
      </c>
      <c r="F56">
        <v>23</v>
      </c>
      <c r="G56" s="41">
        <v>0.96</v>
      </c>
      <c r="H56">
        <v>0</v>
      </c>
      <c r="I56">
        <v>0</v>
      </c>
    </row>
    <row r="57" spans="1:9" x14ac:dyDescent="0.25">
      <c r="A57" s="6">
        <v>41144</v>
      </c>
      <c r="B57" s="25">
        <v>17.843</v>
      </c>
      <c r="C57" s="25">
        <v>20.984000000000002</v>
      </c>
      <c r="D57" s="25">
        <v>19.265999999999998</v>
      </c>
      <c r="E57" s="25">
        <v>3.141</v>
      </c>
      <c r="F57">
        <v>20</v>
      </c>
      <c r="G57" s="41">
        <v>0.82899999999999996</v>
      </c>
      <c r="H57">
        <v>0</v>
      </c>
      <c r="I57">
        <v>0</v>
      </c>
    </row>
    <row r="58" spans="1:9" x14ac:dyDescent="0.25">
      <c r="A58" s="6">
        <v>41145</v>
      </c>
      <c r="B58" s="25">
        <v>17.701000000000001</v>
      </c>
      <c r="C58" s="25">
        <v>20.745999999999999</v>
      </c>
      <c r="D58" s="25">
        <v>19.097999999999999</v>
      </c>
      <c r="E58" s="25">
        <v>3.0449999999999999</v>
      </c>
      <c r="F58">
        <v>17</v>
      </c>
      <c r="G58" s="41">
        <v>0.71499999999999997</v>
      </c>
      <c r="H58">
        <v>0</v>
      </c>
      <c r="I58">
        <v>0</v>
      </c>
    </row>
    <row r="59" spans="1:9" x14ac:dyDescent="0.25">
      <c r="A59" s="6">
        <v>41146</v>
      </c>
      <c r="B59" s="25">
        <v>17.629000000000001</v>
      </c>
      <c r="C59" s="25">
        <v>20.411999999999999</v>
      </c>
      <c r="D59" s="25">
        <v>18.853999999999999</v>
      </c>
      <c r="E59" s="25">
        <v>2.7829999999999999</v>
      </c>
      <c r="F59">
        <v>16</v>
      </c>
      <c r="G59" s="41">
        <v>0.69399999999999995</v>
      </c>
      <c r="H59">
        <v>0</v>
      </c>
      <c r="I59">
        <v>0</v>
      </c>
    </row>
    <row r="60" spans="1:9" x14ac:dyDescent="0.25">
      <c r="A60" s="6">
        <v>41147</v>
      </c>
      <c r="B60" s="25">
        <v>17.771999999999998</v>
      </c>
      <c r="C60" s="25">
        <v>20.555</v>
      </c>
      <c r="D60" s="25">
        <v>18.949000000000002</v>
      </c>
      <c r="E60" s="25">
        <v>2.7829999999999999</v>
      </c>
      <c r="F60">
        <v>18</v>
      </c>
      <c r="G60" s="41">
        <v>0.77600000000000002</v>
      </c>
      <c r="H60">
        <v>0</v>
      </c>
      <c r="I60">
        <v>0</v>
      </c>
    </row>
    <row r="61" spans="1:9" x14ac:dyDescent="0.25">
      <c r="A61" s="6">
        <v>41148</v>
      </c>
      <c r="B61" s="25">
        <v>18.129000000000001</v>
      </c>
      <c r="C61" s="25">
        <v>19.792999999999999</v>
      </c>
      <c r="D61" s="25">
        <v>18.843</v>
      </c>
      <c r="E61" s="25">
        <v>1.6639999999999999</v>
      </c>
      <c r="F61">
        <v>24</v>
      </c>
      <c r="G61" s="41">
        <v>1</v>
      </c>
      <c r="H61">
        <v>0</v>
      </c>
      <c r="I61">
        <v>0</v>
      </c>
    </row>
    <row r="62" spans="1:9" x14ac:dyDescent="0.25">
      <c r="A62" s="6">
        <v>41149</v>
      </c>
      <c r="B62" s="25">
        <v>17.32</v>
      </c>
      <c r="C62" s="25">
        <v>20.436</v>
      </c>
      <c r="D62" s="25">
        <v>18.698</v>
      </c>
      <c r="E62" s="25">
        <v>3.1160000000000001</v>
      </c>
      <c r="F62">
        <v>15</v>
      </c>
      <c r="G62" s="41">
        <v>0.63700000000000001</v>
      </c>
      <c r="H62">
        <v>0</v>
      </c>
      <c r="I62">
        <v>0</v>
      </c>
    </row>
    <row r="63" spans="1:9" x14ac:dyDescent="0.25">
      <c r="A63" s="6">
        <v>41150</v>
      </c>
      <c r="B63" s="25">
        <v>16.939</v>
      </c>
      <c r="C63" s="25">
        <v>20.103000000000002</v>
      </c>
      <c r="D63" s="25">
        <v>18.390999999999998</v>
      </c>
      <c r="E63" s="25">
        <v>3.1640000000000001</v>
      </c>
      <c r="F63">
        <v>14</v>
      </c>
      <c r="G63" s="41">
        <v>0.57999999999999996</v>
      </c>
      <c r="H63">
        <v>0</v>
      </c>
      <c r="I63">
        <v>0</v>
      </c>
    </row>
    <row r="64" spans="1:9" x14ac:dyDescent="0.25">
      <c r="A64" s="6">
        <v>41151</v>
      </c>
      <c r="B64" s="25">
        <v>16.891999999999999</v>
      </c>
      <c r="C64" s="25">
        <v>19.364999999999998</v>
      </c>
      <c r="D64" s="25">
        <v>18.027000000000001</v>
      </c>
      <c r="E64" s="25">
        <v>2.4729999999999999</v>
      </c>
      <c r="F64">
        <v>12</v>
      </c>
      <c r="G64" s="41">
        <v>0.49</v>
      </c>
      <c r="H64">
        <v>0</v>
      </c>
      <c r="I64">
        <v>0</v>
      </c>
    </row>
    <row r="65" spans="1:10" x14ac:dyDescent="0.25">
      <c r="A65" s="6">
        <v>41152</v>
      </c>
      <c r="B65" s="25">
        <v>16.725000000000001</v>
      </c>
      <c r="C65" s="25">
        <v>17.701000000000001</v>
      </c>
      <c r="D65" s="25">
        <v>17.254000000000001</v>
      </c>
      <c r="E65" s="25">
        <v>0.97599999999999998</v>
      </c>
      <c r="F65">
        <v>0</v>
      </c>
      <c r="G65" s="41">
        <v>0</v>
      </c>
      <c r="H65">
        <v>0</v>
      </c>
      <c r="I65">
        <v>0</v>
      </c>
    </row>
    <row r="68" spans="1:10" x14ac:dyDescent="0.25">
      <c r="F68" s="7" t="s">
        <v>20</v>
      </c>
      <c r="G68" s="8">
        <f>SUM(G4:G65)</f>
        <v>45.060000000000009</v>
      </c>
      <c r="H68" s="7" t="s">
        <v>20</v>
      </c>
      <c r="I68" s="8">
        <f>SUM(I4:I65)</f>
        <v>0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15.294</v>
      </c>
      <c r="C70" s="11" t="s">
        <v>23</v>
      </c>
      <c r="D70" s="37">
        <v>41094.333333333336</v>
      </c>
      <c r="E70" s="37"/>
      <c r="F70" s="18"/>
      <c r="G70" s="19"/>
      <c r="H70" s="40"/>
      <c r="I70" s="20"/>
      <c r="J70" s="3"/>
    </row>
    <row r="71" spans="1:10" x14ac:dyDescent="0.25">
      <c r="A71" s="9" t="s">
        <v>24</v>
      </c>
      <c r="B71" s="10">
        <f>MAX(C4:C65)</f>
        <v>22.440999999999999</v>
      </c>
      <c r="C71" s="11" t="s">
        <v>23</v>
      </c>
      <c r="D71" s="37">
        <v>41135.625</v>
      </c>
      <c r="E71" s="37"/>
      <c r="F71" s="18"/>
      <c r="G71" s="20"/>
      <c r="H71" s="40"/>
      <c r="I71" s="20"/>
    </row>
    <row r="72" spans="1:10" x14ac:dyDescent="0.25">
      <c r="A72" s="9" t="s">
        <v>25</v>
      </c>
      <c r="B72" s="10">
        <f>AVERAGE(D4:D65)</f>
        <v>18.960032258064519</v>
      </c>
      <c r="C72" s="11" t="s">
        <v>23</v>
      </c>
      <c r="D72" s="37"/>
      <c r="E72" s="37"/>
      <c r="F72" s="18"/>
      <c r="G72" s="19"/>
      <c r="H72" s="20"/>
      <c r="I72" s="20"/>
    </row>
    <row r="73" spans="1:10" x14ac:dyDescent="0.25">
      <c r="A73" s="9" t="s">
        <v>27</v>
      </c>
      <c r="B73" s="10">
        <f>MIN(E4:E65)</f>
        <v>0.97599999999999998</v>
      </c>
      <c r="C73" s="11" t="s">
        <v>23</v>
      </c>
      <c r="D73" s="38">
        <v>41124</v>
      </c>
      <c r="E73" s="38"/>
      <c r="F73" s="21"/>
      <c r="G73" s="22"/>
      <c r="H73" s="23"/>
      <c r="I73" s="23"/>
    </row>
    <row r="74" spans="1:10" x14ac:dyDescent="0.25">
      <c r="A74" s="9" t="s">
        <v>26</v>
      </c>
      <c r="B74" s="10">
        <f>MAX(E4:E65)</f>
        <v>4.2140000000000004</v>
      </c>
      <c r="C74" s="11" t="s">
        <v>23</v>
      </c>
      <c r="D74" s="38">
        <v>41152</v>
      </c>
      <c r="E74" s="38"/>
      <c r="F74" s="21"/>
      <c r="G74" s="22"/>
      <c r="H74" s="23"/>
      <c r="I74" s="23"/>
    </row>
    <row r="75" spans="1:10" x14ac:dyDescent="0.25">
      <c r="A75" s="9" t="s">
        <v>28</v>
      </c>
      <c r="B75" s="10">
        <f>SUM(G4:G65)</f>
        <v>45.060000000000009</v>
      </c>
      <c r="C75" s="9" t="s">
        <v>29</v>
      </c>
      <c r="D75" s="12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0</v>
      </c>
      <c r="C76" s="9" t="s">
        <v>29</v>
      </c>
      <c r="D76" s="12"/>
      <c r="E76" s="12"/>
      <c r="F76" s="12"/>
      <c r="G76" s="12"/>
      <c r="H76" s="12"/>
      <c r="I76" s="12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C7" sqref="C7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62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41091</v>
      </c>
      <c r="D4" s="5" t="s">
        <v>38</v>
      </c>
      <c r="E4" s="24">
        <f>MAX(B10:B65)</f>
        <v>20.156827379999999</v>
      </c>
      <c r="F4" s="15">
        <v>41137</v>
      </c>
      <c r="G4" s="26"/>
      <c r="H4" s="4"/>
    </row>
    <row r="5" spans="1:8" x14ac:dyDescent="0.25">
      <c r="A5" s="6">
        <v>41092</v>
      </c>
      <c r="F5" s="15">
        <v>41138</v>
      </c>
    </row>
    <row r="6" spans="1:8" x14ac:dyDescent="0.25">
      <c r="A6" s="6">
        <v>41093</v>
      </c>
      <c r="F6" s="15"/>
    </row>
    <row r="7" spans="1:8" x14ac:dyDescent="0.25">
      <c r="A7" s="6">
        <v>41094</v>
      </c>
      <c r="F7" s="15"/>
    </row>
    <row r="8" spans="1:8" x14ac:dyDescent="0.25">
      <c r="A8" s="6">
        <v>41095</v>
      </c>
      <c r="F8" s="2"/>
    </row>
    <row r="9" spans="1:8" x14ac:dyDescent="0.25">
      <c r="A9" s="6">
        <v>41096</v>
      </c>
      <c r="F9" s="2"/>
    </row>
    <row r="10" spans="1:8" x14ac:dyDescent="0.25">
      <c r="A10" s="6">
        <v>41097</v>
      </c>
      <c r="B10" s="25">
        <v>17.377559519999998</v>
      </c>
      <c r="F10" s="2"/>
    </row>
    <row r="11" spans="1:8" x14ac:dyDescent="0.25">
      <c r="A11" s="6">
        <v>41098</v>
      </c>
      <c r="B11" s="25">
        <v>17.506053569999999</v>
      </c>
    </row>
    <row r="12" spans="1:8" x14ac:dyDescent="0.25">
      <c r="A12" s="6">
        <v>41099</v>
      </c>
      <c r="B12" s="25">
        <v>17.742065480000001</v>
      </c>
    </row>
    <row r="13" spans="1:8" x14ac:dyDescent="0.25">
      <c r="A13" s="6">
        <v>41100</v>
      </c>
      <c r="B13" s="25">
        <v>18.063824400000001</v>
      </c>
    </row>
    <row r="14" spans="1:8" x14ac:dyDescent="0.25">
      <c r="A14" s="6">
        <v>41101</v>
      </c>
      <c r="B14" s="25">
        <v>18.338648809999999</v>
      </c>
    </row>
    <row r="15" spans="1:8" x14ac:dyDescent="0.25">
      <c r="A15" s="6">
        <v>41102</v>
      </c>
      <c r="B15" s="25">
        <v>18.592773810000001</v>
      </c>
    </row>
    <row r="16" spans="1:8" x14ac:dyDescent="0.25">
      <c r="A16" s="6">
        <v>41103</v>
      </c>
      <c r="B16" s="25">
        <v>18.786163689999999</v>
      </c>
    </row>
    <row r="17" spans="1:2" x14ac:dyDescent="0.25">
      <c r="A17" s="6">
        <v>41104</v>
      </c>
      <c r="B17" s="25">
        <v>18.89438393</v>
      </c>
    </row>
    <row r="18" spans="1:2" x14ac:dyDescent="0.25">
      <c r="A18" s="6">
        <v>41105</v>
      </c>
      <c r="B18" s="25">
        <v>18.952377980000001</v>
      </c>
    </row>
    <row r="19" spans="1:2" x14ac:dyDescent="0.25">
      <c r="A19" s="6">
        <v>41106</v>
      </c>
      <c r="B19" s="25">
        <v>18.93178571</v>
      </c>
    </row>
    <row r="20" spans="1:2" x14ac:dyDescent="0.25">
      <c r="A20" s="6">
        <v>41107</v>
      </c>
      <c r="B20" s="25">
        <v>18.734568450000001</v>
      </c>
    </row>
    <row r="21" spans="1:2" x14ac:dyDescent="0.25">
      <c r="A21" s="6">
        <v>41108</v>
      </c>
      <c r="B21" s="25">
        <v>18.534761899999999</v>
      </c>
    </row>
    <row r="22" spans="1:2" x14ac:dyDescent="0.25">
      <c r="A22" s="6">
        <v>41109</v>
      </c>
      <c r="B22" s="25">
        <v>18.457925599999999</v>
      </c>
    </row>
    <row r="23" spans="1:2" x14ac:dyDescent="0.25">
      <c r="A23" s="6">
        <v>41110</v>
      </c>
      <c r="B23" s="25">
        <v>18.456699400000002</v>
      </c>
    </row>
    <row r="24" spans="1:2" x14ac:dyDescent="0.25">
      <c r="A24" s="6">
        <v>41111</v>
      </c>
      <c r="B24" s="25">
        <v>18.476312499999999</v>
      </c>
    </row>
    <row r="25" spans="1:2" x14ac:dyDescent="0.25">
      <c r="A25" s="6">
        <v>41112</v>
      </c>
      <c r="B25" s="25">
        <v>18.477904760000001</v>
      </c>
    </row>
    <row r="26" spans="1:2" x14ac:dyDescent="0.25">
      <c r="A26" s="6">
        <v>41113</v>
      </c>
      <c r="B26" s="25">
        <v>18.560931549999999</v>
      </c>
    </row>
    <row r="27" spans="1:2" x14ac:dyDescent="0.25">
      <c r="A27" s="6">
        <v>41114</v>
      </c>
      <c r="B27" s="25">
        <v>18.817235119999999</v>
      </c>
    </row>
    <row r="28" spans="1:2" x14ac:dyDescent="0.25">
      <c r="A28" s="6">
        <v>41115</v>
      </c>
      <c r="B28" s="25">
        <v>19.08115179</v>
      </c>
    </row>
    <row r="29" spans="1:2" x14ac:dyDescent="0.25">
      <c r="A29" s="6">
        <v>41116</v>
      </c>
      <c r="B29" s="25">
        <v>19.196017860000001</v>
      </c>
    </row>
    <row r="30" spans="1:2" x14ac:dyDescent="0.25">
      <c r="A30" s="6">
        <v>41117</v>
      </c>
      <c r="B30" s="25">
        <v>19.237229169999999</v>
      </c>
    </row>
    <row r="31" spans="1:2" x14ac:dyDescent="0.25">
      <c r="A31" s="6">
        <v>41118</v>
      </c>
      <c r="B31" s="25">
        <v>19.24336607</v>
      </c>
    </row>
    <row r="32" spans="1:2" x14ac:dyDescent="0.25">
      <c r="A32" s="6">
        <v>41119</v>
      </c>
      <c r="B32" s="25">
        <v>19.202946430000001</v>
      </c>
    </row>
    <row r="33" spans="1:2" x14ac:dyDescent="0.25">
      <c r="A33" s="6">
        <v>41120</v>
      </c>
      <c r="B33" s="25">
        <v>19.218166669999999</v>
      </c>
    </row>
    <row r="34" spans="1:2" x14ac:dyDescent="0.25">
      <c r="A34" s="6">
        <v>41121</v>
      </c>
      <c r="B34" s="25">
        <v>19.207752979999999</v>
      </c>
    </row>
    <row r="35" spans="1:2" x14ac:dyDescent="0.25">
      <c r="A35" s="6">
        <v>41122</v>
      </c>
      <c r="B35" s="25">
        <v>19.186782740000002</v>
      </c>
    </row>
    <row r="36" spans="1:2" x14ac:dyDescent="0.25">
      <c r="A36" s="6">
        <v>41123</v>
      </c>
      <c r="B36" s="25">
        <v>19.191556550000001</v>
      </c>
    </row>
    <row r="37" spans="1:2" x14ac:dyDescent="0.25">
      <c r="A37" s="6">
        <v>41124</v>
      </c>
      <c r="B37" s="25">
        <v>19.230437500000001</v>
      </c>
    </row>
    <row r="38" spans="1:2" x14ac:dyDescent="0.25">
      <c r="A38" s="6">
        <v>41125</v>
      </c>
      <c r="B38" s="25">
        <v>19.271181550000001</v>
      </c>
    </row>
    <row r="39" spans="1:2" x14ac:dyDescent="0.25">
      <c r="A39" s="6">
        <v>41126</v>
      </c>
      <c r="B39" s="25">
        <v>19.430979170000001</v>
      </c>
    </row>
    <row r="40" spans="1:2" x14ac:dyDescent="0.25">
      <c r="A40" s="6">
        <v>41127</v>
      </c>
      <c r="B40" s="25">
        <v>19.492351190000001</v>
      </c>
    </row>
    <row r="41" spans="1:2" x14ac:dyDescent="0.25">
      <c r="A41" s="6">
        <v>41128</v>
      </c>
      <c r="B41" s="25">
        <v>19.478267859999999</v>
      </c>
    </row>
    <row r="42" spans="1:2" x14ac:dyDescent="0.25">
      <c r="A42" s="6">
        <v>41129</v>
      </c>
      <c r="B42" s="25">
        <v>19.490508930000001</v>
      </c>
    </row>
    <row r="43" spans="1:2" x14ac:dyDescent="0.25">
      <c r="A43" s="6">
        <v>41130</v>
      </c>
      <c r="B43" s="25">
        <v>19.52830655</v>
      </c>
    </row>
    <row r="44" spans="1:2" x14ac:dyDescent="0.25">
      <c r="A44" s="6">
        <v>41131</v>
      </c>
      <c r="B44" s="25">
        <v>19.55842857</v>
      </c>
    </row>
    <row r="45" spans="1:2" x14ac:dyDescent="0.25">
      <c r="A45" s="6">
        <v>41132</v>
      </c>
      <c r="B45" s="25">
        <v>19.63811905</v>
      </c>
    </row>
    <row r="46" spans="1:2" x14ac:dyDescent="0.25">
      <c r="A46" s="6">
        <v>41133</v>
      </c>
      <c r="B46" s="25">
        <v>19.687720240000001</v>
      </c>
    </row>
    <row r="47" spans="1:2" x14ac:dyDescent="0.25">
      <c r="A47" s="6">
        <v>41134</v>
      </c>
      <c r="B47" s="25">
        <v>19.785708329999999</v>
      </c>
    </row>
    <row r="48" spans="1:2" x14ac:dyDescent="0.25">
      <c r="A48" s="6">
        <v>41135</v>
      </c>
      <c r="B48" s="25">
        <v>19.998059520000002</v>
      </c>
    </row>
    <row r="49" spans="1:2" x14ac:dyDescent="0.25">
      <c r="A49" s="6">
        <v>41136</v>
      </c>
      <c r="B49" s="25">
        <v>20.09900893</v>
      </c>
    </row>
    <row r="50" spans="1:2" x14ac:dyDescent="0.25">
      <c r="A50" s="6">
        <v>41137</v>
      </c>
      <c r="B50" s="25">
        <v>20.15516667</v>
      </c>
    </row>
    <row r="51" spans="1:2" x14ac:dyDescent="0.25">
      <c r="A51" s="6">
        <v>41138</v>
      </c>
      <c r="B51" s="25">
        <v>20.156827379999999</v>
      </c>
    </row>
    <row r="52" spans="1:2" x14ac:dyDescent="0.25">
      <c r="A52" s="6">
        <v>41139</v>
      </c>
      <c r="B52" s="25">
        <v>20.085413689999999</v>
      </c>
    </row>
    <row r="53" spans="1:2" x14ac:dyDescent="0.25">
      <c r="A53" s="6">
        <v>41140</v>
      </c>
      <c r="B53" s="25">
        <v>19.95828869</v>
      </c>
    </row>
    <row r="54" spans="1:2" x14ac:dyDescent="0.25">
      <c r="A54" s="6">
        <v>41141</v>
      </c>
      <c r="B54" s="25">
        <v>19.797041669999999</v>
      </c>
    </row>
    <row r="55" spans="1:2" x14ac:dyDescent="0.25">
      <c r="A55" s="6">
        <v>41142</v>
      </c>
      <c r="B55" s="25">
        <v>19.583369050000002</v>
      </c>
    </row>
    <row r="56" spans="1:2" x14ac:dyDescent="0.25">
      <c r="A56" s="6">
        <v>41143</v>
      </c>
      <c r="B56" s="25">
        <v>19.488726190000001</v>
      </c>
    </row>
    <row r="57" spans="1:2" x14ac:dyDescent="0.25">
      <c r="A57" s="6">
        <v>41144</v>
      </c>
      <c r="B57" s="25">
        <v>19.388139880000001</v>
      </c>
    </row>
    <row r="58" spans="1:2" x14ac:dyDescent="0.25">
      <c r="A58" s="6">
        <v>41145</v>
      </c>
      <c r="B58" s="25">
        <v>19.30210714</v>
      </c>
    </row>
    <row r="59" spans="1:2" x14ac:dyDescent="0.25">
      <c r="A59" s="6">
        <v>41146</v>
      </c>
      <c r="B59" s="25">
        <v>19.208252980000001</v>
      </c>
    </row>
    <row r="60" spans="1:2" x14ac:dyDescent="0.25">
      <c r="A60" s="6">
        <v>41147</v>
      </c>
      <c r="B60" s="25">
        <v>19.14913095</v>
      </c>
    </row>
    <row r="61" spans="1:2" x14ac:dyDescent="0.25">
      <c r="A61" s="6">
        <v>41148</v>
      </c>
      <c r="B61" s="25">
        <v>19.097345239999999</v>
      </c>
    </row>
    <row r="62" spans="1:2" x14ac:dyDescent="0.25">
      <c r="A62" s="6">
        <v>41149</v>
      </c>
      <c r="B62" s="25">
        <v>19.025342259999999</v>
      </c>
    </row>
    <row r="63" spans="1:2" x14ac:dyDescent="0.25">
      <c r="A63" s="6">
        <v>41150</v>
      </c>
      <c r="B63" s="25">
        <v>18.87132738</v>
      </c>
    </row>
    <row r="64" spans="1:2" x14ac:dyDescent="0.25">
      <c r="A64" s="6">
        <v>41151</v>
      </c>
      <c r="B64" s="25">
        <v>18.69425893</v>
      </c>
    </row>
    <row r="65" spans="1:2" x14ac:dyDescent="0.25">
      <c r="A65" s="6">
        <v>41152</v>
      </c>
      <c r="B65" s="25">
        <v>18.433826400000001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opLeftCell="A2" zoomScaleNormal="100" workbookViewId="0">
      <selection activeCell="A30" sqref="A30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41091</v>
      </c>
      <c r="D4" s="7" t="s">
        <v>38</v>
      </c>
      <c r="E4" s="24">
        <f>MAX(B10:B65)</f>
        <v>21.8</v>
      </c>
      <c r="F4" s="15">
        <v>41135</v>
      </c>
      <c r="G4" s="26"/>
    </row>
    <row r="5" spans="1:7" x14ac:dyDescent="0.25">
      <c r="A5" s="6">
        <v>41092</v>
      </c>
      <c r="F5" s="15">
        <v>41136</v>
      </c>
    </row>
    <row r="6" spans="1:7" x14ac:dyDescent="0.25">
      <c r="A6" s="6">
        <v>41093</v>
      </c>
      <c r="F6" s="15">
        <v>41137</v>
      </c>
    </row>
    <row r="7" spans="1:7" x14ac:dyDescent="0.25">
      <c r="A7" s="6">
        <v>41094</v>
      </c>
      <c r="F7" s="15">
        <v>41138</v>
      </c>
    </row>
    <row r="8" spans="1:7" x14ac:dyDescent="0.25">
      <c r="A8" s="6">
        <v>41095</v>
      </c>
      <c r="F8" s="15"/>
    </row>
    <row r="9" spans="1:7" x14ac:dyDescent="0.25">
      <c r="A9" s="6">
        <v>41096</v>
      </c>
      <c r="F9" s="15"/>
    </row>
    <row r="10" spans="1:7" x14ac:dyDescent="0.25">
      <c r="A10" s="6">
        <v>41097</v>
      </c>
      <c r="B10">
        <v>19.2</v>
      </c>
      <c r="F10" s="2"/>
    </row>
    <row r="11" spans="1:7" x14ac:dyDescent="0.25">
      <c r="A11" s="6">
        <v>41098</v>
      </c>
      <c r="B11">
        <v>19.3</v>
      </c>
    </row>
    <row r="12" spans="1:7" x14ac:dyDescent="0.25">
      <c r="A12" s="6">
        <v>41099</v>
      </c>
      <c r="B12">
        <v>19.7</v>
      </c>
    </row>
    <row r="13" spans="1:7" x14ac:dyDescent="0.25">
      <c r="A13" s="6">
        <v>41100</v>
      </c>
      <c r="B13">
        <v>20</v>
      </c>
    </row>
    <row r="14" spans="1:7" x14ac:dyDescent="0.25">
      <c r="A14" s="6">
        <v>41101</v>
      </c>
      <c r="B14">
        <v>20.3</v>
      </c>
    </row>
    <row r="15" spans="1:7" x14ac:dyDescent="0.25">
      <c r="A15" s="6">
        <v>41102</v>
      </c>
      <c r="B15">
        <v>20.6</v>
      </c>
    </row>
    <row r="16" spans="1:7" x14ac:dyDescent="0.25">
      <c r="A16" s="6">
        <v>41103</v>
      </c>
      <c r="B16">
        <v>20.8</v>
      </c>
    </row>
    <row r="17" spans="1:2" x14ac:dyDescent="0.25">
      <c r="A17" s="6">
        <v>41104</v>
      </c>
      <c r="B17">
        <v>20.9</v>
      </c>
    </row>
    <row r="18" spans="1:2" x14ac:dyDescent="0.25">
      <c r="A18" s="6">
        <v>41105</v>
      </c>
      <c r="B18">
        <v>20.9</v>
      </c>
    </row>
    <row r="19" spans="1:2" x14ac:dyDescent="0.25">
      <c r="A19" s="6">
        <v>41106</v>
      </c>
      <c r="B19">
        <v>20.8</v>
      </c>
    </row>
    <row r="20" spans="1:2" x14ac:dyDescent="0.25">
      <c r="A20" s="6">
        <v>41107</v>
      </c>
      <c r="B20">
        <v>20.399999999999999</v>
      </c>
    </row>
    <row r="21" spans="1:2" x14ac:dyDescent="0.25">
      <c r="A21" s="6">
        <v>41108</v>
      </c>
      <c r="B21">
        <v>20.2</v>
      </c>
    </row>
    <row r="22" spans="1:2" x14ac:dyDescent="0.25">
      <c r="A22" s="6">
        <v>41109</v>
      </c>
      <c r="B22">
        <v>20.100000000000001</v>
      </c>
    </row>
    <row r="23" spans="1:2" x14ac:dyDescent="0.25">
      <c r="A23" s="6">
        <v>41110</v>
      </c>
      <c r="B23">
        <v>20.100000000000001</v>
      </c>
    </row>
    <row r="24" spans="1:2" x14ac:dyDescent="0.25">
      <c r="A24" s="6">
        <v>41111</v>
      </c>
      <c r="B24">
        <v>20.100000000000001</v>
      </c>
    </row>
    <row r="25" spans="1:2" x14ac:dyDescent="0.25">
      <c r="A25" s="6">
        <v>41112</v>
      </c>
      <c r="B25">
        <v>20.100000000000001</v>
      </c>
    </row>
    <row r="26" spans="1:2" x14ac:dyDescent="0.25">
      <c r="A26" s="6">
        <v>41113</v>
      </c>
      <c r="B26">
        <v>20.3</v>
      </c>
    </row>
    <row r="27" spans="1:2" x14ac:dyDescent="0.25">
      <c r="A27" s="6">
        <v>41114</v>
      </c>
      <c r="B27">
        <v>20.7</v>
      </c>
    </row>
    <row r="28" spans="1:2" x14ac:dyDescent="0.25">
      <c r="A28" s="6">
        <v>41115</v>
      </c>
      <c r="B28">
        <v>21.1</v>
      </c>
    </row>
    <row r="29" spans="1:2" x14ac:dyDescent="0.25">
      <c r="A29" s="6">
        <v>41116</v>
      </c>
      <c r="B29">
        <v>21.2</v>
      </c>
    </row>
    <row r="30" spans="1:2" x14ac:dyDescent="0.25">
      <c r="A30" s="6">
        <v>41117</v>
      </c>
      <c r="B30">
        <v>21.2</v>
      </c>
    </row>
    <row r="31" spans="1:2" x14ac:dyDescent="0.25">
      <c r="A31" s="6">
        <v>41118</v>
      </c>
      <c r="B31">
        <v>21.1</v>
      </c>
    </row>
    <row r="32" spans="1:2" x14ac:dyDescent="0.25">
      <c r="A32" s="6">
        <v>41119</v>
      </c>
      <c r="B32">
        <v>21</v>
      </c>
    </row>
    <row r="33" spans="1:2" x14ac:dyDescent="0.25">
      <c r="A33" s="6">
        <v>41120</v>
      </c>
      <c r="B33">
        <v>21</v>
      </c>
    </row>
    <row r="34" spans="1:2" x14ac:dyDescent="0.25">
      <c r="A34" s="6">
        <v>41121</v>
      </c>
      <c r="B34">
        <v>21</v>
      </c>
    </row>
    <row r="35" spans="1:2" x14ac:dyDescent="0.25">
      <c r="A35" s="6">
        <v>41122</v>
      </c>
      <c r="B35">
        <v>21</v>
      </c>
    </row>
    <row r="36" spans="1:2" x14ac:dyDescent="0.25">
      <c r="A36" s="6">
        <v>41123</v>
      </c>
      <c r="B36">
        <v>21</v>
      </c>
    </row>
    <row r="37" spans="1:2" x14ac:dyDescent="0.25">
      <c r="A37" s="6">
        <v>41124</v>
      </c>
      <c r="B37">
        <v>21.1</v>
      </c>
    </row>
    <row r="38" spans="1:2" x14ac:dyDescent="0.25">
      <c r="A38" s="6">
        <v>41125</v>
      </c>
      <c r="B38">
        <v>21.2</v>
      </c>
    </row>
    <row r="39" spans="1:2" x14ac:dyDescent="0.25">
      <c r="A39" s="6">
        <v>41126</v>
      </c>
      <c r="B39">
        <v>21.5</v>
      </c>
    </row>
    <row r="40" spans="1:2" x14ac:dyDescent="0.25">
      <c r="A40" s="6">
        <v>41127</v>
      </c>
      <c r="B40">
        <v>21.4</v>
      </c>
    </row>
    <row r="41" spans="1:2" x14ac:dyDescent="0.25">
      <c r="A41" s="6">
        <v>41128</v>
      </c>
      <c r="B41">
        <v>21.3</v>
      </c>
    </row>
    <row r="42" spans="1:2" x14ac:dyDescent="0.25">
      <c r="A42" s="6">
        <v>41129</v>
      </c>
      <c r="B42">
        <v>21.2</v>
      </c>
    </row>
    <row r="43" spans="1:2" x14ac:dyDescent="0.25">
      <c r="A43" s="6">
        <v>41130</v>
      </c>
      <c r="B43">
        <v>21.2</v>
      </c>
    </row>
    <row r="44" spans="1:2" x14ac:dyDescent="0.25">
      <c r="A44" s="6">
        <v>41131</v>
      </c>
      <c r="B44">
        <v>21.1</v>
      </c>
    </row>
    <row r="45" spans="1:2" x14ac:dyDescent="0.25">
      <c r="A45" s="6">
        <v>41132</v>
      </c>
      <c r="B45">
        <v>21.2</v>
      </c>
    </row>
    <row r="46" spans="1:2" x14ac:dyDescent="0.25">
      <c r="A46" s="6">
        <v>41133</v>
      </c>
      <c r="B46">
        <v>21.3</v>
      </c>
    </row>
    <row r="47" spans="1:2" x14ac:dyDescent="0.25">
      <c r="A47" s="6">
        <v>41134</v>
      </c>
      <c r="B47">
        <v>21.5</v>
      </c>
    </row>
    <row r="48" spans="1:2" x14ac:dyDescent="0.25">
      <c r="A48" s="6">
        <v>41135</v>
      </c>
      <c r="B48">
        <v>21.8</v>
      </c>
    </row>
    <row r="49" spans="1:2" x14ac:dyDescent="0.25">
      <c r="A49" s="6">
        <v>41136</v>
      </c>
      <c r="B49">
        <v>21.8</v>
      </c>
    </row>
    <row r="50" spans="1:2" x14ac:dyDescent="0.25">
      <c r="A50" s="6">
        <v>41137</v>
      </c>
      <c r="B50">
        <v>21.8</v>
      </c>
    </row>
    <row r="51" spans="1:2" x14ac:dyDescent="0.25">
      <c r="A51" s="6">
        <v>41138</v>
      </c>
      <c r="B51">
        <v>21.8</v>
      </c>
    </row>
    <row r="52" spans="1:2" x14ac:dyDescent="0.25">
      <c r="A52" s="6">
        <v>41139</v>
      </c>
      <c r="B52">
        <v>21.7</v>
      </c>
    </row>
    <row r="53" spans="1:2" x14ac:dyDescent="0.25">
      <c r="A53" s="6">
        <v>41140</v>
      </c>
      <c r="B53">
        <v>21.5</v>
      </c>
    </row>
    <row r="54" spans="1:2" x14ac:dyDescent="0.25">
      <c r="A54" s="6">
        <v>41141</v>
      </c>
      <c r="B54">
        <v>21.4</v>
      </c>
    </row>
    <row r="55" spans="1:2" x14ac:dyDescent="0.25">
      <c r="A55" s="6">
        <v>41142</v>
      </c>
      <c r="B55">
        <v>21.1</v>
      </c>
    </row>
    <row r="56" spans="1:2" x14ac:dyDescent="0.25">
      <c r="A56" s="6">
        <v>41143</v>
      </c>
      <c r="B56">
        <v>21.1</v>
      </c>
    </row>
    <row r="57" spans="1:2" x14ac:dyDescent="0.25">
      <c r="A57" s="6">
        <v>41144</v>
      </c>
      <c r="B57">
        <v>21.1</v>
      </c>
    </row>
    <row r="58" spans="1:2" x14ac:dyDescent="0.25">
      <c r="A58" s="6">
        <v>41145</v>
      </c>
      <c r="B58">
        <v>21</v>
      </c>
    </row>
    <row r="59" spans="1:2" x14ac:dyDescent="0.25">
      <c r="A59" s="6">
        <v>41146</v>
      </c>
      <c r="B59">
        <v>20.9</v>
      </c>
    </row>
    <row r="60" spans="1:2" x14ac:dyDescent="0.25">
      <c r="A60" s="6">
        <v>41147</v>
      </c>
      <c r="B60">
        <v>20.8</v>
      </c>
    </row>
    <row r="61" spans="1:2" x14ac:dyDescent="0.25">
      <c r="A61" s="6">
        <v>41148</v>
      </c>
      <c r="B61">
        <v>20.7</v>
      </c>
    </row>
    <row r="62" spans="1:2" x14ac:dyDescent="0.25">
      <c r="A62" s="6">
        <v>41149</v>
      </c>
      <c r="B62">
        <v>20.6</v>
      </c>
    </row>
    <row r="63" spans="1:2" x14ac:dyDescent="0.25">
      <c r="A63" s="6">
        <v>41150</v>
      </c>
      <c r="B63">
        <v>20.399999999999999</v>
      </c>
    </row>
    <row r="64" spans="1:2" x14ac:dyDescent="0.25">
      <c r="A64" s="6">
        <v>41151</v>
      </c>
      <c r="B64">
        <v>20.2</v>
      </c>
    </row>
    <row r="65" spans="1:2" x14ac:dyDescent="0.25">
      <c r="A65" s="6">
        <v>41152</v>
      </c>
      <c r="B65">
        <v>19.8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topLeftCell="D1" workbookViewId="0">
      <selection activeCell="K9" sqref="K9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2" t="s">
        <v>64</v>
      </c>
      <c r="B1" s="42" t="s">
        <v>65</v>
      </c>
      <c r="C1" s="42" t="s">
        <v>66</v>
      </c>
      <c r="D1" s="42" t="s">
        <v>67</v>
      </c>
      <c r="E1" s="42" t="s">
        <v>68</v>
      </c>
      <c r="F1" s="42" t="s">
        <v>69</v>
      </c>
      <c r="G1" s="42" t="s">
        <v>70</v>
      </c>
      <c r="H1" s="42" t="s">
        <v>71</v>
      </c>
      <c r="I1" s="42" t="s">
        <v>72</v>
      </c>
      <c r="J1" s="42" t="s">
        <v>73</v>
      </c>
      <c r="K1" s="42" t="s">
        <v>74</v>
      </c>
      <c r="L1" s="42" t="s">
        <v>75</v>
      </c>
      <c r="M1" s="42" t="s">
        <v>76</v>
      </c>
      <c r="N1" s="42" t="s">
        <v>77</v>
      </c>
      <c r="O1" s="42" t="s">
        <v>78</v>
      </c>
      <c r="P1" s="42" t="s">
        <v>79</v>
      </c>
      <c r="Q1" s="42" t="s">
        <v>80</v>
      </c>
      <c r="R1" s="43" t="s">
        <v>81</v>
      </c>
      <c r="S1" s="42" t="s">
        <v>82</v>
      </c>
      <c r="T1" s="42" t="s">
        <v>83</v>
      </c>
      <c r="U1" s="42" t="s">
        <v>84</v>
      </c>
      <c r="V1" s="43" t="s">
        <v>85</v>
      </c>
      <c r="W1" s="43" t="s">
        <v>86</v>
      </c>
      <c r="X1" s="42" t="s">
        <v>87</v>
      </c>
      <c r="Y1" s="42" t="s">
        <v>88</v>
      </c>
      <c r="Z1" s="42" t="s">
        <v>89</v>
      </c>
      <c r="AA1" s="42" t="s">
        <v>90</v>
      </c>
      <c r="AB1" s="42" t="s">
        <v>91</v>
      </c>
      <c r="AC1" s="42" t="s">
        <v>92</v>
      </c>
      <c r="AD1" s="42" t="s">
        <v>93</v>
      </c>
      <c r="AE1" s="42" t="s">
        <v>94</v>
      </c>
      <c r="AF1" s="42" t="s">
        <v>95</v>
      </c>
      <c r="AG1" s="42" t="s">
        <v>96</v>
      </c>
      <c r="AH1" s="43" t="s">
        <v>97</v>
      </c>
      <c r="AI1" s="43" t="s">
        <v>98</v>
      </c>
      <c r="AJ1" s="43" t="s">
        <v>99</v>
      </c>
      <c r="AK1" s="42" t="s">
        <v>100</v>
      </c>
      <c r="AL1" s="42" t="s">
        <v>101</v>
      </c>
      <c r="AM1" s="42" t="s">
        <v>102</v>
      </c>
      <c r="AN1" s="42" t="s">
        <v>103</v>
      </c>
      <c r="AO1" s="42" t="s">
        <v>104</v>
      </c>
      <c r="AP1" s="43" t="s">
        <v>105</v>
      </c>
      <c r="AQ1" s="43" t="s">
        <v>106</v>
      </c>
      <c r="AR1" s="43" t="s">
        <v>107</v>
      </c>
      <c r="AS1" s="42" t="s">
        <v>108</v>
      </c>
      <c r="AT1" s="42" t="s">
        <v>109</v>
      </c>
      <c r="AU1" s="42" t="s">
        <v>110</v>
      </c>
      <c r="AV1" s="42" t="s">
        <v>111</v>
      </c>
      <c r="AW1" s="42" t="s">
        <v>112</v>
      </c>
      <c r="AX1" s="42" t="s">
        <v>113</v>
      </c>
      <c r="AY1" s="42" t="s">
        <v>114</v>
      </c>
      <c r="AZ1" s="42" t="s">
        <v>115</v>
      </c>
      <c r="BA1" s="42" t="s">
        <v>116</v>
      </c>
      <c r="BB1" s="42" t="s">
        <v>117</v>
      </c>
      <c r="BC1" s="42" t="s">
        <v>118</v>
      </c>
      <c r="BD1" s="42" t="s">
        <v>119</v>
      </c>
      <c r="BE1" s="42" t="s">
        <v>120</v>
      </c>
      <c r="BF1" s="42" t="s">
        <v>121</v>
      </c>
      <c r="BG1" s="42" t="s">
        <v>122</v>
      </c>
      <c r="BH1" s="42" t="s">
        <v>123</v>
      </c>
      <c r="BI1" s="42" t="s">
        <v>124</v>
      </c>
      <c r="BJ1" s="42" t="s">
        <v>125</v>
      </c>
      <c r="BK1" s="42" t="s">
        <v>126</v>
      </c>
      <c r="BL1" s="42" t="s">
        <v>127</v>
      </c>
      <c r="BM1" s="42" t="s">
        <v>128</v>
      </c>
      <c r="BN1" s="42" t="s">
        <v>129</v>
      </c>
      <c r="BO1" s="42" t="s">
        <v>130</v>
      </c>
      <c r="BP1" s="42" t="s">
        <v>131</v>
      </c>
      <c r="BQ1" s="42" t="s">
        <v>132</v>
      </c>
      <c r="BR1" s="42" t="s">
        <v>133</v>
      </c>
      <c r="BS1" s="42" t="s">
        <v>134</v>
      </c>
      <c r="BT1" s="42" t="s">
        <v>135</v>
      </c>
      <c r="BU1" s="42" t="s">
        <v>136</v>
      </c>
    </row>
    <row r="2" spans="1:73" s="58" customFormat="1" ht="60" x14ac:dyDescent="0.25">
      <c r="A2" s="44" t="str">
        <f>StatSummary!$B$3</f>
        <v>RTTG</v>
      </c>
      <c r="B2" s="44" t="str">
        <f>StatSummary!$B$7</f>
        <v>RTTG12w1_1154750_TempSummary_2012</v>
      </c>
      <c r="C2" s="44" t="str">
        <f>StatSummary!$B$2</f>
        <v>Redwood Creek above Tall Trees Grove</v>
      </c>
      <c r="D2" s="44">
        <f>StatSummary!$A$1</f>
        <v>2012</v>
      </c>
      <c r="E2" s="44" t="str">
        <f>StatSummary!$B$4</f>
        <v>water</v>
      </c>
      <c r="F2" s="45">
        <f>StatSummary!$B$9</f>
        <v>41091</v>
      </c>
      <c r="G2" s="46">
        <f>StatSummary!$C$9</f>
        <v>41152</v>
      </c>
      <c r="H2" s="47">
        <f>StatSummary!$B$16</f>
        <v>18.960032258064519</v>
      </c>
      <c r="I2" s="47">
        <f>DailyStats!$B$71</f>
        <v>22.440999999999999</v>
      </c>
      <c r="J2" s="48">
        <f>DailyStats!$D$71</f>
        <v>41135.625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15.294</v>
      </c>
      <c r="O2" s="52">
        <f>DailyStats!$D$70</f>
        <v>41094.333333333336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4.2140000000000004</v>
      </c>
      <c r="T2" s="46">
        <f>DailyStats!$D$74</f>
        <v>41152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0.97599999999999998</v>
      </c>
      <c r="Y2" s="55">
        <f>DailyStats!$D$73</f>
        <v>41124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20.156827379999999</v>
      </c>
      <c r="AE2" s="59">
        <f>MWAT!$F$4</f>
        <v>41137</v>
      </c>
      <c r="AF2" s="49">
        <f>StatSummary!$E$21</f>
        <v>2</v>
      </c>
      <c r="AG2" s="57">
        <f>MWAT!$F$5</f>
        <v>41138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21.8</v>
      </c>
      <c r="AL2" s="57"/>
      <c r="AM2" s="57">
        <f>MWMT!$F$4</f>
        <v>41135</v>
      </c>
      <c r="AN2" s="49">
        <f>StatSummary!$E$22</f>
        <v>4</v>
      </c>
      <c r="AO2" s="57">
        <f>MWMT!$F$5</f>
        <v>41136</v>
      </c>
      <c r="AP2" s="15">
        <f>MWMT!$F$6</f>
        <v>41137</v>
      </c>
      <c r="AQ2" s="57">
        <f>MWMT!$F$7</f>
        <v>41138</v>
      </c>
      <c r="AR2" s="57">
        <f>MWMT!$F$8</f>
        <v>0</v>
      </c>
      <c r="AS2" s="60">
        <f>DailyStats!$B$76</f>
        <v>0</v>
      </c>
      <c r="AT2" s="60">
        <f>DailyStats!$B$75</f>
        <v>45.060000000000009</v>
      </c>
      <c r="AU2" s="44" t="s">
        <v>137</v>
      </c>
      <c r="AV2" s="60"/>
      <c r="AW2" s="44" t="s">
        <v>137</v>
      </c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44" t="s">
        <v>137</v>
      </c>
      <c r="BR2" s="44" t="s">
        <v>137</v>
      </c>
      <c r="BS2" s="60"/>
      <c r="BT2" s="60"/>
      <c r="BU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2017-04-20T17:38:35Z</dcterms:modified>
</cp:coreProperties>
</file>