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0" yWindow="1125" windowWidth="15600" windowHeight="991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MWAT!$A$9:$G$65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R2" i="6" s="1"/>
  <c r="B75" i="2"/>
  <c r="AS2" i="6" s="1"/>
  <c r="B73" i="2"/>
  <c r="B74" i="2"/>
  <c r="B72" i="2"/>
  <c r="B16" i="1" s="1"/>
  <c r="H2" i="6" s="1"/>
  <c r="B71" i="2"/>
  <c r="B70" i="2"/>
  <c r="I68" i="2"/>
  <c r="G68" i="2"/>
  <c r="B18" i="1" l="1"/>
  <c r="S2" i="6"/>
  <c r="B14" i="1"/>
  <c r="N2" i="6"/>
  <c r="B15" i="1"/>
  <c r="I2" i="6"/>
  <c r="B17" i="1"/>
  <c r="X2" i="6"/>
</calcChain>
</file>

<file path=xl/sharedStrings.xml><?xml version="1.0" encoding="utf-8"?>
<sst xmlns="http://schemas.openxmlformats.org/spreadsheetml/2006/main" count="156" uniqueCount="138">
  <si>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</si>
  <si>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</si>
  <si>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</si>
  <si>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</si>
  <si>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</si>
  <si>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</si>
  <si>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</si>
  <si>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</si>
  <si>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</si>
  <si>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</si>
  <si>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41456 to 41521</t>
    </r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</si>
  <si>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</si>
  <si>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</si>
  <si>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</si>
  <si>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</si>
  <si>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</si>
  <si>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</si>
  <si>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</si>
  <si>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</si>
  <si>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</si>
  <si>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</si>
  <si>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</si>
  <si>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</si>
  <si>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</si>
  <si>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</si>
  <si>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</si>
  <si>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</si>
  <si>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</si>
  <si>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</si>
  <si>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</si>
  <si>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</si>
  <si>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</si>
  <si>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</si>
  <si>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</si>
  <si>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</si>
  <si>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</si>
  <si>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</si>
  <si>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</si>
  <si>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</si>
  <si>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</si>
  <si>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</si>
  <si>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</si>
  <si>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</si>
  <si>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</si>
  <si>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</si>
  <si>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</si>
  <si>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</si>
  <si>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</si>
  <si>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</si>
  <si>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</si>
  <si>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</si>
  <si>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</si>
  <si>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</si>
  <si>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</si>
  <si>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</si>
  <si>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</si>
  <si>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</si>
  <si>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</si>
  <si>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Stream Temperature Data Summary</t>
  </si>
  <si>
    <t>Minor Creek</t>
  </si>
  <si>
    <t>MIN</t>
  </si>
  <si>
    <t>Water Temp.min13w1_2401077.csv Datalogged</t>
  </si>
  <si>
    <t>Water Temp.min13w1_2401077.csv Datalogged - [Corrected - Daily - Mean]</t>
  </si>
  <si>
    <t>Water Temp.min13w1_2401077.csv Datalogged - [Corrected - Daily - Maximum]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</si>
  <si>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</si>
  <si>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</si>
  <si>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</si>
  <si>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</si>
  <si>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</si>
  <si>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</si>
  <si>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</si>
  <si>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</si>
  <si>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</si>
  <si>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</si>
  <si>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</si>
  <si>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</si>
  <si>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</si>
  <si>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</si>
  <si>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</si>
  <si>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</si>
  <si>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</si>
  <si>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</si>
  <si>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</si>
  <si>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</si>
  <si>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</si>
  <si>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</si>
  <si>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</si>
  <si>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</si>
  <si>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</si>
  <si>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</si>
  <si>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</si>
  <si>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</si>
  <si>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</si>
  <si>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</si>
  <si>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</si>
  <si>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</si>
  <si>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</si>
  <si>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</si>
  <si>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</si>
  <si>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</si>
  <si>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</si>
  <si>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</si>
  <si>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</si>
  <si>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</si>
  <si>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</si>
  <si>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</si>
  <si>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</si>
  <si>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</si>
  <si>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</si>
  <si>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</si>
  <si>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</si>
  <si>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</si>
  <si>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</si>
  <si>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</si>
  <si>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</si>
  <si>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</si>
  <si>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</si>
  <si>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</si>
  <si>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</si>
  <si>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</si>
  <si>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</si>
  <si>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</si>
  <si>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</si>
  <si>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</si>
  <si>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</si>
  <si>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</si>
  <si>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</si>
  <si>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</si>
  <si>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</si>
  <si>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</si>
  <si>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</si>
  <si>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</si>
  <si>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</si>
  <si>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</si>
  <si>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</si>
  <si>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</si>
  <si>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</si>
  <si>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MIN13w1_2401077_TempSummary_2013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</si>
</sst>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14" fontId="9" fillId="0" borderId="0" xfId="0" applyNumberFormat="1" applyFont="1" applyAlignment="1">
      <alignment horizontal="left" wrapText="1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/>
    </xf>
    <xf numFmtId="165" fontId="13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166" fontId="0" fillId="0" borderId="0" xfId="0" applyNumberFormat="1"/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164" fontId="14" fillId="0" borderId="0" xfId="0" applyNumberFormat="1" applyFont="1" applyBorder="1" applyAlignment="1">
      <alignment horizontal="left"/>
    </xf>
    <xf numFmtId="0" fontId="16" fillId="3" borderId="2" xfId="1" applyFont="1" applyFill="1" applyBorder="1" applyAlignment="1">
      <alignment horizontal="left"/>
    </xf>
    <xf numFmtId="0" fontId="16" fillId="4" borderId="2" xfId="1" applyFont="1" applyFill="1" applyBorder="1" applyAlignment="1">
      <alignment horizontal="left"/>
    </xf>
    <xf numFmtId="0" fontId="16" fillId="0" borderId="3" xfId="1" applyFont="1" applyFill="1" applyBorder="1" applyAlignment="1">
      <alignment horizontal="left" wrapText="1"/>
    </xf>
    <xf numFmtId="165" fontId="16" fillId="0" borderId="3" xfId="1" applyNumberFormat="1" applyFont="1" applyFill="1" applyBorder="1" applyAlignment="1">
      <alignment horizontal="left" wrapText="1"/>
    </xf>
    <xf numFmtId="14" fontId="16" fillId="0" borderId="3" xfId="1" applyNumberFormat="1" applyFont="1" applyFill="1" applyBorder="1" applyAlignment="1">
      <alignment horizontal="left" wrapText="1"/>
    </xf>
    <xf numFmtId="166" fontId="16" fillId="0" borderId="3" xfId="1" applyNumberFormat="1" applyFont="1" applyFill="1" applyBorder="1" applyAlignment="1">
      <alignment horizontal="left" wrapText="1"/>
    </xf>
    <xf numFmtId="164" fontId="16" fillId="0" borderId="3" xfId="1" applyNumberFormat="1" applyFont="1" applyFill="1" applyBorder="1" applyAlignment="1">
      <alignment horizontal="left" wrapText="1"/>
    </xf>
    <xf numFmtId="1" fontId="16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right"/>
    </xf>
    <xf numFmtId="164" fontId="16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17" fillId="0" borderId="0" xfId="0" applyNumberFormat="1" applyFont="1" applyFill="1" applyAlignment="1">
      <alignment horizontal="left"/>
    </xf>
    <xf numFmtId="14" fontId="16" fillId="0" borderId="0" xfId="1" applyNumberFormat="1" applyFont="1" applyAlignment="1">
      <alignment horizontal="left"/>
    </xf>
    <xf numFmtId="0" fontId="5" fillId="0" borderId="0" xfId="0" applyFont="1"/>
    <xf numFmtId="14" fontId="17" fillId="0" borderId="0" xfId="0" applyNumberFormat="1" applyFont="1" applyFill="1" applyAlignment="1">
      <alignment horizontal="right"/>
    </xf>
    <xf numFmtId="0" fontId="16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MIN13w1_2401072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5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DailyStats!$C$4:$C$65</c:f>
              <c:numCache>
                <c:formatCode>General</c:formatCode>
                <c:ptCount val="62"/>
                <c:pt idx="0">
                  <c:v>18.600000000000001</c:v>
                </c:pt>
                <c:pt idx="1">
                  <c:v>19.3</c:v>
                </c:pt>
                <c:pt idx="2">
                  <c:v>19.8</c:v>
                </c:pt>
                <c:pt idx="3">
                  <c:v>19.7</c:v>
                </c:pt>
                <c:pt idx="4">
                  <c:v>18.5</c:v>
                </c:pt>
                <c:pt idx="5">
                  <c:v>18.5</c:v>
                </c:pt>
                <c:pt idx="6">
                  <c:v>18.8</c:v>
                </c:pt>
                <c:pt idx="7">
                  <c:v>19</c:v>
                </c:pt>
                <c:pt idx="8">
                  <c:v>18.899999999999999</c:v>
                </c:pt>
                <c:pt idx="9">
                  <c:v>19</c:v>
                </c:pt>
                <c:pt idx="10">
                  <c:v>19</c:v>
                </c:pt>
                <c:pt idx="11">
                  <c:v>18.3</c:v>
                </c:pt>
                <c:pt idx="12">
                  <c:v>18</c:v>
                </c:pt>
                <c:pt idx="13">
                  <c:v>18.600000000000001</c:v>
                </c:pt>
                <c:pt idx="14">
                  <c:v>18.8</c:v>
                </c:pt>
                <c:pt idx="15">
                  <c:v>18.600000000000001</c:v>
                </c:pt>
                <c:pt idx="16">
                  <c:v>18.5</c:v>
                </c:pt>
                <c:pt idx="17">
                  <c:v>19</c:v>
                </c:pt>
                <c:pt idx="18">
                  <c:v>19.399999999999999</c:v>
                </c:pt>
                <c:pt idx="19">
                  <c:v>19.399999999999999</c:v>
                </c:pt>
                <c:pt idx="20">
                  <c:v>20</c:v>
                </c:pt>
                <c:pt idx="21">
                  <c:v>20.100000000000001</c:v>
                </c:pt>
                <c:pt idx="22">
                  <c:v>18.2</c:v>
                </c:pt>
                <c:pt idx="23">
                  <c:v>19</c:v>
                </c:pt>
                <c:pt idx="24">
                  <c:v>20.3</c:v>
                </c:pt>
                <c:pt idx="25">
                  <c:v>21.2</c:v>
                </c:pt>
                <c:pt idx="26">
                  <c:v>21</c:v>
                </c:pt>
                <c:pt idx="27">
                  <c:v>19.399999999999999</c:v>
                </c:pt>
                <c:pt idx="28">
                  <c:v>18.7</c:v>
                </c:pt>
                <c:pt idx="29">
                  <c:v>18.5</c:v>
                </c:pt>
                <c:pt idx="30">
                  <c:v>18.7</c:v>
                </c:pt>
                <c:pt idx="31">
                  <c:v>18.2</c:v>
                </c:pt>
                <c:pt idx="32">
                  <c:v>18.2</c:v>
                </c:pt>
                <c:pt idx="33">
                  <c:v>18.5</c:v>
                </c:pt>
                <c:pt idx="34">
                  <c:v>19.100000000000001</c:v>
                </c:pt>
                <c:pt idx="35">
                  <c:v>19.2</c:v>
                </c:pt>
                <c:pt idx="36">
                  <c:v>18</c:v>
                </c:pt>
                <c:pt idx="37">
                  <c:v>18.100000000000001</c:v>
                </c:pt>
                <c:pt idx="38">
                  <c:v>17.7</c:v>
                </c:pt>
                <c:pt idx="39">
                  <c:v>18.2</c:v>
                </c:pt>
                <c:pt idx="40">
                  <c:v>18.600000000000001</c:v>
                </c:pt>
                <c:pt idx="41">
                  <c:v>18.7</c:v>
                </c:pt>
                <c:pt idx="42">
                  <c:v>18.5</c:v>
                </c:pt>
                <c:pt idx="43">
                  <c:v>18</c:v>
                </c:pt>
                <c:pt idx="44">
                  <c:v>17.7</c:v>
                </c:pt>
                <c:pt idx="45">
                  <c:v>18.600000000000001</c:v>
                </c:pt>
                <c:pt idx="46">
                  <c:v>19.600000000000001</c:v>
                </c:pt>
                <c:pt idx="47">
                  <c:v>19.100000000000001</c:v>
                </c:pt>
                <c:pt idx="48">
                  <c:v>19</c:v>
                </c:pt>
                <c:pt idx="49">
                  <c:v>19.7</c:v>
                </c:pt>
                <c:pt idx="50">
                  <c:v>18.600000000000001</c:v>
                </c:pt>
                <c:pt idx="51">
                  <c:v>18.600000000000001</c:v>
                </c:pt>
                <c:pt idx="52">
                  <c:v>18.399999999999999</c:v>
                </c:pt>
                <c:pt idx="53">
                  <c:v>18</c:v>
                </c:pt>
                <c:pt idx="54">
                  <c:v>17.7</c:v>
                </c:pt>
                <c:pt idx="55">
                  <c:v>18.100000000000001</c:v>
                </c:pt>
                <c:pt idx="56">
                  <c:v>17.3</c:v>
                </c:pt>
                <c:pt idx="57">
                  <c:v>16.899999999999999</c:v>
                </c:pt>
                <c:pt idx="58">
                  <c:v>17.2</c:v>
                </c:pt>
                <c:pt idx="59">
                  <c:v>18</c:v>
                </c:pt>
                <c:pt idx="60">
                  <c:v>18.8</c:v>
                </c:pt>
                <c:pt idx="61">
                  <c:v>18.100000000000001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DailyStats!$D$4:$D$65</c:f>
              <c:numCache>
                <c:formatCode>General</c:formatCode>
                <c:ptCount val="62"/>
                <c:pt idx="0">
                  <c:v>16.867000000000001</c:v>
                </c:pt>
                <c:pt idx="1">
                  <c:v>17.527000000000001</c:v>
                </c:pt>
                <c:pt idx="2">
                  <c:v>18.172999999999998</c:v>
                </c:pt>
                <c:pt idx="3">
                  <c:v>18.024999999999999</c:v>
                </c:pt>
                <c:pt idx="4">
                  <c:v>16.803999999999998</c:v>
                </c:pt>
                <c:pt idx="5">
                  <c:v>16.690000000000001</c:v>
                </c:pt>
                <c:pt idx="6">
                  <c:v>17.004000000000001</c:v>
                </c:pt>
                <c:pt idx="7">
                  <c:v>17.079000000000001</c:v>
                </c:pt>
                <c:pt idx="8">
                  <c:v>16.827000000000002</c:v>
                </c:pt>
                <c:pt idx="9">
                  <c:v>16.898</c:v>
                </c:pt>
                <c:pt idx="10">
                  <c:v>16.971</c:v>
                </c:pt>
                <c:pt idx="11">
                  <c:v>16.399999999999999</c:v>
                </c:pt>
                <c:pt idx="12">
                  <c:v>15.819000000000001</c:v>
                </c:pt>
                <c:pt idx="13">
                  <c:v>16.396000000000001</c:v>
                </c:pt>
                <c:pt idx="14">
                  <c:v>16.677</c:v>
                </c:pt>
                <c:pt idx="15">
                  <c:v>16.602</c:v>
                </c:pt>
                <c:pt idx="16">
                  <c:v>16.404</c:v>
                </c:pt>
                <c:pt idx="17">
                  <c:v>16.484999999999999</c:v>
                </c:pt>
                <c:pt idx="18">
                  <c:v>17.073</c:v>
                </c:pt>
                <c:pt idx="19">
                  <c:v>17.045999999999999</c:v>
                </c:pt>
                <c:pt idx="20">
                  <c:v>17.573</c:v>
                </c:pt>
                <c:pt idx="21">
                  <c:v>17.818999999999999</c:v>
                </c:pt>
                <c:pt idx="22">
                  <c:v>17.329000000000001</c:v>
                </c:pt>
                <c:pt idx="23">
                  <c:v>17.529</c:v>
                </c:pt>
                <c:pt idx="24">
                  <c:v>18.161999999999999</c:v>
                </c:pt>
                <c:pt idx="25">
                  <c:v>18.806000000000001</c:v>
                </c:pt>
                <c:pt idx="26">
                  <c:v>18.803999999999998</c:v>
                </c:pt>
                <c:pt idx="27">
                  <c:v>17.643999999999998</c:v>
                </c:pt>
                <c:pt idx="28">
                  <c:v>16.899999999999999</c:v>
                </c:pt>
                <c:pt idx="29">
                  <c:v>16.367000000000001</c:v>
                </c:pt>
                <c:pt idx="30">
                  <c:v>16.547999999999998</c:v>
                </c:pt>
                <c:pt idx="31">
                  <c:v>16.283000000000001</c:v>
                </c:pt>
                <c:pt idx="32">
                  <c:v>16.263000000000002</c:v>
                </c:pt>
                <c:pt idx="33">
                  <c:v>16.227</c:v>
                </c:pt>
                <c:pt idx="34">
                  <c:v>16.8</c:v>
                </c:pt>
                <c:pt idx="35">
                  <c:v>17.081</c:v>
                </c:pt>
                <c:pt idx="36">
                  <c:v>16.382999999999999</c:v>
                </c:pt>
                <c:pt idx="37">
                  <c:v>16.456</c:v>
                </c:pt>
                <c:pt idx="38">
                  <c:v>16.393999999999998</c:v>
                </c:pt>
                <c:pt idx="39">
                  <c:v>16.527000000000001</c:v>
                </c:pt>
                <c:pt idx="40">
                  <c:v>16.902000000000001</c:v>
                </c:pt>
                <c:pt idx="41">
                  <c:v>16.756</c:v>
                </c:pt>
                <c:pt idx="42">
                  <c:v>16.523</c:v>
                </c:pt>
                <c:pt idx="43">
                  <c:v>15.894</c:v>
                </c:pt>
                <c:pt idx="44">
                  <c:v>15.65</c:v>
                </c:pt>
                <c:pt idx="45">
                  <c:v>16.510000000000002</c:v>
                </c:pt>
                <c:pt idx="46">
                  <c:v>18.038</c:v>
                </c:pt>
                <c:pt idx="47">
                  <c:v>17.698</c:v>
                </c:pt>
                <c:pt idx="48">
                  <c:v>17.047999999999998</c:v>
                </c:pt>
                <c:pt idx="49">
                  <c:v>17.721</c:v>
                </c:pt>
                <c:pt idx="50">
                  <c:v>17.462</c:v>
                </c:pt>
                <c:pt idx="51">
                  <c:v>17.696000000000002</c:v>
                </c:pt>
                <c:pt idx="52">
                  <c:v>17.137</c:v>
                </c:pt>
                <c:pt idx="53">
                  <c:v>16.567</c:v>
                </c:pt>
                <c:pt idx="54">
                  <c:v>16.321000000000002</c:v>
                </c:pt>
                <c:pt idx="55">
                  <c:v>16.698</c:v>
                </c:pt>
                <c:pt idx="56">
                  <c:v>16.004000000000001</c:v>
                </c:pt>
                <c:pt idx="57">
                  <c:v>15.16</c:v>
                </c:pt>
                <c:pt idx="58">
                  <c:v>15.815</c:v>
                </c:pt>
                <c:pt idx="59">
                  <c:v>16.712</c:v>
                </c:pt>
                <c:pt idx="60">
                  <c:v>17.617000000000001</c:v>
                </c:pt>
                <c:pt idx="61">
                  <c:v>16.885000000000002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DailyStats!$B$4:$B$65</c:f>
              <c:numCache>
                <c:formatCode>General</c:formatCode>
                <c:ptCount val="62"/>
                <c:pt idx="0">
                  <c:v>15.3</c:v>
                </c:pt>
                <c:pt idx="1">
                  <c:v>16.100000000000001</c:v>
                </c:pt>
                <c:pt idx="2">
                  <c:v>16.899999999999999</c:v>
                </c:pt>
                <c:pt idx="3">
                  <c:v>16.899999999999999</c:v>
                </c:pt>
                <c:pt idx="4">
                  <c:v>15.5</c:v>
                </c:pt>
                <c:pt idx="5">
                  <c:v>15.2</c:v>
                </c:pt>
                <c:pt idx="6">
                  <c:v>15.6</c:v>
                </c:pt>
                <c:pt idx="7">
                  <c:v>15.4</c:v>
                </c:pt>
                <c:pt idx="8">
                  <c:v>14.8</c:v>
                </c:pt>
                <c:pt idx="9">
                  <c:v>14.9</c:v>
                </c:pt>
                <c:pt idx="10">
                  <c:v>15.4</c:v>
                </c:pt>
                <c:pt idx="11">
                  <c:v>14.8</c:v>
                </c:pt>
                <c:pt idx="12">
                  <c:v>13.8</c:v>
                </c:pt>
                <c:pt idx="13">
                  <c:v>14.4</c:v>
                </c:pt>
                <c:pt idx="14">
                  <c:v>14.7</c:v>
                </c:pt>
                <c:pt idx="15">
                  <c:v>15.1</c:v>
                </c:pt>
                <c:pt idx="16">
                  <c:v>14.9</c:v>
                </c:pt>
                <c:pt idx="17">
                  <c:v>14.5</c:v>
                </c:pt>
                <c:pt idx="18">
                  <c:v>15.4</c:v>
                </c:pt>
                <c:pt idx="19">
                  <c:v>15.2</c:v>
                </c:pt>
                <c:pt idx="20">
                  <c:v>15.7</c:v>
                </c:pt>
                <c:pt idx="21">
                  <c:v>16</c:v>
                </c:pt>
                <c:pt idx="22">
                  <c:v>16.2</c:v>
                </c:pt>
                <c:pt idx="23">
                  <c:v>16.3</c:v>
                </c:pt>
                <c:pt idx="24">
                  <c:v>16.5</c:v>
                </c:pt>
                <c:pt idx="25">
                  <c:v>17.3</c:v>
                </c:pt>
                <c:pt idx="26">
                  <c:v>17.399999999999999</c:v>
                </c:pt>
                <c:pt idx="27">
                  <c:v>16.2</c:v>
                </c:pt>
                <c:pt idx="28">
                  <c:v>15.5</c:v>
                </c:pt>
                <c:pt idx="29">
                  <c:v>14.8</c:v>
                </c:pt>
                <c:pt idx="30">
                  <c:v>15.5</c:v>
                </c:pt>
                <c:pt idx="31">
                  <c:v>15.4</c:v>
                </c:pt>
                <c:pt idx="32">
                  <c:v>15</c:v>
                </c:pt>
                <c:pt idx="33">
                  <c:v>14.5</c:v>
                </c:pt>
                <c:pt idx="34">
                  <c:v>15.2</c:v>
                </c:pt>
                <c:pt idx="35">
                  <c:v>15.5</c:v>
                </c:pt>
                <c:pt idx="36">
                  <c:v>15</c:v>
                </c:pt>
                <c:pt idx="37">
                  <c:v>15.6</c:v>
                </c:pt>
                <c:pt idx="38">
                  <c:v>15.5</c:v>
                </c:pt>
                <c:pt idx="39">
                  <c:v>15.3</c:v>
                </c:pt>
                <c:pt idx="40">
                  <c:v>15.7</c:v>
                </c:pt>
                <c:pt idx="41">
                  <c:v>15.7</c:v>
                </c:pt>
                <c:pt idx="42">
                  <c:v>15.4</c:v>
                </c:pt>
                <c:pt idx="43">
                  <c:v>14.5</c:v>
                </c:pt>
                <c:pt idx="44">
                  <c:v>14.1</c:v>
                </c:pt>
                <c:pt idx="45">
                  <c:v>15.2</c:v>
                </c:pt>
                <c:pt idx="46">
                  <c:v>17.3</c:v>
                </c:pt>
                <c:pt idx="47">
                  <c:v>16.899999999999999</c:v>
                </c:pt>
                <c:pt idx="48">
                  <c:v>15.8</c:v>
                </c:pt>
                <c:pt idx="49">
                  <c:v>16.600000000000001</c:v>
                </c:pt>
                <c:pt idx="50">
                  <c:v>16.600000000000001</c:v>
                </c:pt>
                <c:pt idx="51">
                  <c:v>17</c:v>
                </c:pt>
                <c:pt idx="52">
                  <c:v>16.399999999999999</c:v>
                </c:pt>
                <c:pt idx="53">
                  <c:v>15.8</c:v>
                </c:pt>
                <c:pt idx="54">
                  <c:v>15.4</c:v>
                </c:pt>
                <c:pt idx="55">
                  <c:v>15.9</c:v>
                </c:pt>
                <c:pt idx="56">
                  <c:v>14.9</c:v>
                </c:pt>
                <c:pt idx="57">
                  <c:v>14</c:v>
                </c:pt>
                <c:pt idx="58">
                  <c:v>14.8</c:v>
                </c:pt>
                <c:pt idx="59">
                  <c:v>15.9</c:v>
                </c:pt>
                <c:pt idx="60">
                  <c:v>17</c:v>
                </c:pt>
                <c:pt idx="61">
                  <c:v>16.100000000000001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83168"/>
        <c:axId val="51784704"/>
      </c:scatterChart>
      <c:valAx>
        <c:axId val="51783168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1784704"/>
        <c:crosses val="autoZero"/>
        <c:crossBetween val="midCat"/>
      </c:valAx>
      <c:valAx>
        <c:axId val="51784704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2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178316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85"/>
          <c:y val="0.42485624990517901"/>
          <c:w val="0.12902187902187903"/>
          <c:h val="0.242774945761838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MIN13w1_2401072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2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DailyStats!$E$4:$E$65</c:f>
              <c:numCache>
                <c:formatCode>General</c:formatCode>
                <c:ptCount val="62"/>
                <c:pt idx="0">
                  <c:v>3.3</c:v>
                </c:pt>
                <c:pt idx="1">
                  <c:v>3.2</c:v>
                </c:pt>
                <c:pt idx="2">
                  <c:v>2.9</c:v>
                </c:pt>
                <c:pt idx="3">
                  <c:v>2.8</c:v>
                </c:pt>
                <c:pt idx="4">
                  <c:v>3</c:v>
                </c:pt>
                <c:pt idx="5">
                  <c:v>3.3</c:v>
                </c:pt>
                <c:pt idx="6">
                  <c:v>3.2</c:v>
                </c:pt>
                <c:pt idx="7">
                  <c:v>3.6</c:v>
                </c:pt>
                <c:pt idx="8">
                  <c:v>4.0999999999999996</c:v>
                </c:pt>
                <c:pt idx="9">
                  <c:v>4.0999999999999996</c:v>
                </c:pt>
                <c:pt idx="10">
                  <c:v>3.6</c:v>
                </c:pt>
                <c:pt idx="11">
                  <c:v>3.5</c:v>
                </c:pt>
                <c:pt idx="12">
                  <c:v>4.2</c:v>
                </c:pt>
                <c:pt idx="13">
                  <c:v>4.2</c:v>
                </c:pt>
                <c:pt idx="14">
                  <c:v>4.0999999999999996</c:v>
                </c:pt>
                <c:pt idx="15">
                  <c:v>3.5</c:v>
                </c:pt>
                <c:pt idx="16">
                  <c:v>3.6</c:v>
                </c:pt>
                <c:pt idx="17">
                  <c:v>4.5</c:v>
                </c:pt>
                <c:pt idx="18">
                  <c:v>4</c:v>
                </c:pt>
                <c:pt idx="19">
                  <c:v>4.2</c:v>
                </c:pt>
                <c:pt idx="20">
                  <c:v>4.3</c:v>
                </c:pt>
                <c:pt idx="21">
                  <c:v>4.0999999999999996</c:v>
                </c:pt>
                <c:pt idx="22">
                  <c:v>2</c:v>
                </c:pt>
                <c:pt idx="23">
                  <c:v>2.7</c:v>
                </c:pt>
                <c:pt idx="24">
                  <c:v>3.8</c:v>
                </c:pt>
                <c:pt idx="25">
                  <c:v>3.9</c:v>
                </c:pt>
                <c:pt idx="26">
                  <c:v>3.6</c:v>
                </c:pt>
                <c:pt idx="27">
                  <c:v>3.2</c:v>
                </c:pt>
                <c:pt idx="28">
                  <c:v>3.2</c:v>
                </c:pt>
                <c:pt idx="29">
                  <c:v>3.7</c:v>
                </c:pt>
                <c:pt idx="30">
                  <c:v>3.2</c:v>
                </c:pt>
                <c:pt idx="31">
                  <c:v>2.8</c:v>
                </c:pt>
                <c:pt idx="32">
                  <c:v>3.2</c:v>
                </c:pt>
                <c:pt idx="33">
                  <c:v>4</c:v>
                </c:pt>
                <c:pt idx="34">
                  <c:v>3.9</c:v>
                </c:pt>
                <c:pt idx="35">
                  <c:v>3.7</c:v>
                </c:pt>
                <c:pt idx="36">
                  <c:v>3</c:v>
                </c:pt>
                <c:pt idx="37">
                  <c:v>2.5</c:v>
                </c:pt>
                <c:pt idx="38">
                  <c:v>2.2000000000000002</c:v>
                </c:pt>
                <c:pt idx="39">
                  <c:v>2.9</c:v>
                </c:pt>
                <c:pt idx="40">
                  <c:v>2.9</c:v>
                </c:pt>
                <c:pt idx="41">
                  <c:v>3</c:v>
                </c:pt>
                <c:pt idx="42">
                  <c:v>3.1</c:v>
                </c:pt>
                <c:pt idx="43">
                  <c:v>3.5</c:v>
                </c:pt>
                <c:pt idx="44">
                  <c:v>3.6</c:v>
                </c:pt>
                <c:pt idx="45">
                  <c:v>3.4</c:v>
                </c:pt>
                <c:pt idx="46">
                  <c:v>2.2999999999999998</c:v>
                </c:pt>
                <c:pt idx="47">
                  <c:v>2.2000000000000002</c:v>
                </c:pt>
                <c:pt idx="48">
                  <c:v>3.2</c:v>
                </c:pt>
                <c:pt idx="49">
                  <c:v>3.1</c:v>
                </c:pt>
                <c:pt idx="50">
                  <c:v>2</c:v>
                </c:pt>
                <c:pt idx="51">
                  <c:v>1.6</c:v>
                </c:pt>
                <c:pt idx="52">
                  <c:v>2</c:v>
                </c:pt>
                <c:pt idx="53">
                  <c:v>2.2000000000000002</c:v>
                </c:pt>
                <c:pt idx="54">
                  <c:v>2.2999999999999998</c:v>
                </c:pt>
                <c:pt idx="55">
                  <c:v>2.2000000000000002</c:v>
                </c:pt>
                <c:pt idx="56">
                  <c:v>2.4</c:v>
                </c:pt>
                <c:pt idx="57">
                  <c:v>2.9</c:v>
                </c:pt>
                <c:pt idx="58">
                  <c:v>2.4</c:v>
                </c:pt>
                <c:pt idx="59">
                  <c:v>2.1</c:v>
                </c:pt>
                <c:pt idx="60">
                  <c:v>1.8</c:v>
                </c:pt>
                <c:pt idx="61">
                  <c:v>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30784"/>
        <c:axId val="51832320"/>
      </c:scatterChart>
      <c:valAx>
        <c:axId val="51830784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1832320"/>
        <c:crosses val="autoZero"/>
        <c:crossBetween val="midCat"/>
      </c:valAx>
      <c:valAx>
        <c:axId val="518323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</a:t>
                </a:r>
                <a:r>
                  <a:rPr lang="en-US"/>
                  <a:t> Temperature (⁰C)</a:t>
                </a:r>
              </a:p>
            </c:rich>
          </c:tx>
          <c:layout>
            <c:manualLayout>
              <c:xMode val="edge"/>
              <c:yMode val="edge"/>
              <c:x val="1.0759761448737871E-2"/>
              <c:y val="0.262574150774505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183078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MIN13w1_2401072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678"/>
          <c:h val="0.6766415578110565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19.0285714285714</c:v>
                </c:pt>
                <c:pt idx="1">
                  <c:v>19.0857142857143</c:v>
                </c:pt>
                <c:pt idx="2">
                  <c:v>19.0285714285714</c:v>
                </c:pt>
                <c:pt idx="3">
                  <c:v>18.9142857142857</c:v>
                </c:pt>
                <c:pt idx="4">
                  <c:v>18.814285714285699</c:v>
                </c:pt>
                <c:pt idx="5">
                  <c:v>18.785714285714299</c:v>
                </c:pt>
                <c:pt idx="6">
                  <c:v>18.714285714285701</c:v>
                </c:pt>
                <c:pt idx="7">
                  <c:v>18.685714285714301</c:v>
                </c:pt>
                <c:pt idx="8">
                  <c:v>18.657142857142901</c:v>
                </c:pt>
                <c:pt idx="9">
                  <c:v>18.6142857142857</c:v>
                </c:pt>
                <c:pt idx="10">
                  <c:v>18.542857142857098</c:v>
                </c:pt>
                <c:pt idx="11">
                  <c:v>18.542857142857098</c:v>
                </c:pt>
                <c:pt idx="12">
                  <c:v>18.7</c:v>
                </c:pt>
                <c:pt idx="13">
                  <c:v>18.899999999999999</c:v>
                </c:pt>
                <c:pt idx="14">
                  <c:v>19.100000000000001</c:v>
                </c:pt>
                <c:pt idx="15">
                  <c:v>19.285714285714299</c:v>
                </c:pt>
                <c:pt idx="16">
                  <c:v>19.228571428571399</c:v>
                </c:pt>
                <c:pt idx="17">
                  <c:v>19.3</c:v>
                </c:pt>
                <c:pt idx="18">
                  <c:v>19.485714285714302</c:v>
                </c:pt>
                <c:pt idx="19">
                  <c:v>19.742857142857101</c:v>
                </c:pt>
                <c:pt idx="20">
                  <c:v>19.9714285714286</c:v>
                </c:pt>
                <c:pt idx="21">
                  <c:v>19.8857142857143</c:v>
                </c:pt>
                <c:pt idx="22">
                  <c:v>19.685714285714301</c:v>
                </c:pt>
                <c:pt idx="23">
                  <c:v>19.728571428571399</c:v>
                </c:pt>
                <c:pt idx="24">
                  <c:v>19.685714285714301</c:v>
                </c:pt>
                <c:pt idx="25">
                  <c:v>19.3857142857143</c:v>
                </c:pt>
                <c:pt idx="26">
                  <c:v>18.957142857142902</c:v>
                </c:pt>
                <c:pt idx="27">
                  <c:v>18.600000000000001</c:v>
                </c:pt>
                <c:pt idx="28">
                  <c:v>18.5571428571429</c:v>
                </c:pt>
                <c:pt idx="29">
                  <c:v>18.628571428571401</c:v>
                </c:pt>
                <c:pt idx="30">
                  <c:v>18.5571428571429</c:v>
                </c:pt>
                <c:pt idx="31">
                  <c:v>18.4714285714286</c:v>
                </c:pt>
                <c:pt idx="32">
                  <c:v>18.399999999999999</c:v>
                </c:pt>
                <c:pt idx="33">
                  <c:v>18.399999999999999</c:v>
                </c:pt>
                <c:pt idx="34">
                  <c:v>18.4142857142857</c:v>
                </c:pt>
                <c:pt idx="35">
                  <c:v>18.3571428571429</c:v>
                </c:pt>
                <c:pt idx="36">
                  <c:v>18.257142857142899</c:v>
                </c:pt>
                <c:pt idx="37">
                  <c:v>18.257142857142899</c:v>
                </c:pt>
                <c:pt idx="38">
                  <c:v>18.2</c:v>
                </c:pt>
                <c:pt idx="39">
                  <c:v>18.328571428571401</c:v>
                </c:pt>
                <c:pt idx="40">
                  <c:v>18.5285714285714</c:v>
                </c:pt>
                <c:pt idx="41">
                  <c:v>18.600000000000001</c:v>
                </c:pt>
                <c:pt idx="42">
                  <c:v>18.6428571428571</c:v>
                </c:pt>
                <c:pt idx="43">
                  <c:v>18.814285714285699</c:v>
                </c:pt>
                <c:pt idx="44">
                  <c:v>18.899999999999999</c:v>
                </c:pt>
                <c:pt idx="45">
                  <c:v>19.0285714285714</c:v>
                </c:pt>
                <c:pt idx="46">
                  <c:v>19</c:v>
                </c:pt>
                <c:pt idx="47">
                  <c:v>18.771428571428601</c:v>
                </c:pt>
                <c:pt idx="48">
                  <c:v>18.571428571428601</c:v>
                </c:pt>
                <c:pt idx="49">
                  <c:v>18.4428571428571</c:v>
                </c:pt>
                <c:pt idx="50">
                  <c:v>18.100000000000001</c:v>
                </c:pt>
                <c:pt idx="51">
                  <c:v>17.8571428571429</c:v>
                </c:pt>
                <c:pt idx="52">
                  <c:v>17.657142857142901</c:v>
                </c:pt>
                <c:pt idx="53">
                  <c:v>17.600000000000001</c:v>
                </c:pt>
                <c:pt idx="54">
                  <c:v>17.714285714285701</c:v>
                </c:pt>
                <c:pt idx="55">
                  <c:v>17.771428571428601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17.298511904762201</c:v>
                </c:pt>
                <c:pt idx="1">
                  <c:v>17.328869047619399</c:v>
                </c:pt>
                <c:pt idx="2">
                  <c:v>17.228869047619401</c:v>
                </c:pt>
                <c:pt idx="3">
                  <c:v>17.046726190476601</c:v>
                </c:pt>
                <c:pt idx="4">
                  <c:v>16.896130952381501</c:v>
                </c:pt>
                <c:pt idx="5">
                  <c:v>16.838392857143401</c:v>
                </c:pt>
                <c:pt idx="6">
                  <c:v>16.713988095238701</c:v>
                </c:pt>
                <c:pt idx="7">
                  <c:v>16.6270833333339</c:v>
                </c:pt>
                <c:pt idx="8">
                  <c:v>16.5696428571434</c:v>
                </c:pt>
                <c:pt idx="9">
                  <c:v>16.537500000000499</c:v>
                </c:pt>
                <c:pt idx="10">
                  <c:v>16.466964285714798</c:v>
                </c:pt>
                <c:pt idx="11">
                  <c:v>16.397619047619401</c:v>
                </c:pt>
                <c:pt idx="12">
                  <c:v>16.493750000000102</c:v>
                </c:pt>
                <c:pt idx="13">
                  <c:v>16.6690476190476</c:v>
                </c:pt>
                <c:pt idx="14">
                  <c:v>16.837202380952402</c:v>
                </c:pt>
                <c:pt idx="15">
                  <c:v>17.000297619047601</c:v>
                </c:pt>
                <c:pt idx="16">
                  <c:v>17.1041666666666</c:v>
                </c:pt>
                <c:pt idx="17">
                  <c:v>17.264880952380899</c:v>
                </c:pt>
                <c:pt idx="18">
                  <c:v>17.504464285714199</c:v>
                </c:pt>
                <c:pt idx="19">
                  <c:v>17.7520833333332</c:v>
                </c:pt>
                <c:pt idx="20">
                  <c:v>18.003273809523598</c:v>
                </c:pt>
                <c:pt idx="21">
                  <c:v>18.013392857142399</c:v>
                </c:pt>
                <c:pt idx="22">
                  <c:v>17.882142857142199</c:v>
                </c:pt>
                <c:pt idx="23">
                  <c:v>17.744642857142299</c:v>
                </c:pt>
                <c:pt idx="24">
                  <c:v>17.604464285713899</c:v>
                </c:pt>
                <c:pt idx="25">
                  <c:v>17.336011904761801</c:v>
                </c:pt>
                <c:pt idx="26">
                  <c:v>16.9726190476193</c:v>
                </c:pt>
                <c:pt idx="27">
                  <c:v>16.604464285714599</c:v>
                </c:pt>
                <c:pt idx="28">
                  <c:v>16.483928571428901</c:v>
                </c:pt>
                <c:pt idx="29">
                  <c:v>16.5098214285719</c:v>
                </c:pt>
                <c:pt idx="30">
                  <c:v>16.5122023809528</c:v>
                </c:pt>
                <c:pt idx="31">
                  <c:v>16.499107142857401</c:v>
                </c:pt>
                <c:pt idx="32">
                  <c:v>16.514880952381102</c:v>
                </c:pt>
                <c:pt idx="33">
                  <c:v>16.552678571428501</c:v>
                </c:pt>
                <c:pt idx="34">
                  <c:v>16.649107142857101</c:v>
                </c:pt>
                <c:pt idx="35">
                  <c:v>16.642857142857501</c:v>
                </c:pt>
                <c:pt idx="36">
                  <c:v>16.563095238095599</c:v>
                </c:pt>
                <c:pt idx="37">
                  <c:v>16.493154761905199</c:v>
                </c:pt>
                <c:pt idx="38">
                  <c:v>16.377976190476598</c:v>
                </c:pt>
                <c:pt idx="39">
                  <c:v>16.394642857143101</c:v>
                </c:pt>
                <c:pt idx="40">
                  <c:v>16.610416666667099</c:v>
                </c:pt>
                <c:pt idx="41">
                  <c:v>16.724107142857601</c:v>
                </c:pt>
                <c:pt idx="42">
                  <c:v>16.765773809524099</c:v>
                </c:pt>
                <c:pt idx="43">
                  <c:v>16.936904761904799</c:v>
                </c:pt>
                <c:pt idx="44">
                  <c:v>17.161011904761899</c:v>
                </c:pt>
                <c:pt idx="45">
                  <c:v>17.4532738095238</c:v>
                </c:pt>
                <c:pt idx="46">
                  <c:v>17.542857142857201</c:v>
                </c:pt>
                <c:pt idx="47">
                  <c:v>17.332738095238099</c:v>
                </c:pt>
                <c:pt idx="48">
                  <c:v>17.136011904761801</c:v>
                </c:pt>
                <c:pt idx="49">
                  <c:v>17.086011904761801</c:v>
                </c:pt>
                <c:pt idx="50">
                  <c:v>16.8407738095238</c:v>
                </c:pt>
                <c:pt idx="51">
                  <c:v>16.511904761904699</c:v>
                </c:pt>
                <c:pt idx="52">
                  <c:v>16.243154761904702</c:v>
                </c:pt>
                <c:pt idx="53">
                  <c:v>16.182440476190401</c:v>
                </c:pt>
                <c:pt idx="54">
                  <c:v>16.332440476190399</c:v>
                </c:pt>
                <c:pt idx="55">
                  <c:v>16.413004658385098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443392"/>
        <c:axId val="52457472"/>
      </c:scatterChart>
      <c:valAx>
        <c:axId val="52443392"/>
        <c:scaling>
          <c:orientation val="minMax"/>
          <c:max val="41521"/>
          <c:min val="4145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2457472"/>
        <c:crosses val="autoZero"/>
        <c:crossBetween val="midCat"/>
      </c:valAx>
      <c:valAx>
        <c:axId val="52457472"/>
        <c:scaling>
          <c:orientation val="minMax"/>
          <c:max val="22"/>
          <c:min val="1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17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244339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7290900292869156"/>
          <c:y val="0.4865132826604775"/>
          <c:w val="0.11293436293436293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123145</xdr:rowOff>
    </xdr:from>
    <xdr:to>
      <xdr:col>6</xdr:col>
      <xdr:colOff>352425</xdr:colOff>
      <xdr:row>45</xdr:row>
      <xdr:rowOff>133350</xdr:rowOff>
    </xdr:to>
    <xdr:pic>
      <xdr:nvPicPr>
        <xdr:cNvPr id="4" name="Picture 3" descr="min13w1_2401077_plot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4580845"/>
          <a:ext cx="6191250" cy="42012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1000125</xdr:colOff>
      <xdr:row>77</xdr:row>
      <xdr:rowOff>0</xdr:rowOff>
    </xdr:from>
    <xdr:to>
      <xdr:col>5</xdr:col>
      <xdr:colOff>419100</xdr:colOff>
      <xdr:row>93</xdr:row>
      <xdr:rowOff>9525</xdr:rowOff>
    </xdr:to>
    <xdr:pic>
      <xdr:nvPicPr>
        <xdr:cNvPr id="2" name="Picture 1" descr="min13w1_2401077_Qstats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00125" y="3514725"/>
          <a:ext cx="3552825" cy="30575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579120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579120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579120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>
      <selection activeCell="C6" sqref="C6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7">
        <v>2013</v>
      </c>
      <c r="B1" s="61" t="s">
        <v>58</v>
      </c>
      <c r="C1" s="61"/>
      <c r="D1" s="61"/>
      <c r="E1" s="61"/>
      <c r="F1" s="61"/>
      <c r="G1" s="61"/>
    </row>
    <row r="2" spans="1:7" x14ac:dyDescent="0.25">
      <c r="A2" s="1" t="s">
        <v>0</v>
      </c>
      <c r="B2" s="28" t="s">
        <v>59</v>
      </c>
    </row>
    <row r="3" spans="1:7" x14ac:dyDescent="0.25">
      <c r="A3" s="1" t="s">
        <v>1</v>
      </c>
      <c r="B3" s="28" t="s">
        <v>60</v>
      </c>
    </row>
    <row r="4" spans="1:7" x14ac:dyDescent="0.25">
      <c r="A4" s="1" t="s">
        <v>2</v>
      </c>
      <c r="B4" s="28" t="s">
        <v>9</v>
      </c>
    </row>
    <row r="5" spans="1:7" x14ac:dyDescent="0.25">
      <c r="A5" s="1" t="s">
        <v>3</v>
      </c>
      <c r="B5" s="28">
        <v>2401077</v>
      </c>
    </row>
    <row r="6" spans="1:7" x14ac:dyDescent="0.25">
      <c r="A6" s="1" t="s">
        <v>4</v>
      </c>
      <c r="B6" s="28">
        <v>9759091</v>
      </c>
    </row>
    <row r="7" spans="1:7" x14ac:dyDescent="0.25">
      <c r="A7" s="1" t="s">
        <v>5</v>
      </c>
      <c r="B7" s="28" t="s">
        <v>137</v>
      </c>
    </row>
    <row r="9" spans="1:7" x14ac:dyDescent="0.25">
      <c r="A9" s="1" t="s">
        <v>6</v>
      </c>
      <c r="B9" s="40">
        <v>41456</v>
      </c>
      <c r="C9" s="40">
        <v>41517</v>
      </c>
    </row>
    <row r="10" spans="1:7" x14ac:dyDescent="0.25">
      <c r="B10" s="4" t="s">
        <v>10</v>
      </c>
    </row>
    <row r="12" spans="1:7" x14ac:dyDescent="0.25">
      <c r="A12" s="1" t="s">
        <v>7</v>
      </c>
      <c r="C12" s="1" t="s">
        <v>8</v>
      </c>
      <c r="E12" s="1" t="s">
        <v>13</v>
      </c>
    </row>
    <row r="13" spans="1:7" x14ac:dyDescent="0.25">
      <c r="A13" s="5" t="s">
        <v>50</v>
      </c>
      <c r="B13" s="2" t="s">
        <v>44</v>
      </c>
    </row>
    <row r="14" spans="1:7" x14ac:dyDescent="0.25">
      <c r="A14" s="5" t="s">
        <v>51</v>
      </c>
      <c r="B14" s="2">
        <f>DailyStats!B70</f>
        <v>13.8</v>
      </c>
      <c r="C14" s="30">
        <f>DailyStats!D70</f>
        <v>41468.333333333336</v>
      </c>
      <c r="D14" s="31"/>
      <c r="E14" s="32">
        <v>1</v>
      </c>
      <c r="F14" s="17"/>
    </row>
    <row r="15" spans="1:7" x14ac:dyDescent="0.25">
      <c r="A15" s="5" t="s">
        <v>55</v>
      </c>
      <c r="B15" s="2">
        <f>DailyStats!B71</f>
        <v>21.2</v>
      </c>
      <c r="C15" s="30">
        <f>DailyStats!D71</f>
        <v>41481.75</v>
      </c>
      <c r="D15" s="31"/>
      <c r="E15" s="33">
        <v>1</v>
      </c>
      <c r="F15" s="17"/>
    </row>
    <row r="16" spans="1:7" x14ac:dyDescent="0.25">
      <c r="A16" s="5" t="s">
        <v>54</v>
      </c>
      <c r="B16" s="34">
        <f>DailyStats!B72</f>
        <v>16.910903225806454</v>
      </c>
      <c r="C16" s="6"/>
      <c r="E16" s="7"/>
    </row>
    <row r="17" spans="1:6" x14ac:dyDescent="0.25">
      <c r="A17" s="5" t="s">
        <v>52</v>
      </c>
      <c r="B17" s="2">
        <f>DailyStats!B73</f>
        <v>1.6</v>
      </c>
      <c r="C17" s="36">
        <f>DailyStats!D73</f>
        <v>41507</v>
      </c>
      <c r="D17" s="31"/>
      <c r="E17" s="32">
        <v>1</v>
      </c>
      <c r="F17" s="17"/>
    </row>
    <row r="18" spans="1:6" x14ac:dyDescent="0.25">
      <c r="A18" s="5" t="s">
        <v>53</v>
      </c>
      <c r="B18" s="2">
        <f>DailyStats!B74</f>
        <v>4.5</v>
      </c>
      <c r="C18" s="36">
        <f>DailyStats!D74</f>
        <v>41473</v>
      </c>
      <c r="D18" s="31"/>
      <c r="E18" s="32">
        <v>1</v>
      </c>
      <c r="F18" s="17"/>
    </row>
    <row r="19" spans="1:6" x14ac:dyDescent="0.25">
      <c r="A19" s="5" t="s">
        <v>11</v>
      </c>
      <c r="B19" s="2">
        <v>1488</v>
      </c>
      <c r="C19" s="6"/>
      <c r="E19" s="7"/>
    </row>
    <row r="20" spans="1:6" x14ac:dyDescent="0.25">
      <c r="A20" s="5" t="s">
        <v>12</v>
      </c>
      <c r="B20" s="2" t="s">
        <v>43</v>
      </c>
      <c r="C20" s="6"/>
      <c r="E20" s="7"/>
    </row>
    <row r="21" spans="1:6" x14ac:dyDescent="0.25">
      <c r="A21" s="5" t="s">
        <v>56</v>
      </c>
      <c r="B21" s="34">
        <f>MWAT!E4</f>
        <v>18.013392857142399</v>
      </c>
      <c r="C21" s="38">
        <f>MWAT!F4</f>
        <v>41482</v>
      </c>
      <c r="E21" s="39">
        <v>2</v>
      </c>
      <c r="F21" s="17"/>
    </row>
    <row r="22" spans="1:6" x14ac:dyDescent="0.25">
      <c r="A22" s="5" t="s">
        <v>57</v>
      </c>
      <c r="B22" s="34">
        <f>MWMT!E4</f>
        <v>19.9714285714286</v>
      </c>
      <c r="C22" s="38">
        <f>MWMT!F4</f>
        <v>41482</v>
      </c>
      <c r="D22" s="31"/>
      <c r="E22" s="39">
        <v>1</v>
      </c>
      <c r="F22" s="17"/>
    </row>
    <row r="26" spans="1:6" x14ac:dyDescent="0.25">
      <c r="B26" s="3" t="s">
        <v>41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zoomScaleNormal="100" workbookViewId="0">
      <selection activeCell="H70" sqref="H70"/>
    </sheetView>
  </sheetViews>
  <sheetFormatPr defaultColWidth="8.85546875" defaultRowHeight="15" x14ac:dyDescent="0.25"/>
  <cols>
    <col min="1" max="1" width="15.85546875" customWidth="1"/>
    <col min="2" max="2" width="13.28515625" customWidth="1"/>
    <col min="3" max="3" width="12.28515625" bestFit="1" customWidth="1"/>
    <col min="4" max="5" width="10.28515625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2" t="s">
        <v>45</v>
      </c>
      <c r="B1" s="62"/>
      <c r="C1" s="62"/>
      <c r="D1" s="62"/>
    </row>
    <row r="2" spans="1:9" x14ac:dyDescent="0.25">
      <c r="A2" t="s">
        <v>61</v>
      </c>
      <c r="F2" s="2" t="s">
        <v>14</v>
      </c>
      <c r="G2" s="2" t="s">
        <v>14</v>
      </c>
      <c r="H2" s="2" t="s">
        <v>15</v>
      </c>
      <c r="I2" s="2" t="s">
        <v>15</v>
      </c>
    </row>
    <row r="3" spans="1:9" ht="30.75" thickBot="1" x14ac:dyDescent="0.3">
      <c r="A3" s="19" t="s">
        <v>16</v>
      </c>
      <c r="B3" s="19" t="s">
        <v>46</v>
      </c>
      <c r="C3" s="19" t="s">
        <v>47</v>
      </c>
      <c r="D3" s="19" t="s">
        <v>48</v>
      </c>
      <c r="E3" s="19" t="s">
        <v>49</v>
      </c>
      <c r="F3" s="20" t="s">
        <v>17</v>
      </c>
      <c r="G3" s="20" t="s">
        <v>18</v>
      </c>
      <c r="H3" s="20" t="s">
        <v>19</v>
      </c>
      <c r="I3" s="20" t="s">
        <v>20</v>
      </c>
    </row>
    <row r="4" spans="1:9" x14ac:dyDescent="0.25">
      <c r="A4" s="8">
        <v>41456</v>
      </c>
      <c r="B4">
        <v>15.3</v>
      </c>
      <c r="C4">
        <v>18.600000000000001</v>
      </c>
      <c r="D4">
        <v>16.867000000000001</v>
      </c>
      <c r="E4">
        <v>3.3</v>
      </c>
      <c r="F4">
        <v>6</v>
      </c>
      <c r="G4">
        <v>0.26400000000000001</v>
      </c>
      <c r="H4">
        <v>0</v>
      </c>
      <c r="I4">
        <v>0</v>
      </c>
    </row>
    <row r="5" spans="1:9" x14ac:dyDescent="0.25">
      <c r="A5" s="8">
        <v>41457</v>
      </c>
      <c r="B5">
        <v>16.100000000000001</v>
      </c>
      <c r="C5">
        <v>19.3</v>
      </c>
      <c r="D5">
        <v>17.527000000000001</v>
      </c>
      <c r="E5">
        <v>3.2</v>
      </c>
      <c r="F5">
        <v>10</v>
      </c>
      <c r="G5">
        <v>0.43099999999999999</v>
      </c>
      <c r="H5">
        <v>0</v>
      </c>
      <c r="I5">
        <v>0</v>
      </c>
    </row>
    <row r="6" spans="1:9" x14ac:dyDescent="0.25">
      <c r="A6" s="8">
        <v>41458</v>
      </c>
      <c r="B6">
        <v>16.899999999999999</v>
      </c>
      <c r="C6">
        <v>19.8</v>
      </c>
      <c r="D6">
        <v>18.172999999999998</v>
      </c>
      <c r="E6">
        <v>2.9</v>
      </c>
      <c r="F6">
        <v>11</v>
      </c>
      <c r="G6">
        <v>0.48799999999999999</v>
      </c>
      <c r="H6">
        <v>0</v>
      </c>
      <c r="I6">
        <v>0</v>
      </c>
    </row>
    <row r="7" spans="1:9" x14ac:dyDescent="0.25">
      <c r="A7" s="8">
        <v>41459</v>
      </c>
      <c r="B7">
        <v>16.899999999999999</v>
      </c>
      <c r="C7">
        <v>19.7</v>
      </c>
      <c r="D7">
        <v>18.024999999999999</v>
      </c>
      <c r="E7">
        <v>2.8</v>
      </c>
      <c r="F7">
        <v>10</v>
      </c>
      <c r="G7">
        <v>0.42099999999999999</v>
      </c>
      <c r="H7">
        <v>0</v>
      </c>
      <c r="I7">
        <v>0</v>
      </c>
    </row>
    <row r="8" spans="1:9" x14ac:dyDescent="0.25">
      <c r="A8" s="8">
        <v>41460</v>
      </c>
      <c r="B8">
        <v>15.5</v>
      </c>
      <c r="C8">
        <v>18.5</v>
      </c>
      <c r="D8">
        <v>16.803999999999998</v>
      </c>
      <c r="E8">
        <v>3</v>
      </c>
      <c r="F8">
        <v>4</v>
      </c>
      <c r="G8">
        <v>0.17699999999999999</v>
      </c>
      <c r="H8">
        <v>0</v>
      </c>
      <c r="I8">
        <v>0</v>
      </c>
    </row>
    <row r="9" spans="1:9" x14ac:dyDescent="0.25">
      <c r="A9" s="8">
        <v>41461</v>
      </c>
      <c r="B9">
        <v>15.2</v>
      </c>
      <c r="C9">
        <v>18.5</v>
      </c>
      <c r="D9">
        <v>16.690000000000001</v>
      </c>
      <c r="E9">
        <v>3.3</v>
      </c>
      <c r="F9">
        <v>4</v>
      </c>
      <c r="G9">
        <v>0.188</v>
      </c>
      <c r="H9">
        <v>0</v>
      </c>
      <c r="I9">
        <v>0</v>
      </c>
    </row>
    <row r="10" spans="1:9" x14ac:dyDescent="0.25">
      <c r="A10" s="8">
        <v>41462</v>
      </c>
      <c r="B10">
        <v>15.6</v>
      </c>
      <c r="C10">
        <v>18.8</v>
      </c>
      <c r="D10">
        <v>17.004000000000001</v>
      </c>
      <c r="E10">
        <v>3.2</v>
      </c>
      <c r="F10">
        <v>6</v>
      </c>
      <c r="G10">
        <v>0.26</v>
      </c>
      <c r="H10">
        <v>0</v>
      </c>
      <c r="I10">
        <v>0</v>
      </c>
    </row>
    <row r="11" spans="1:9" x14ac:dyDescent="0.25">
      <c r="A11" s="8">
        <v>41463</v>
      </c>
      <c r="B11">
        <v>15.4</v>
      </c>
      <c r="C11">
        <v>19</v>
      </c>
      <c r="D11">
        <v>17.079000000000001</v>
      </c>
      <c r="E11">
        <v>3.6</v>
      </c>
      <c r="F11">
        <v>7</v>
      </c>
      <c r="G11">
        <v>0.30399999999999999</v>
      </c>
      <c r="H11">
        <v>0</v>
      </c>
      <c r="I11">
        <v>0</v>
      </c>
    </row>
    <row r="12" spans="1:9" x14ac:dyDescent="0.25">
      <c r="A12" s="8">
        <v>41464</v>
      </c>
      <c r="B12">
        <v>14.8</v>
      </c>
      <c r="C12">
        <v>18.899999999999999</v>
      </c>
      <c r="D12">
        <v>16.827000000000002</v>
      </c>
      <c r="E12">
        <v>4.0999999999999996</v>
      </c>
      <c r="F12">
        <v>6</v>
      </c>
      <c r="G12">
        <v>0.26600000000000001</v>
      </c>
      <c r="H12">
        <v>2</v>
      </c>
      <c r="I12">
        <v>0.104</v>
      </c>
    </row>
    <row r="13" spans="1:9" x14ac:dyDescent="0.25">
      <c r="A13" s="8">
        <v>41465</v>
      </c>
      <c r="B13">
        <v>14.9</v>
      </c>
      <c r="C13">
        <v>19</v>
      </c>
      <c r="D13">
        <v>16.898</v>
      </c>
      <c r="E13">
        <v>4.0999999999999996</v>
      </c>
      <c r="F13">
        <v>6</v>
      </c>
      <c r="G13">
        <v>0.28299999999999997</v>
      </c>
      <c r="H13">
        <v>1</v>
      </c>
      <c r="I13">
        <v>6.3E-2</v>
      </c>
    </row>
    <row r="14" spans="1:9" x14ac:dyDescent="0.25">
      <c r="A14" s="8">
        <v>41466</v>
      </c>
      <c r="B14">
        <v>15.4</v>
      </c>
      <c r="C14">
        <v>19</v>
      </c>
      <c r="D14">
        <v>16.971</v>
      </c>
      <c r="E14">
        <v>3.6</v>
      </c>
      <c r="F14">
        <v>5</v>
      </c>
      <c r="G14">
        <v>0.25</v>
      </c>
      <c r="H14">
        <v>0</v>
      </c>
      <c r="I14">
        <v>0</v>
      </c>
    </row>
    <row r="15" spans="1:9" x14ac:dyDescent="0.25">
      <c r="A15" s="8">
        <v>41467</v>
      </c>
      <c r="B15">
        <v>14.8</v>
      </c>
      <c r="C15">
        <v>18.3</v>
      </c>
      <c r="D15">
        <v>16.399999999999999</v>
      </c>
      <c r="E15">
        <v>3.5</v>
      </c>
      <c r="F15">
        <v>2</v>
      </c>
      <c r="G15">
        <v>0.115</v>
      </c>
      <c r="H15">
        <v>3</v>
      </c>
      <c r="I15">
        <v>0.13900000000000001</v>
      </c>
    </row>
    <row r="16" spans="1:9" x14ac:dyDescent="0.25">
      <c r="A16" s="8">
        <v>41468</v>
      </c>
      <c r="B16">
        <v>13.8</v>
      </c>
      <c r="C16">
        <v>18</v>
      </c>
      <c r="D16">
        <v>15.819000000000001</v>
      </c>
      <c r="E16">
        <v>4.2</v>
      </c>
      <c r="F16">
        <v>0</v>
      </c>
      <c r="G16">
        <v>0</v>
      </c>
      <c r="H16">
        <v>9</v>
      </c>
      <c r="I16">
        <v>0.36599999999999999</v>
      </c>
    </row>
    <row r="17" spans="1:9" x14ac:dyDescent="0.25">
      <c r="A17" s="8">
        <v>41469</v>
      </c>
      <c r="B17">
        <v>14.4</v>
      </c>
      <c r="C17">
        <v>18.600000000000001</v>
      </c>
      <c r="D17">
        <v>16.396000000000001</v>
      </c>
      <c r="E17">
        <v>4.2</v>
      </c>
      <c r="F17">
        <v>5</v>
      </c>
      <c r="G17">
        <v>0.214</v>
      </c>
      <c r="H17">
        <v>5</v>
      </c>
      <c r="I17">
        <v>0.24</v>
      </c>
    </row>
    <row r="18" spans="1:9" x14ac:dyDescent="0.25">
      <c r="A18" s="8">
        <v>41470</v>
      </c>
      <c r="B18">
        <v>14.7</v>
      </c>
      <c r="C18">
        <v>18.8</v>
      </c>
      <c r="D18">
        <v>16.677</v>
      </c>
      <c r="E18">
        <v>4.0999999999999996</v>
      </c>
      <c r="F18">
        <v>6</v>
      </c>
      <c r="G18">
        <v>0.23799999999999999</v>
      </c>
      <c r="H18">
        <v>4</v>
      </c>
      <c r="I18">
        <v>0.16</v>
      </c>
    </row>
    <row r="19" spans="1:9" x14ac:dyDescent="0.25">
      <c r="A19" s="8">
        <v>41471</v>
      </c>
      <c r="B19">
        <v>15.1</v>
      </c>
      <c r="C19">
        <v>18.600000000000001</v>
      </c>
      <c r="D19">
        <v>16.602</v>
      </c>
      <c r="E19">
        <v>3.5</v>
      </c>
      <c r="F19">
        <v>4</v>
      </c>
      <c r="G19">
        <v>0.17199999999999999</v>
      </c>
      <c r="H19">
        <v>0</v>
      </c>
      <c r="I19">
        <v>0</v>
      </c>
    </row>
    <row r="20" spans="1:9" x14ac:dyDescent="0.25">
      <c r="A20" s="8">
        <v>41472</v>
      </c>
      <c r="B20">
        <v>14.9</v>
      </c>
      <c r="C20">
        <v>18.5</v>
      </c>
      <c r="D20">
        <v>16.404</v>
      </c>
      <c r="E20">
        <v>3.6</v>
      </c>
      <c r="F20">
        <v>4</v>
      </c>
      <c r="G20">
        <v>0.16700000000000001</v>
      </c>
      <c r="H20">
        <v>1</v>
      </c>
      <c r="I20">
        <v>6.2E-2</v>
      </c>
    </row>
    <row r="21" spans="1:9" x14ac:dyDescent="0.25">
      <c r="A21" s="8">
        <v>41473</v>
      </c>
      <c r="B21">
        <v>14.5</v>
      </c>
      <c r="C21">
        <v>19</v>
      </c>
      <c r="D21">
        <v>16.484999999999999</v>
      </c>
      <c r="E21">
        <v>4.5</v>
      </c>
      <c r="F21">
        <v>5</v>
      </c>
      <c r="G21">
        <v>0.22900000000000001</v>
      </c>
      <c r="H21">
        <v>5</v>
      </c>
      <c r="I21">
        <v>0.23599999999999999</v>
      </c>
    </row>
    <row r="22" spans="1:9" x14ac:dyDescent="0.25">
      <c r="A22" s="8">
        <v>41474</v>
      </c>
      <c r="B22">
        <v>15.4</v>
      </c>
      <c r="C22">
        <v>19.399999999999999</v>
      </c>
      <c r="D22">
        <v>17.073</v>
      </c>
      <c r="E22">
        <v>4</v>
      </c>
      <c r="F22">
        <v>7</v>
      </c>
      <c r="G22">
        <v>0.29799999999999999</v>
      </c>
      <c r="H22">
        <v>0</v>
      </c>
      <c r="I22">
        <v>0</v>
      </c>
    </row>
    <row r="23" spans="1:9" x14ac:dyDescent="0.25">
      <c r="A23" s="8">
        <v>41475</v>
      </c>
      <c r="B23">
        <v>15.2</v>
      </c>
      <c r="C23">
        <v>19.399999999999999</v>
      </c>
      <c r="D23">
        <v>17.045999999999999</v>
      </c>
      <c r="E23">
        <v>4.2</v>
      </c>
      <c r="F23">
        <v>8</v>
      </c>
      <c r="G23">
        <v>0.32500000000000001</v>
      </c>
      <c r="H23">
        <v>0</v>
      </c>
      <c r="I23">
        <v>0</v>
      </c>
    </row>
    <row r="24" spans="1:9" x14ac:dyDescent="0.25">
      <c r="A24" s="8">
        <v>41476</v>
      </c>
      <c r="B24">
        <v>15.7</v>
      </c>
      <c r="C24">
        <v>20</v>
      </c>
      <c r="D24">
        <v>17.573</v>
      </c>
      <c r="E24">
        <v>4.3</v>
      </c>
      <c r="F24">
        <v>9</v>
      </c>
      <c r="G24">
        <v>0.39200000000000002</v>
      </c>
      <c r="H24">
        <v>0</v>
      </c>
      <c r="I24">
        <v>0</v>
      </c>
    </row>
    <row r="25" spans="1:9" x14ac:dyDescent="0.25">
      <c r="A25" s="8">
        <v>41477</v>
      </c>
      <c r="B25">
        <v>16</v>
      </c>
      <c r="C25">
        <v>20.100000000000001</v>
      </c>
      <c r="D25">
        <v>17.818999999999999</v>
      </c>
      <c r="E25">
        <v>4.0999999999999996</v>
      </c>
      <c r="F25">
        <v>10</v>
      </c>
      <c r="G25">
        <v>0.42399999999999999</v>
      </c>
      <c r="H25">
        <v>0</v>
      </c>
      <c r="I25">
        <v>0</v>
      </c>
    </row>
    <row r="26" spans="1:9" x14ac:dyDescent="0.25">
      <c r="A26" s="8">
        <v>41478</v>
      </c>
      <c r="B26">
        <v>16.2</v>
      </c>
      <c r="C26">
        <v>18.2</v>
      </c>
      <c r="D26">
        <v>17.329000000000001</v>
      </c>
      <c r="E26">
        <v>2</v>
      </c>
      <c r="F26">
        <v>6</v>
      </c>
      <c r="G26">
        <v>0.218</v>
      </c>
      <c r="H26">
        <v>0</v>
      </c>
      <c r="I26">
        <v>0</v>
      </c>
    </row>
    <row r="27" spans="1:9" x14ac:dyDescent="0.25">
      <c r="A27" s="8">
        <v>41479</v>
      </c>
      <c r="B27">
        <v>16.3</v>
      </c>
      <c r="C27">
        <v>19</v>
      </c>
      <c r="D27">
        <v>17.529</v>
      </c>
      <c r="E27">
        <v>2.7</v>
      </c>
      <c r="F27">
        <v>9</v>
      </c>
      <c r="G27">
        <v>0.41699999999999998</v>
      </c>
      <c r="H27">
        <v>0</v>
      </c>
      <c r="I27">
        <v>0</v>
      </c>
    </row>
    <row r="28" spans="1:9" x14ac:dyDescent="0.25">
      <c r="A28" s="8">
        <v>41480</v>
      </c>
      <c r="B28">
        <v>16.5</v>
      </c>
      <c r="C28">
        <v>20.3</v>
      </c>
      <c r="D28">
        <v>18.161999999999999</v>
      </c>
      <c r="E28">
        <v>3.8</v>
      </c>
      <c r="F28">
        <v>11</v>
      </c>
      <c r="G28">
        <v>0.45100000000000001</v>
      </c>
      <c r="H28">
        <v>0</v>
      </c>
      <c r="I28">
        <v>0</v>
      </c>
    </row>
    <row r="29" spans="1:9" x14ac:dyDescent="0.25">
      <c r="A29" s="8">
        <v>41481</v>
      </c>
      <c r="B29">
        <v>17.3</v>
      </c>
      <c r="C29">
        <v>21.2</v>
      </c>
      <c r="D29">
        <v>18.806000000000001</v>
      </c>
      <c r="E29">
        <v>3.9</v>
      </c>
      <c r="F29">
        <v>17</v>
      </c>
      <c r="G29">
        <v>0.70399999999999996</v>
      </c>
      <c r="H29">
        <v>0</v>
      </c>
      <c r="I29">
        <v>0</v>
      </c>
    </row>
    <row r="30" spans="1:9" x14ac:dyDescent="0.25">
      <c r="A30" s="8">
        <v>41482</v>
      </c>
      <c r="B30">
        <v>17.399999999999999</v>
      </c>
      <c r="C30">
        <v>21</v>
      </c>
      <c r="D30">
        <v>18.803999999999998</v>
      </c>
      <c r="E30">
        <v>3.6</v>
      </c>
      <c r="F30">
        <v>17</v>
      </c>
      <c r="G30">
        <v>0.70799999999999996</v>
      </c>
      <c r="H30">
        <v>0</v>
      </c>
      <c r="I30">
        <v>0</v>
      </c>
    </row>
    <row r="31" spans="1:9" x14ac:dyDescent="0.25">
      <c r="A31" s="8">
        <v>41483</v>
      </c>
      <c r="B31">
        <v>16.2</v>
      </c>
      <c r="C31">
        <v>19.399999999999999</v>
      </c>
      <c r="D31">
        <v>17.643999999999998</v>
      </c>
      <c r="E31">
        <v>3.2</v>
      </c>
      <c r="F31">
        <v>9</v>
      </c>
      <c r="G31">
        <v>0.38200000000000001</v>
      </c>
      <c r="H31">
        <v>0</v>
      </c>
      <c r="I31">
        <v>0</v>
      </c>
    </row>
    <row r="32" spans="1:9" x14ac:dyDescent="0.25">
      <c r="A32" s="8">
        <v>41484</v>
      </c>
      <c r="B32">
        <v>15.5</v>
      </c>
      <c r="C32">
        <v>18.7</v>
      </c>
      <c r="D32">
        <v>16.899999999999999</v>
      </c>
      <c r="E32">
        <v>3.2</v>
      </c>
      <c r="F32">
        <v>3</v>
      </c>
      <c r="G32">
        <v>0.14499999999999999</v>
      </c>
      <c r="H32">
        <v>0</v>
      </c>
      <c r="I32">
        <v>0</v>
      </c>
    </row>
    <row r="33" spans="1:9" x14ac:dyDescent="0.25">
      <c r="A33" s="8">
        <v>41485</v>
      </c>
      <c r="B33">
        <v>14.8</v>
      </c>
      <c r="C33">
        <v>18.5</v>
      </c>
      <c r="D33">
        <v>16.367000000000001</v>
      </c>
      <c r="E33">
        <v>3.7</v>
      </c>
      <c r="F33">
        <v>2</v>
      </c>
      <c r="G33">
        <v>7.5999999999999998E-2</v>
      </c>
      <c r="H33">
        <v>3</v>
      </c>
      <c r="I33">
        <v>0.11799999999999999</v>
      </c>
    </row>
    <row r="34" spans="1:9" x14ac:dyDescent="0.25">
      <c r="A34" s="8">
        <v>41486</v>
      </c>
      <c r="B34">
        <v>15.5</v>
      </c>
      <c r="C34">
        <v>18.7</v>
      </c>
      <c r="D34">
        <v>16.547999999999998</v>
      </c>
      <c r="E34">
        <v>3.2</v>
      </c>
      <c r="F34">
        <v>3</v>
      </c>
      <c r="G34">
        <v>0.11899999999999999</v>
      </c>
      <c r="H34">
        <v>0</v>
      </c>
      <c r="I34">
        <v>0</v>
      </c>
    </row>
    <row r="35" spans="1:9" x14ac:dyDescent="0.25">
      <c r="A35" s="8">
        <v>41487</v>
      </c>
      <c r="B35">
        <v>15.4</v>
      </c>
      <c r="C35">
        <v>18.2</v>
      </c>
      <c r="D35">
        <v>16.283000000000001</v>
      </c>
      <c r="E35">
        <v>2.8</v>
      </c>
      <c r="F35">
        <v>1</v>
      </c>
      <c r="G35">
        <v>3.7999999999999999E-2</v>
      </c>
      <c r="H35">
        <v>0</v>
      </c>
      <c r="I35">
        <v>0</v>
      </c>
    </row>
    <row r="36" spans="1:9" x14ac:dyDescent="0.25">
      <c r="A36" s="8">
        <v>41488</v>
      </c>
      <c r="B36">
        <v>15</v>
      </c>
      <c r="C36">
        <v>18.2</v>
      </c>
      <c r="D36">
        <v>16.263000000000002</v>
      </c>
      <c r="E36">
        <v>3.2</v>
      </c>
      <c r="F36">
        <v>1</v>
      </c>
      <c r="G36">
        <v>6.2E-2</v>
      </c>
      <c r="H36">
        <v>0</v>
      </c>
      <c r="I36">
        <v>0</v>
      </c>
    </row>
    <row r="37" spans="1:9" x14ac:dyDescent="0.25">
      <c r="A37" s="8">
        <v>41489</v>
      </c>
      <c r="B37">
        <v>14.5</v>
      </c>
      <c r="C37">
        <v>18.5</v>
      </c>
      <c r="D37">
        <v>16.227</v>
      </c>
      <c r="E37">
        <v>4</v>
      </c>
      <c r="F37">
        <v>3</v>
      </c>
      <c r="G37">
        <v>0.14599999999999999</v>
      </c>
      <c r="H37">
        <v>5</v>
      </c>
      <c r="I37">
        <v>0.22900000000000001</v>
      </c>
    </row>
    <row r="38" spans="1:9" x14ac:dyDescent="0.25">
      <c r="A38" s="8">
        <v>41490</v>
      </c>
      <c r="B38">
        <v>15.2</v>
      </c>
      <c r="C38">
        <v>19.100000000000001</v>
      </c>
      <c r="D38">
        <v>16.8</v>
      </c>
      <c r="E38">
        <v>3.9</v>
      </c>
      <c r="F38">
        <v>5</v>
      </c>
      <c r="G38">
        <v>0.215</v>
      </c>
      <c r="H38">
        <v>0</v>
      </c>
      <c r="I38">
        <v>0</v>
      </c>
    </row>
    <row r="39" spans="1:9" x14ac:dyDescent="0.25">
      <c r="A39" s="8">
        <v>41491</v>
      </c>
      <c r="B39">
        <v>15.5</v>
      </c>
      <c r="C39">
        <v>19.2</v>
      </c>
      <c r="D39">
        <v>17.081</v>
      </c>
      <c r="E39">
        <v>3.7</v>
      </c>
      <c r="F39">
        <v>6</v>
      </c>
      <c r="G39">
        <v>0.246</v>
      </c>
      <c r="H39">
        <v>0</v>
      </c>
      <c r="I39">
        <v>0</v>
      </c>
    </row>
    <row r="40" spans="1:9" x14ac:dyDescent="0.25">
      <c r="A40" s="8">
        <v>41492</v>
      </c>
      <c r="B40">
        <v>15</v>
      </c>
      <c r="C40">
        <v>18</v>
      </c>
      <c r="D40">
        <v>16.382999999999999</v>
      </c>
      <c r="E40">
        <v>3</v>
      </c>
      <c r="F40">
        <v>0</v>
      </c>
      <c r="G40">
        <v>0</v>
      </c>
      <c r="H40">
        <v>0</v>
      </c>
      <c r="I40">
        <v>0</v>
      </c>
    </row>
    <row r="41" spans="1:9" x14ac:dyDescent="0.25">
      <c r="A41" s="8">
        <v>41493</v>
      </c>
      <c r="B41">
        <v>15.6</v>
      </c>
      <c r="C41">
        <v>18.100000000000001</v>
      </c>
      <c r="D41">
        <v>16.456</v>
      </c>
      <c r="E41">
        <v>2.5</v>
      </c>
      <c r="F41">
        <v>1</v>
      </c>
      <c r="G41">
        <v>4.7E-2</v>
      </c>
      <c r="H41">
        <v>0</v>
      </c>
      <c r="I41">
        <v>0</v>
      </c>
    </row>
    <row r="42" spans="1:9" x14ac:dyDescent="0.25">
      <c r="A42" s="8">
        <v>41494</v>
      </c>
      <c r="B42">
        <v>15.5</v>
      </c>
      <c r="C42">
        <v>17.7</v>
      </c>
      <c r="D42">
        <v>16.393999999999998</v>
      </c>
      <c r="E42">
        <v>2.2000000000000002</v>
      </c>
      <c r="F42">
        <v>0</v>
      </c>
      <c r="G42">
        <v>0</v>
      </c>
      <c r="H42">
        <v>0</v>
      </c>
      <c r="I42">
        <v>0</v>
      </c>
    </row>
    <row r="43" spans="1:9" x14ac:dyDescent="0.25">
      <c r="A43" s="8">
        <v>41495</v>
      </c>
      <c r="B43">
        <v>15.3</v>
      </c>
      <c r="C43">
        <v>18.2</v>
      </c>
      <c r="D43">
        <v>16.527000000000001</v>
      </c>
      <c r="E43">
        <v>2.9</v>
      </c>
      <c r="F43">
        <v>2</v>
      </c>
      <c r="G43">
        <v>6.6000000000000003E-2</v>
      </c>
      <c r="H43">
        <v>0</v>
      </c>
      <c r="I43">
        <v>0</v>
      </c>
    </row>
    <row r="44" spans="1:9" x14ac:dyDescent="0.25">
      <c r="A44" s="8">
        <v>41496</v>
      </c>
      <c r="B44">
        <v>15.7</v>
      </c>
      <c r="C44">
        <v>18.600000000000001</v>
      </c>
      <c r="D44">
        <v>16.902000000000001</v>
      </c>
      <c r="E44">
        <v>2.9</v>
      </c>
      <c r="F44">
        <v>3</v>
      </c>
      <c r="G44">
        <v>0.16700000000000001</v>
      </c>
      <c r="H44">
        <v>0</v>
      </c>
      <c r="I44">
        <v>0</v>
      </c>
    </row>
    <row r="45" spans="1:9" x14ac:dyDescent="0.25">
      <c r="A45" s="8">
        <v>41497</v>
      </c>
      <c r="B45">
        <v>15.7</v>
      </c>
      <c r="C45">
        <v>18.7</v>
      </c>
      <c r="D45">
        <v>16.756</v>
      </c>
      <c r="E45">
        <v>3</v>
      </c>
      <c r="F45">
        <v>2</v>
      </c>
      <c r="G45">
        <v>0.12</v>
      </c>
      <c r="H45">
        <v>0</v>
      </c>
      <c r="I45">
        <v>0</v>
      </c>
    </row>
    <row r="46" spans="1:9" x14ac:dyDescent="0.25">
      <c r="A46" s="8">
        <v>41498</v>
      </c>
      <c r="B46">
        <v>15.4</v>
      </c>
      <c r="C46">
        <v>18.5</v>
      </c>
      <c r="D46">
        <v>16.523</v>
      </c>
      <c r="E46">
        <v>3.1</v>
      </c>
      <c r="F46">
        <v>2</v>
      </c>
      <c r="G46">
        <v>7.4999999999999997E-2</v>
      </c>
      <c r="H46">
        <v>0</v>
      </c>
      <c r="I46">
        <v>0</v>
      </c>
    </row>
    <row r="47" spans="1:9" x14ac:dyDescent="0.25">
      <c r="A47" s="8">
        <v>41499</v>
      </c>
      <c r="B47">
        <v>14.5</v>
      </c>
      <c r="C47">
        <v>18</v>
      </c>
      <c r="D47">
        <v>15.894</v>
      </c>
      <c r="E47">
        <v>3.5</v>
      </c>
      <c r="F47">
        <v>0</v>
      </c>
      <c r="G47">
        <v>0</v>
      </c>
      <c r="H47">
        <v>5</v>
      </c>
      <c r="I47">
        <v>0.222</v>
      </c>
    </row>
    <row r="48" spans="1:9" x14ac:dyDescent="0.25">
      <c r="A48" s="8">
        <v>41500</v>
      </c>
      <c r="B48">
        <v>14.1</v>
      </c>
      <c r="C48">
        <v>17.7</v>
      </c>
      <c r="D48">
        <v>15.65</v>
      </c>
      <c r="E48">
        <v>3.6</v>
      </c>
      <c r="F48">
        <v>0</v>
      </c>
      <c r="G48">
        <v>0</v>
      </c>
      <c r="H48">
        <v>8</v>
      </c>
      <c r="I48">
        <v>0.34699999999999998</v>
      </c>
    </row>
    <row r="49" spans="1:9" x14ac:dyDescent="0.25">
      <c r="A49" s="8">
        <v>41501</v>
      </c>
      <c r="B49">
        <v>15.2</v>
      </c>
      <c r="C49">
        <v>18.600000000000001</v>
      </c>
      <c r="D49">
        <v>16.510000000000002</v>
      </c>
      <c r="E49">
        <v>3.4</v>
      </c>
      <c r="F49">
        <v>4</v>
      </c>
      <c r="G49">
        <v>0.17499999999999999</v>
      </c>
      <c r="H49">
        <v>0</v>
      </c>
      <c r="I49">
        <v>0</v>
      </c>
    </row>
    <row r="50" spans="1:9" x14ac:dyDescent="0.25">
      <c r="A50" s="8">
        <v>41502</v>
      </c>
      <c r="B50">
        <v>17.3</v>
      </c>
      <c r="C50">
        <v>19.600000000000001</v>
      </c>
      <c r="D50">
        <v>18.038</v>
      </c>
      <c r="E50">
        <v>2.2999999999999998</v>
      </c>
      <c r="F50">
        <v>9</v>
      </c>
      <c r="G50">
        <v>0.41699999999999998</v>
      </c>
      <c r="H50">
        <v>0</v>
      </c>
      <c r="I50">
        <v>0</v>
      </c>
    </row>
    <row r="51" spans="1:9" x14ac:dyDescent="0.25">
      <c r="A51" s="8">
        <v>41503</v>
      </c>
      <c r="B51">
        <v>16.899999999999999</v>
      </c>
      <c r="C51">
        <v>19.100000000000001</v>
      </c>
      <c r="D51">
        <v>17.698</v>
      </c>
      <c r="E51">
        <v>2.2000000000000002</v>
      </c>
      <c r="F51">
        <v>7</v>
      </c>
      <c r="G51">
        <v>0.29899999999999999</v>
      </c>
      <c r="H51">
        <v>0</v>
      </c>
      <c r="I51">
        <v>0</v>
      </c>
    </row>
    <row r="52" spans="1:9" x14ac:dyDescent="0.25">
      <c r="A52" s="8">
        <v>41504</v>
      </c>
      <c r="B52">
        <v>15.8</v>
      </c>
      <c r="C52">
        <v>19</v>
      </c>
      <c r="D52">
        <v>17.047999999999998</v>
      </c>
      <c r="E52">
        <v>3.2</v>
      </c>
      <c r="F52">
        <v>4</v>
      </c>
      <c r="G52">
        <v>0.20100000000000001</v>
      </c>
      <c r="H52">
        <v>0</v>
      </c>
      <c r="I52">
        <v>0</v>
      </c>
    </row>
    <row r="53" spans="1:9" x14ac:dyDescent="0.25">
      <c r="A53" s="8">
        <v>41505</v>
      </c>
      <c r="B53">
        <v>16.600000000000001</v>
      </c>
      <c r="C53">
        <v>19.7</v>
      </c>
      <c r="D53">
        <v>17.721</v>
      </c>
      <c r="E53">
        <v>3.1</v>
      </c>
      <c r="F53">
        <v>8</v>
      </c>
      <c r="G53">
        <v>0.34200000000000003</v>
      </c>
      <c r="H53">
        <v>0</v>
      </c>
      <c r="I53">
        <v>0</v>
      </c>
    </row>
    <row r="54" spans="1:9" x14ac:dyDescent="0.25">
      <c r="A54" s="8">
        <v>41506</v>
      </c>
      <c r="B54">
        <v>16.600000000000001</v>
      </c>
      <c r="C54">
        <v>18.600000000000001</v>
      </c>
      <c r="D54">
        <v>17.462</v>
      </c>
      <c r="E54">
        <v>2</v>
      </c>
      <c r="F54">
        <v>6</v>
      </c>
      <c r="G54">
        <v>0.27100000000000002</v>
      </c>
      <c r="H54">
        <v>0</v>
      </c>
      <c r="I54">
        <v>0</v>
      </c>
    </row>
    <row r="55" spans="1:9" x14ac:dyDescent="0.25">
      <c r="A55" s="8">
        <v>41507</v>
      </c>
      <c r="B55">
        <v>17</v>
      </c>
      <c r="C55">
        <v>18.600000000000001</v>
      </c>
      <c r="D55">
        <v>17.696000000000002</v>
      </c>
      <c r="E55">
        <v>1.6</v>
      </c>
      <c r="F55">
        <v>6</v>
      </c>
      <c r="G55">
        <v>0.25600000000000001</v>
      </c>
      <c r="H55">
        <v>0</v>
      </c>
      <c r="I55">
        <v>0</v>
      </c>
    </row>
    <row r="56" spans="1:9" x14ac:dyDescent="0.25">
      <c r="A56" s="8">
        <v>41508</v>
      </c>
      <c r="B56">
        <v>16.399999999999999</v>
      </c>
      <c r="C56">
        <v>18.399999999999999</v>
      </c>
      <c r="D56">
        <v>17.137</v>
      </c>
      <c r="E56">
        <v>2</v>
      </c>
      <c r="F56">
        <v>2</v>
      </c>
      <c r="G56">
        <v>8.3000000000000004E-2</v>
      </c>
      <c r="H56">
        <v>0</v>
      </c>
      <c r="I56">
        <v>0</v>
      </c>
    </row>
    <row r="57" spans="1:9" x14ac:dyDescent="0.25">
      <c r="A57" s="8">
        <v>41509</v>
      </c>
      <c r="B57">
        <v>15.8</v>
      </c>
      <c r="C57">
        <v>18</v>
      </c>
      <c r="D57">
        <v>16.567</v>
      </c>
      <c r="E57">
        <v>2.2000000000000002</v>
      </c>
      <c r="F57">
        <v>0</v>
      </c>
      <c r="G57">
        <v>0</v>
      </c>
      <c r="H57">
        <v>0</v>
      </c>
      <c r="I57">
        <v>0</v>
      </c>
    </row>
    <row r="58" spans="1:9" x14ac:dyDescent="0.25">
      <c r="A58" s="8">
        <v>41510</v>
      </c>
      <c r="B58">
        <v>15.4</v>
      </c>
      <c r="C58">
        <v>17.7</v>
      </c>
      <c r="D58">
        <v>16.321000000000002</v>
      </c>
      <c r="E58">
        <v>2.2999999999999998</v>
      </c>
      <c r="F58">
        <v>0</v>
      </c>
      <c r="G58">
        <v>0</v>
      </c>
      <c r="H58">
        <v>0</v>
      </c>
      <c r="I58">
        <v>0</v>
      </c>
    </row>
    <row r="59" spans="1:9" x14ac:dyDescent="0.25">
      <c r="A59" s="8">
        <v>41511</v>
      </c>
      <c r="B59">
        <v>15.9</v>
      </c>
      <c r="C59">
        <v>18.100000000000001</v>
      </c>
      <c r="D59">
        <v>16.698</v>
      </c>
      <c r="E59">
        <v>2.2000000000000002</v>
      </c>
      <c r="F59">
        <v>1</v>
      </c>
      <c r="G59">
        <v>2.1999999999999999E-2</v>
      </c>
      <c r="H59">
        <v>0</v>
      </c>
      <c r="I59">
        <v>0</v>
      </c>
    </row>
    <row r="60" spans="1:9" x14ac:dyDescent="0.25">
      <c r="A60" s="8">
        <v>41512</v>
      </c>
      <c r="B60">
        <v>14.9</v>
      </c>
      <c r="C60">
        <v>17.3</v>
      </c>
      <c r="D60">
        <v>16.004000000000001</v>
      </c>
      <c r="E60">
        <v>2.4</v>
      </c>
      <c r="F60">
        <v>0</v>
      </c>
      <c r="G60">
        <v>0</v>
      </c>
      <c r="H60">
        <v>1</v>
      </c>
      <c r="I60">
        <v>8.3000000000000004E-2</v>
      </c>
    </row>
    <row r="61" spans="1:9" x14ac:dyDescent="0.25">
      <c r="A61" s="8">
        <v>41513</v>
      </c>
      <c r="B61">
        <v>14</v>
      </c>
      <c r="C61">
        <v>16.899999999999999</v>
      </c>
      <c r="D61">
        <v>15.16</v>
      </c>
      <c r="E61">
        <v>2.9</v>
      </c>
      <c r="F61">
        <v>0</v>
      </c>
      <c r="G61">
        <v>0</v>
      </c>
      <c r="H61">
        <v>11</v>
      </c>
      <c r="I61">
        <v>0.5</v>
      </c>
    </row>
    <row r="62" spans="1:9" x14ac:dyDescent="0.25">
      <c r="A62" s="8">
        <v>41514</v>
      </c>
      <c r="B62">
        <v>14.8</v>
      </c>
      <c r="C62">
        <v>17.2</v>
      </c>
      <c r="D62">
        <v>15.815</v>
      </c>
      <c r="E62">
        <v>2.4</v>
      </c>
      <c r="F62">
        <v>0</v>
      </c>
      <c r="G62">
        <v>0</v>
      </c>
      <c r="H62">
        <v>3</v>
      </c>
      <c r="I62">
        <v>0.14599999999999999</v>
      </c>
    </row>
    <row r="63" spans="1:9" x14ac:dyDescent="0.25">
      <c r="A63" s="8">
        <v>41515</v>
      </c>
      <c r="B63">
        <v>15.9</v>
      </c>
      <c r="C63">
        <v>18</v>
      </c>
      <c r="D63">
        <v>16.712</v>
      </c>
      <c r="E63">
        <v>2.1</v>
      </c>
      <c r="F63">
        <v>0</v>
      </c>
      <c r="G63">
        <v>0</v>
      </c>
      <c r="H63">
        <v>0</v>
      </c>
      <c r="I63">
        <v>0</v>
      </c>
    </row>
    <row r="64" spans="1:9" x14ac:dyDescent="0.25">
      <c r="A64" s="8">
        <v>41516</v>
      </c>
      <c r="B64">
        <v>17</v>
      </c>
      <c r="C64">
        <v>18.8</v>
      </c>
      <c r="D64">
        <v>17.617000000000001</v>
      </c>
      <c r="E64">
        <v>1.8</v>
      </c>
      <c r="F64">
        <v>5</v>
      </c>
      <c r="G64">
        <v>0.22900000000000001</v>
      </c>
      <c r="H64">
        <v>0</v>
      </c>
      <c r="I64">
        <v>0</v>
      </c>
    </row>
    <row r="65" spans="1:10" x14ac:dyDescent="0.25">
      <c r="A65" s="8">
        <v>41517</v>
      </c>
      <c r="B65">
        <v>16.100000000000001</v>
      </c>
      <c r="C65">
        <v>18.100000000000001</v>
      </c>
      <c r="D65">
        <v>16.885000000000002</v>
      </c>
      <c r="E65">
        <v>2</v>
      </c>
      <c r="F65">
        <v>2</v>
      </c>
      <c r="G65">
        <v>6.3E-2</v>
      </c>
      <c r="H65">
        <v>0</v>
      </c>
      <c r="I65">
        <v>0</v>
      </c>
    </row>
    <row r="68" spans="1:10" x14ac:dyDescent="0.25">
      <c r="F68" s="9" t="s">
        <v>21</v>
      </c>
      <c r="G68" s="10">
        <f>SUM(G4:G65)</f>
        <v>12.666000000000002</v>
      </c>
      <c r="H68" s="9" t="s">
        <v>21</v>
      </c>
      <c r="I68" s="10">
        <f>SUM(I4:I65)</f>
        <v>3.0150000000000001</v>
      </c>
    </row>
    <row r="69" spans="1:10" x14ac:dyDescent="0.25">
      <c r="D69" s="1" t="s">
        <v>22</v>
      </c>
    </row>
    <row r="70" spans="1:10" x14ac:dyDescent="0.25">
      <c r="A70" s="11" t="s">
        <v>23</v>
      </c>
      <c r="B70" s="12">
        <f>MIN(B4:B65)</f>
        <v>13.8</v>
      </c>
      <c r="C70" s="13" t="s">
        <v>24</v>
      </c>
      <c r="D70" s="29">
        <v>41468.333333333336</v>
      </c>
      <c r="E70" s="29"/>
      <c r="F70" s="21"/>
      <c r="G70" s="22"/>
      <c r="H70" s="41"/>
      <c r="I70" s="23"/>
      <c r="J70" s="3"/>
    </row>
    <row r="71" spans="1:10" x14ac:dyDescent="0.25">
      <c r="A71" s="11" t="s">
        <v>25</v>
      </c>
      <c r="B71" s="12">
        <f>MAX(C4:C65)</f>
        <v>21.2</v>
      </c>
      <c r="C71" s="13" t="s">
        <v>24</v>
      </c>
      <c r="D71" s="29">
        <v>41481.75</v>
      </c>
      <c r="E71" s="29"/>
      <c r="F71" s="21"/>
      <c r="G71" s="23"/>
      <c r="H71" s="23"/>
      <c r="I71" s="23"/>
    </row>
    <row r="72" spans="1:10" x14ac:dyDescent="0.25">
      <c r="A72" s="11" t="s">
        <v>26</v>
      </c>
      <c r="B72" s="12">
        <f>AVERAGE(D4:D65)</f>
        <v>16.910903225806454</v>
      </c>
      <c r="C72" s="13" t="s">
        <v>24</v>
      </c>
      <c r="D72" s="21"/>
      <c r="E72" s="21"/>
      <c r="F72" s="21"/>
      <c r="G72" s="22"/>
      <c r="H72" s="23"/>
      <c r="I72" s="23"/>
    </row>
    <row r="73" spans="1:10" x14ac:dyDescent="0.25">
      <c r="A73" s="11" t="s">
        <v>28</v>
      </c>
      <c r="B73" s="12">
        <f>MIN(E4:E65)</f>
        <v>1.6</v>
      </c>
      <c r="C73" s="13" t="s">
        <v>24</v>
      </c>
      <c r="D73" s="35">
        <v>41507</v>
      </c>
      <c r="E73" s="24"/>
      <c r="F73" s="24"/>
      <c r="G73" s="25"/>
      <c r="H73" s="26"/>
      <c r="I73" s="26"/>
    </row>
    <row r="74" spans="1:10" x14ac:dyDescent="0.25">
      <c r="A74" s="11" t="s">
        <v>27</v>
      </c>
      <c r="B74" s="12">
        <f>MAX(E4:E65)</f>
        <v>4.5</v>
      </c>
      <c r="C74" s="13" t="s">
        <v>24</v>
      </c>
      <c r="D74" s="35">
        <v>41473</v>
      </c>
      <c r="E74" s="24"/>
      <c r="F74" s="24"/>
      <c r="G74" s="25"/>
      <c r="H74" s="26"/>
      <c r="I74" s="26"/>
    </row>
    <row r="75" spans="1:10" x14ac:dyDescent="0.25">
      <c r="A75" s="11" t="s">
        <v>29</v>
      </c>
      <c r="B75" s="12">
        <f>SUM(G4:G65)</f>
        <v>12.666000000000002</v>
      </c>
      <c r="C75" s="11" t="s">
        <v>30</v>
      </c>
      <c r="D75" s="14"/>
      <c r="E75" s="14"/>
      <c r="F75" s="14"/>
      <c r="G75" s="14"/>
      <c r="H75" s="14"/>
      <c r="I75" s="14"/>
    </row>
    <row r="76" spans="1:10" x14ac:dyDescent="0.25">
      <c r="A76" s="11" t="s">
        <v>31</v>
      </c>
      <c r="B76" s="12">
        <f>SUM(I4:I65)</f>
        <v>3.0150000000000001</v>
      </c>
      <c r="C76" s="11" t="s">
        <v>30</v>
      </c>
      <c r="D76" s="14"/>
      <c r="E76" s="14"/>
      <c r="F76" s="14"/>
      <c r="G76" s="14"/>
      <c r="H76" s="14"/>
      <c r="I76" s="14"/>
    </row>
    <row r="79" spans="1:10" x14ac:dyDescent="0.25">
      <c r="B79" s="3" t="s">
        <v>42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R34" sqref="R34"/>
    </sheetView>
  </sheetViews>
  <sheetFormatPr defaultRowHeight="15" x14ac:dyDescent="0.25"/>
  <sheetData/>
  <pageMargins left="0.7" right="0.7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workbookViewId="0">
      <selection activeCell="G10" sqref="G10"/>
    </sheetView>
  </sheetViews>
  <sheetFormatPr defaultRowHeight="15" x14ac:dyDescent="0.25"/>
  <cols>
    <col min="1" max="1" width="22.140625" bestFit="1" customWidth="1"/>
    <col min="2" max="2" width="13.85546875" customWidth="1"/>
    <col min="7" max="7" width="7.140625" customWidth="1"/>
  </cols>
  <sheetData>
    <row r="1" spans="1:7" x14ac:dyDescent="0.25">
      <c r="A1" t="s">
        <v>32</v>
      </c>
      <c r="B1" t="s">
        <v>35</v>
      </c>
      <c r="D1" s="1" t="s">
        <v>37</v>
      </c>
    </row>
    <row r="2" spans="1:7" x14ac:dyDescent="0.25">
      <c r="A2" t="s">
        <v>33</v>
      </c>
      <c r="B2" t="s">
        <v>62</v>
      </c>
    </row>
    <row r="3" spans="1:7" x14ac:dyDescent="0.25">
      <c r="A3" t="s">
        <v>34</v>
      </c>
      <c r="B3" t="s">
        <v>36</v>
      </c>
      <c r="F3" s="15" t="s">
        <v>38</v>
      </c>
    </row>
    <row r="4" spans="1:7" x14ac:dyDescent="0.25">
      <c r="A4" s="8">
        <v>41456</v>
      </c>
      <c r="D4" s="5" t="s">
        <v>39</v>
      </c>
      <c r="E4" s="34">
        <f>MAX(B10:B65)</f>
        <v>18.013392857142399</v>
      </c>
      <c r="F4" s="18">
        <v>41482</v>
      </c>
      <c r="G4" s="16"/>
    </row>
    <row r="5" spans="1:7" x14ac:dyDescent="0.25">
      <c r="A5" s="8">
        <v>41457</v>
      </c>
      <c r="F5" s="18">
        <v>41483</v>
      </c>
    </row>
    <row r="6" spans="1:7" x14ac:dyDescent="0.25">
      <c r="A6" s="8">
        <v>41458</v>
      </c>
      <c r="F6" s="18"/>
    </row>
    <row r="7" spans="1:7" x14ac:dyDescent="0.25">
      <c r="A7" s="8">
        <v>41459</v>
      </c>
      <c r="F7" s="18"/>
    </row>
    <row r="8" spans="1:7" x14ac:dyDescent="0.25">
      <c r="A8" s="8">
        <v>41460</v>
      </c>
      <c r="F8" s="2"/>
    </row>
    <row r="9" spans="1:7" x14ac:dyDescent="0.25">
      <c r="A9" s="8">
        <v>41461</v>
      </c>
      <c r="F9" s="2"/>
    </row>
    <row r="10" spans="1:7" x14ac:dyDescent="0.25">
      <c r="A10" s="8">
        <v>41462</v>
      </c>
      <c r="B10" s="37">
        <v>17.298511904762201</v>
      </c>
      <c r="F10" s="2"/>
    </row>
    <row r="11" spans="1:7" x14ac:dyDescent="0.25">
      <c r="A11" s="8">
        <v>41463</v>
      </c>
      <c r="B11" s="37">
        <v>17.328869047619399</v>
      </c>
    </row>
    <row r="12" spans="1:7" x14ac:dyDescent="0.25">
      <c r="A12" s="8">
        <v>41464</v>
      </c>
      <c r="B12" s="37">
        <v>17.228869047619401</v>
      </c>
    </row>
    <row r="13" spans="1:7" x14ac:dyDescent="0.25">
      <c r="A13" s="8">
        <v>41465</v>
      </c>
      <c r="B13" s="37">
        <v>17.046726190476601</v>
      </c>
    </row>
    <row r="14" spans="1:7" x14ac:dyDescent="0.25">
      <c r="A14" s="8">
        <v>41466</v>
      </c>
      <c r="B14" s="37">
        <v>16.896130952381501</v>
      </c>
    </row>
    <row r="15" spans="1:7" x14ac:dyDescent="0.25">
      <c r="A15" s="8">
        <v>41467</v>
      </c>
      <c r="B15" s="37">
        <v>16.838392857143401</v>
      </c>
    </row>
    <row r="16" spans="1:7" x14ac:dyDescent="0.25">
      <c r="A16" s="8">
        <v>41468</v>
      </c>
      <c r="B16" s="37">
        <v>16.713988095238701</v>
      </c>
    </row>
    <row r="17" spans="1:2" x14ac:dyDescent="0.25">
      <c r="A17" s="8">
        <v>41469</v>
      </c>
      <c r="B17" s="37">
        <v>16.6270833333339</v>
      </c>
    </row>
    <row r="18" spans="1:2" x14ac:dyDescent="0.25">
      <c r="A18" s="8">
        <v>41470</v>
      </c>
      <c r="B18" s="37">
        <v>16.5696428571434</v>
      </c>
    </row>
    <row r="19" spans="1:2" x14ac:dyDescent="0.25">
      <c r="A19" s="8">
        <v>41471</v>
      </c>
      <c r="B19" s="37">
        <v>16.537500000000499</v>
      </c>
    </row>
    <row r="20" spans="1:2" x14ac:dyDescent="0.25">
      <c r="A20" s="8">
        <v>41472</v>
      </c>
      <c r="B20" s="37">
        <v>16.466964285714798</v>
      </c>
    </row>
    <row r="21" spans="1:2" x14ac:dyDescent="0.25">
      <c r="A21" s="8">
        <v>41473</v>
      </c>
      <c r="B21" s="37">
        <v>16.397619047619401</v>
      </c>
    </row>
    <row r="22" spans="1:2" x14ac:dyDescent="0.25">
      <c r="A22" s="8">
        <v>41474</v>
      </c>
      <c r="B22" s="37">
        <v>16.493750000000102</v>
      </c>
    </row>
    <row r="23" spans="1:2" x14ac:dyDescent="0.25">
      <c r="A23" s="8">
        <v>41475</v>
      </c>
      <c r="B23" s="37">
        <v>16.6690476190476</v>
      </c>
    </row>
    <row r="24" spans="1:2" x14ac:dyDescent="0.25">
      <c r="A24" s="8">
        <v>41476</v>
      </c>
      <c r="B24" s="37">
        <v>16.837202380952402</v>
      </c>
    </row>
    <row r="25" spans="1:2" x14ac:dyDescent="0.25">
      <c r="A25" s="8">
        <v>41477</v>
      </c>
      <c r="B25" s="37">
        <v>17.000297619047601</v>
      </c>
    </row>
    <row r="26" spans="1:2" x14ac:dyDescent="0.25">
      <c r="A26" s="8">
        <v>41478</v>
      </c>
      <c r="B26" s="37">
        <v>17.1041666666666</v>
      </c>
    </row>
    <row r="27" spans="1:2" x14ac:dyDescent="0.25">
      <c r="A27" s="8">
        <v>41479</v>
      </c>
      <c r="B27" s="37">
        <v>17.264880952380899</v>
      </c>
    </row>
    <row r="28" spans="1:2" x14ac:dyDescent="0.25">
      <c r="A28" s="8">
        <v>41480</v>
      </c>
      <c r="B28" s="37">
        <v>17.504464285714199</v>
      </c>
    </row>
    <row r="29" spans="1:2" x14ac:dyDescent="0.25">
      <c r="A29" s="8">
        <v>41481</v>
      </c>
      <c r="B29" s="37">
        <v>17.7520833333332</v>
      </c>
    </row>
    <row r="30" spans="1:2" x14ac:dyDescent="0.25">
      <c r="A30" s="8">
        <v>41482</v>
      </c>
      <c r="B30" s="37">
        <v>18.003273809523598</v>
      </c>
    </row>
    <row r="31" spans="1:2" x14ac:dyDescent="0.25">
      <c r="A31" s="8">
        <v>41483</v>
      </c>
      <c r="B31" s="37">
        <v>18.013392857142399</v>
      </c>
    </row>
    <row r="32" spans="1:2" x14ac:dyDescent="0.25">
      <c r="A32" s="8">
        <v>41484</v>
      </c>
      <c r="B32" s="37">
        <v>17.882142857142199</v>
      </c>
    </row>
    <row r="33" spans="1:2" x14ac:dyDescent="0.25">
      <c r="A33" s="8">
        <v>41485</v>
      </c>
      <c r="B33" s="37">
        <v>17.744642857142299</v>
      </c>
    </row>
    <row r="34" spans="1:2" x14ac:dyDescent="0.25">
      <c r="A34" s="8">
        <v>41486</v>
      </c>
      <c r="B34" s="37">
        <v>17.604464285713899</v>
      </c>
    </row>
    <row r="35" spans="1:2" x14ac:dyDescent="0.25">
      <c r="A35" s="8">
        <v>41487</v>
      </c>
      <c r="B35" s="37">
        <v>17.336011904761801</v>
      </c>
    </row>
    <row r="36" spans="1:2" x14ac:dyDescent="0.25">
      <c r="A36" s="8">
        <v>41488</v>
      </c>
      <c r="B36" s="37">
        <v>16.9726190476193</v>
      </c>
    </row>
    <row r="37" spans="1:2" x14ac:dyDescent="0.25">
      <c r="A37" s="8">
        <v>41489</v>
      </c>
      <c r="B37" s="37">
        <v>16.604464285714599</v>
      </c>
    </row>
    <row r="38" spans="1:2" x14ac:dyDescent="0.25">
      <c r="A38" s="8">
        <v>41490</v>
      </c>
      <c r="B38" s="37">
        <v>16.483928571428901</v>
      </c>
    </row>
    <row r="39" spans="1:2" x14ac:dyDescent="0.25">
      <c r="A39" s="8">
        <v>41491</v>
      </c>
      <c r="B39" s="37">
        <v>16.5098214285719</v>
      </c>
    </row>
    <row r="40" spans="1:2" x14ac:dyDescent="0.25">
      <c r="A40" s="8">
        <v>41492</v>
      </c>
      <c r="B40" s="37">
        <v>16.5122023809528</v>
      </c>
    </row>
    <row r="41" spans="1:2" x14ac:dyDescent="0.25">
      <c r="A41" s="8">
        <v>41493</v>
      </c>
      <c r="B41" s="37">
        <v>16.499107142857401</v>
      </c>
    </row>
    <row r="42" spans="1:2" x14ac:dyDescent="0.25">
      <c r="A42" s="8">
        <v>41494</v>
      </c>
      <c r="B42" s="37">
        <v>16.514880952381102</v>
      </c>
    </row>
    <row r="43" spans="1:2" x14ac:dyDescent="0.25">
      <c r="A43" s="8">
        <v>41495</v>
      </c>
      <c r="B43" s="37">
        <v>16.552678571428501</v>
      </c>
    </row>
    <row r="44" spans="1:2" x14ac:dyDescent="0.25">
      <c r="A44" s="8">
        <v>41496</v>
      </c>
      <c r="B44" s="37">
        <v>16.649107142857101</v>
      </c>
    </row>
    <row r="45" spans="1:2" x14ac:dyDescent="0.25">
      <c r="A45" s="8">
        <v>41497</v>
      </c>
      <c r="B45" s="37">
        <v>16.642857142857501</v>
      </c>
    </row>
    <row r="46" spans="1:2" x14ac:dyDescent="0.25">
      <c r="A46" s="8">
        <v>41498</v>
      </c>
      <c r="B46" s="37">
        <v>16.563095238095599</v>
      </c>
    </row>
    <row r="47" spans="1:2" x14ac:dyDescent="0.25">
      <c r="A47" s="8">
        <v>41499</v>
      </c>
      <c r="B47" s="37">
        <v>16.493154761905199</v>
      </c>
    </row>
    <row r="48" spans="1:2" x14ac:dyDescent="0.25">
      <c r="A48" s="8">
        <v>41500</v>
      </c>
      <c r="B48" s="37">
        <v>16.377976190476598</v>
      </c>
    </row>
    <row r="49" spans="1:2" x14ac:dyDescent="0.25">
      <c r="A49" s="8">
        <v>41501</v>
      </c>
      <c r="B49" s="37">
        <v>16.394642857143101</v>
      </c>
    </row>
    <row r="50" spans="1:2" x14ac:dyDescent="0.25">
      <c r="A50" s="8">
        <v>41502</v>
      </c>
      <c r="B50" s="37">
        <v>16.610416666667099</v>
      </c>
    </row>
    <row r="51" spans="1:2" x14ac:dyDescent="0.25">
      <c r="A51" s="8">
        <v>41503</v>
      </c>
      <c r="B51" s="37">
        <v>16.724107142857601</v>
      </c>
    </row>
    <row r="52" spans="1:2" x14ac:dyDescent="0.25">
      <c r="A52" s="8">
        <v>41504</v>
      </c>
      <c r="B52" s="37">
        <v>16.765773809524099</v>
      </c>
    </row>
    <row r="53" spans="1:2" x14ac:dyDescent="0.25">
      <c r="A53" s="8">
        <v>41505</v>
      </c>
      <c r="B53" s="37">
        <v>16.936904761904799</v>
      </c>
    </row>
    <row r="54" spans="1:2" x14ac:dyDescent="0.25">
      <c r="A54" s="8">
        <v>41506</v>
      </c>
      <c r="B54" s="37">
        <v>17.161011904761899</v>
      </c>
    </row>
    <row r="55" spans="1:2" x14ac:dyDescent="0.25">
      <c r="A55" s="8">
        <v>41507</v>
      </c>
      <c r="B55" s="37">
        <v>17.4532738095238</v>
      </c>
    </row>
    <row r="56" spans="1:2" x14ac:dyDescent="0.25">
      <c r="A56" s="8">
        <v>41508</v>
      </c>
      <c r="B56" s="37">
        <v>17.542857142857201</v>
      </c>
    </row>
    <row r="57" spans="1:2" x14ac:dyDescent="0.25">
      <c r="A57" s="8">
        <v>41509</v>
      </c>
      <c r="B57" s="37">
        <v>17.332738095238099</v>
      </c>
    </row>
    <row r="58" spans="1:2" x14ac:dyDescent="0.25">
      <c r="A58" s="8">
        <v>41510</v>
      </c>
      <c r="B58" s="37">
        <v>17.136011904761801</v>
      </c>
    </row>
    <row r="59" spans="1:2" x14ac:dyDescent="0.25">
      <c r="A59" s="8">
        <v>41511</v>
      </c>
      <c r="B59" s="37">
        <v>17.086011904761801</v>
      </c>
    </row>
    <row r="60" spans="1:2" x14ac:dyDescent="0.25">
      <c r="A60" s="8">
        <v>41512</v>
      </c>
      <c r="B60" s="37">
        <v>16.8407738095238</v>
      </c>
    </row>
    <row r="61" spans="1:2" x14ac:dyDescent="0.25">
      <c r="A61" s="8">
        <v>41513</v>
      </c>
      <c r="B61" s="37">
        <v>16.511904761904699</v>
      </c>
    </row>
    <row r="62" spans="1:2" x14ac:dyDescent="0.25">
      <c r="A62" s="8">
        <v>41514</v>
      </c>
      <c r="B62" s="37">
        <v>16.243154761904702</v>
      </c>
    </row>
    <row r="63" spans="1:2" x14ac:dyDescent="0.25">
      <c r="A63" s="8">
        <v>41515</v>
      </c>
      <c r="B63" s="37">
        <v>16.182440476190401</v>
      </c>
    </row>
    <row r="64" spans="1:2" x14ac:dyDescent="0.25">
      <c r="A64" s="8">
        <v>41516</v>
      </c>
      <c r="B64" s="37">
        <v>16.332440476190399</v>
      </c>
    </row>
    <row r="65" spans="1:2" x14ac:dyDescent="0.25">
      <c r="A65" s="8">
        <v>41517</v>
      </c>
      <c r="B65" s="37">
        <v>16.413004658385098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workbookViewId="0">
      <selection activeCell="F11" sqref="F11"/>
    </sheetView>
  </sheetViews>
  <sheetFormatPr defaultRowHeight="15" x14ac:dyDescent="0.25"/>
  <cols>
    <col min="1" max="1" width="22.140625" bestFit="1" customWidth="1"/>
    <col min="2" max="2" width="13.42578125" customWidth="1"/>
    <col min="7" max="7" width="7.140625" customWidth="1"/>
  </cols>
  <sheetData>
    <row r="1" spans="1:7" x14ac:dyDescent="0.25">
      <c r="A1" t="s">
        <v>32</v>
      </c>
      <c r="B1" t="s">
        <v>35</v>
      </c>
      <c r="D1" s="1" t="s">
        <v>40</v>
      </c>
    </row>
    <row r="2" spans="1:7" x14ac:dyDescent="0.25">
      <c r="A2" t="s">
        <v>33</v>
      </c>
      <c r="B2" t="s">
        <v>63</v>
      </c>
    </row>
    <row r="3" spans="1:7" x14ac:dyDescent="0.25">
      <c r="A3" t="s">
        <v>34</v>
      </c>
      <c r="B3" t="s">
        <v>36</v>
      </c>
      <c r="F3" s="15" t="s">
        <v>38</v>
      </c>
    </row>
    <row r="4" spans="1:7" x14ac:dyDescent="0.25">
      <c r="A4" s="8">
        <v>41456</v>
      </c>
      <c r="D4" s="9" t="s">
        <v>39</v>
      </c>
      <c r="E4" s="34">
        <f>MAX(B10:B65)</f>
        <v>19.9714285714286</v>
      </c>
      <c r="F4" s="18">
        <v>41482</v>
      </c>
      <c r="G4" s="16"/>
    </row>
    <row r="5" spans="1:7" x14ac:dyDescent="0.25">
      <c r="A5" s="8">
        <v>41457</v>
      </c>
      <c r="F5" s="18"/>
    </row>
    <row r="6" spans="1:7" x14ac:dyDescent="0.25">
      <c r="A6" s="8">
        <v>41458</v>
      </c>
      <c r="F6" s="18"/>
    </row>
    <row r="7" spans="1:7" x14ac:dyDescent="0.25">
      <c r="A7" s="8">
        <v>41459</v>
      </c>
      <c r="F7" s="18"/>
    </row>
    <row r="8" spans="1:7" x14ac:dyDescent="0.25">
      <c r="A8" s="8">
        <v>41460</v>
      </c>
      <c r="F8" s="18"/>
    </row>
    <row r="9" spans="1:7" x14ac:dyDescent="0.25">
      <c r="A9" s="8">
        <v>41461</v>
      </c>
      <c r="F9" s="18"/>
    </row>
    <row r="10" spans="1:7" x14ac:dyDescent="0.25">
      <c r="A10" s="8">
        <v>41462</v>
      </c>
      <c r="B10" s="37">
        <v>19.0285714285714</v>
      </c>
      <c r="F10" s="2"/>
    </row>
    <row r="11" spans="1:7" x14ac:dyDescent="0.25">
      <c r="A11" s="8">
        <v>41463</v>
      </c>
      <c r="B11" s="37">
        <v>19.0857142857143</v>
      </c>
    </row>
    <row r="12" spans="1:7" x14ac:dyDescent="0.25">
      <c r="A12" s="8">
        <v>41464</v>
      </c>
      <c r="B12" s="37">
        <v>19.0285714285714</v>
      </c>
    </row>
    <row r="13" spans="1:7" x14ac:dyDescent="0.25">
      <c r="A13" s="8">
        <v>41465</v>
      </c>
      <c r="B13" s="37">
        <v>18.9142857142857</v>
      </c>
    </row>
    <row r="14" spans="1:7" x14ac:dyDescent="0.25">
      <c r="A14" s="8">
        <v>41466</v>
      </c>
      <c r="B14" s="37">
        <v>18.814285714285699</v>
      </c>
    </row>
    <row r="15" spans="1:7" x14ac:dyDescent="0.25">
      <c r="A15" s="8">
        <v>41467</v>
      </c>
      <c r="B15" s="37">
        <v>18.785714285714299</v>
      </c>
    </row>
    <row r="16" spans="1:7" x14ac:dyDescent="0.25">
      <c r="A16" s="8">
        <v>41468</v>
      </c>
      <c r="B16" s="37">
        <v>18.714285714285701</v>
      </c>
    </row>
    <row r="17" spans="1:2" x14ac:dyDescent="0.25">
      <c r="A17" s="8">
        <v>41469</v>
      </c>
      <c r="B17" s="37">
        <v>18.685714285714301</v>
      </c>
    </row>
    <row r="18" spans="1:2" x14ac:dyDescent="0.25">
      <c r="A18" s="8">
        <v>41470</v>
      </c>
      <c r="B18" s="37">
        <v>18.657142857142901</v>
      </c>
    </row>
    <row r="19" spans="1:2" x14ac:dyDescent="0.25">
      <c r="A19" s="8">
        <v>41471</v>
      </c>
      <c r="B19" s="37">
        <v>18.6142857142857</v>
      </c>
    </row>
    <row r="20" spans="1:2" x14ac:dyDescent="0.25">
      <c r="A20" s="8">
        <v>41472</v>
      </c>
      <c r="B20" s="37">
        <v>18.542857142857098</v>
      </c>
    </row>
    <row r="21" spans="1:2" x14ac:dyDescent="0.25">
      <c r="A21" s="8">
        <v>41473</v>
      </c>
      <c r="B21" s="37">
        <v>18.542857142857098</v>
      </c>
    </row>
    <row r="22" spans="1:2" x14ac:dyDescent="0.25">
      <c r="A22" s="8">
        <v>41474</v>
      </c>
      <c r="B22" s="37">
        <v>18.7</v>
      </c>
    </row>
    <row r="23" spans="1:2" x14ac:dyDescent="0.25">
      <c r="A23" s="8">
        <v>41475</v>
      </c>
      <c r="B23" s="37">
        <v>18.899999999999999</v>
      </c>
    </row>
    <row r="24" spans="1:2" x14ac:dyDescent="0.25">
      <c r="A24" s="8">
        <v>41476</v>
      </c>
      <c r="B24" s="37">
        <v>19.100000000000001</v>
      </c>
    </row>
    <row r="25" spans="1:2" x14ac:dyDescent="0.25">
      <c r="A25" s="8">
        <v>41477</v>
      </c>
      <c r="B25" s="37">
        <v>19.285714285714299</v>
      </c>
    </row>
    <row r="26" spans="1:2" x14ac:dyDescent="0.25">
      <c r="A26" s="8">
        <v>41478</v>
      </c>
      <c r="B26" s="37">
        <v>19.228571428571399</v>
      </c>
    </row>
    <row r="27" spans="1:2" x14ac:dyDescent="0.25">
      <c r="A27" s="8">
        <v>41479</v>
      </c>
      <c r="B27" s="37">
        <v>19.3</v>
      </c>
    </row>
    <row r="28" spans="1:2" x14ac:dyDescent="0.25">
      <c r="A28" s="8">
        <v>41480</v>
      </c>
      <c r="B28" s="37">
        <v>19.485714285714302</v>
      </c>
    </row>
    <row r="29" spans="1:2" x14ac:dyDescent="0.25">
      <c r="A29" s="8">
        <v>41481</v>
      </c>
      <c r="B29" s="37">
        <v>19.742857142857101</v>
      </c>
    </row>
    <row r="30" spans="1:2" x14ac:dyDescent="0.25">
      <c r="A30" s="8">
        <v>41482</v>
      </c>
      <c r="B30" s="37">
        <v>19.9714285714286</v>
      </c>
    </row>
    <row r="31" spans="1:2" x14ac:dyDescent="0.25">
      <c r="A31" s="8">
        <v>41483</v>
      </c>
      <c r="B31" s="37">
        <v>19.8857142857143</v>
      </c>
    </row>
    <row r="32" spans="1:2" x14ac:dyDescent="0.25">
      <c r="A32" s="8">
        <v>41484</v>
      </c>
      <c r="B32" s="37">
        <v>19.685714285714301</v>
      </c>
    </row>
    <row r="33" spans="1:2" x14ac:dyDescent="0.25">
      <c r="A33" s="8">
        <v>41485</v>
      </c>
      <c r="B33" s="37">
        <v>19.728571428571399</v>
      </c>
    </row>
    <row r="34" spans="1:2" x14ac:dyDescent="0.25">
      <c r="A34" s="8">
        <v>41486</v>
      </c>
      <c r="B34" s="37">
        <v>19.685714285714301</v>
      </c>
    </row>
    <row r="35" spans="1:2" x14ac:dyDescent="0.25">
      <c r="A35" s="8">
        <v>41487</v>
      </c>
      <c r="B35" s="37">
        <v>19.3857142857143</v>
      </c>
    </row>
    <row r="36" spans="1:2" x14ac:dyDescent="0.25">
      <c r="A36" s="8">
        <v>41488</v>
      </c>
      <c r="B36" s="37">
        <v>18.957142857142902</v>
      </c>
    </row>
    <row r="37" spans="1:2" x14ac:dyDescent="0.25">
      <c r="A37" s="8">
        <v>41489</v>
      </c>
      <c r="B37" s="37">
        <v>18.600000000000001</v>
      </c>
    </row>
    <row r="38" spans="1:2" x14ac:dyDescent="0.25">
      <c r="A38" s="8">
        <v>41490</v>
      </c>
      <c r="B38" s="37">
        <v>18.5571428571429</v>
      </c>
    </row>
    <row r="39" spans="1:2" x14ac:dyDescent="0.25">
      <c r="A39" s="8">
        <v>41491</v>
      </c>
      <c r="B39" s="37">
        <v>18.628571428571401</v>
      </c>
    </row>
    <row r="40" spans="1:2" x14ac:dyDescent="0.25">
      <c r="A40" s="8">
        <v>41492</v>
      </c>
      <c r="B40" s="37">
        <v>18.5571428571429</v>
      </c>
    </row>
    <row r="41" spans="1:2" x14ac:dyDescent="0.25">
      <c r="A41" s="8">
        <v>41493</v>
      </c>
      <c r="B41" s="37">
        <v>18.4714285714286</v>
      </c>
    </row>
    <row r="42" spans="1:2" x14ac:dyDescent="0.25">
      <c r="A42" s="8">
        <v>41494</v>
      </c>
      <c r="B42" s="37">
        <v>18.399999999999999</v>
      </c>
    </row>
    <row r="43" spans="1:2" x14ac:dyDescent="0.25">
      <c r="A43" s="8">
        <v>41495</v>
      </c>
      <c r="B43" s="37">
        <v>18.399999999999999</v>
      </c>
    </row>
    <row r="44" spans="1:2" x14ac:dyDescent="0.25">
      <c r="A44" s="8">
        <v>41496</v>
      </c>
      <c r="B44" s="37">
        <v>18.4142857142857</v>
      </c>
    </row>
    <row r="45" spans="1:2" x14ac:dyDescent="0.25">
      <c r="A45" s="8">
        <v>41497</v>
      </c>
      <c r="B45" s="37">
        <v>18.3571428571429</v>
      </c>
    </row>
    <row r="46" spans="1:2" x14ac:dyDescent="0.25">
      <c r="A46" s="8">
        <v>41498</v>
      </c>
      <c r="B46" s="37">
        <v>18.257142857142899</v>
      </c>
    </row>
    <row r="47" spans="1:2" x14ac:dyDescent="0.25">
      <c r="A47" s="8">
        <v>41499</v>
      </c>
      <c r="B47" s="37">
        <v>18.257142857142899</v>
      </c>
    </row>
    <row r="48" spans="1:2" x14ac:dyDescent="0.25">
      <c r="A48" s="8">
        <v>41500</v>
      </c>
      <c r="B48" s="37">
        <v>18.2</v>
      </c>
    </row>
    <row r="49" spans="1:2" x14ac:dyDescent="0.25">
      <c r="A49" s="8">
        <v>41501</v>
      </c>
      <c r="B49" s="37">
        <v>18.328571428571401</v>
      </c>
    </row>
    <row r="50" spans="1:2" x14ac:dyDescent="0.25">
      <c r="A50" s="8">
        <v>41502</v>
      </c>
      <c r="B50" s="37">
        <v>18.5285714285714</v>
      </c>
    </row>
    <row r="51" spans="1:2" x14ac:dyDescent="0.25">
      <c r="A51" s="8">
        <v>41503</v>
      </c>
      <c r="B51" s="37">
        <v>18.600000000000001</v>
      </c>
    </row>
    <row r="52" spans="1:2" x14ac:dyDescent="0.25">
      <c r="A52" s="8">
        <v>41504</v>
      </c>
      <c r="B52" s="37">
        <v>18.6428571428571</v>
      </c>
    </row>
    <row r="53" spans="1:2" x14ac:dyDescent="0.25">
      <c r="A53" s="8">
        <v>41505</v>
      </c>
      <c r="B53" s="37">
        <v>18.814285714285699</v>
      </c>
    </row>
    <row r="54" spans="1:2" x14ac:dyDescent="0.25">
      <c r="A54" s="8">
        <v>41506</v>
      </c>
      <c r="B54" s="37">
        <v>18.899999999999999</v>
      </c>
    </row>
    <row r="55" spans="1:2" x14ac:dyDescent="0.25">
      <c r="A55" s="8">
        <v>41507</v>
      </c>
      <c r="B55" s="37">
        <v>19.0285714285714</v>
      </c>
    </row>
    <row r="56" spans="1:2" x14ac:dyDescent="0.25">
      <c r="A56" s="8">
        <v>41508</v>
      </c>
      <c r="B56" s="37">
        <v>19</v>
      </c>
    </row>
    <row r="57" spans="1:2" x14ac:dyDescent="0.25">
      <c r="A57" s="8">
        <v>41509</v>
      </c>
      <c r="B57" s="37">
        <v>18.771428571428601</v>
      </c>
    </row>
    <row r="58" spans="1:2" x14ac:dyDescent="0.25">
      <c r="A58" s="8">
        <v>41510</v>
      </c>
      <c r="B58" s="37">
        <v>18.571428571428601</v>
      </c>
    </row>
    <row r="59" spans="1:2" x14ac:dyDescent="0.25">
      <c r="A59" s="8">
        <v>41511</v>
      </c>
      <c r="B59" s="37">
        <v>18.4428571428571</v>
      </c>
    </row>
    <row r="60" spans="1:2" x14ac:dyDescent="0.25">
      <c r="A60" s="8">
        <v>41512</v>
      </c>
      <c r="B60" s="37">
        <v>18.100000000000001</v>
      </c>
    </row>
    <row r="61" spans="1:2" x14ac:dyDescent="0.25">
      <c r="A61" s="8">
        <v>41513</v>
      </c>
      <c r="B61" s="37">
        <v>17.8571428571429</v>
      </c>
    </row>
    <row r="62" spans="1:2" x14ac:dyDescent="0.25">
      <c r="A62" s="8">
        <v>41514</v>
      </c>
      <c r="B62" s="37">
        <v>17.657142857142901</v>
      </c>
    </row>
    <row r="63" spans="1:2" x14ac:dyDescent="0.25">
      <c r="A63" s="8">
        <v>41515</v>
      </c>
      <c r="B63" s="37">
        <v>17.600000000000001</v>
      </c>
    </row>
    <row r="64" spans="1:2" x14ac:dyDescent="0.25">
      <c r="A64" s="8">
        <v>41516</v>
      </c>
      <c r="B64" s="37">
        <v>17.714285714285701</v>
      </c>
    </row>
    <row r="65" spans="1:2" x14ac:dyDescent="0.25">
      <c r="A65" s="8">
        <v>41517</v>
      </c>
      <c r="B65" s="37">
        <v>17.771428571428601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A2" sqref="A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42" t="s">
        <v>64</v>
      </c>
      <c r="B1" s="42" t="s">
        <v>65</v>
      </c>
      <c r="C1" s="42" t="s">
        <v>66</v>
      </c>
      <c r="D1" s="42" t="s">
        <v>67</v>
      </c>
      <c r="E1" s="42" t="s">
        <v>68</v>
      </c>
      <c r="F1" s="42" t="s">
        <v>69</v>
      </c>
      <c r="G1" s="42" t="s">
        <v>70</v>
      </c>
      <c r="H1" s="42" t="s">
        <v>71</v>
      </c>
      <c r="I1" s="42" t="s">
        <v>72</v>
      </c>
      <c r="J1" s="42" t="s">
        <v>73</v>
      </c>
      <c r="K1" s="42" t="s">
        <v>74</v>
      </c>
      <c r="L1" s="42" t="s">
        <v>75</v>
      </c>
      <c r="M1" s="42" t="s">
        <v>76</v>
      </c>
      <c r="N1" s="42" t="s">
        <v>77</v>
      </c>
      <c r="O1" s="42" t="s">
        <v>78</v>
      </c>
      <c r="P1" s="42" t="s">
        <v>79</v>
      </c>
      <c r="Q1" s="42" t="s">
        <v>80</v>
      </c>
      <c r="R1" s="43" t="s">
        <v>81</v>
      </c>
      <c r="S1" s="42" t="s">
        <v>82</v>
      </c>
      <c r="T1" s="42" t="s">
        <v>83</v>
      </c>
      <c r="U1" s="42" t="s">
        <v>84</v>
      </c>
      <c r="V1" s="43" t="s">
        <v>85</v>
      </c>
      <c r="W1" s="43" t="s">
        <v>86</v>
      </c>
      <c r="X1" s="42" t="s">
        <v>87</v>
      </c>
      <c r="Y1" s="42" t="s">
        <v>88</v>
      </c>
      <c r="Z1" s="42" t="s">
        <v>89</v>
      </c>
      <c r="AA1" s="42" t="s">
        <v>90</v>
      </c>
      <c r="AB1" s="42" t="s">
        <v>91</v>
      </c>
      <c r="AC1" s="42" t="s">
        <v>92</v>
      </c>
      <c r="AD1" s="42" t="s">
        <v>93</v>
      </c>
      <c r="AE1" s="42" t="s">
        <v>94</v>
      </c>
      <c r="AF1" s="42" t="s">
        <v>95</v>
      </c>
      <c r="AG1" s="42" t="s">
        <v>96</v>
      </c>
      <c r="AH1" s="43" t="s">
        <v>97</v>
      </c>
      <c r="AI1" s="43" t="s">
        <v>98</v>
      </c>
      <c r="AJ1" s="43" t="s">
        <v>99</v>
      </c>
      <c r="AK1" s="42" t="s">
        <v>100</v>
      </c>
      <c r="AL1" s="42" t="s">
        <v>101</v>
      </c>
      <c r="AM1" s="42" t="s">
        <v>102</v>
      </c>
      <c r="AN1" s="42" t="s">
        <v>103</v>
      </c>
      <c r="AO1" s="42" t="s">
        <v>104</v>
      </c>
      <c r="AP1" s="43" t="s">
        <v>105</v>
      </c>
      <c r="AQ1" s="43" t="s">
        <v>106</v>
      </c>
      <c r="AR1" s="42" t="s">
        <v>107</v>
      </c>
      <c r="AS1" s="42" t="s">
        <v>108</v>
      </c>
      <c r="AT1" s="42" t="s">
        <v>109</v>
      </c>
      <c r="AU1" s="42" t="s">
        <v>110</v>
      </c>
      <c r="AV1" s="42" t="s">
        <v>111</v>
      </c>
      <c r="AW1" s="42" t="s">
        <v>112</v>
      </c>
      <c r="AX1" s="42" t="s">
        <v>113</v>
      </c>
      <c r="AY1" s="42" t="s">
        <v>114</v>
      </c>
      <c r="AZ1" s="42" t="s">
        <v>115</v>
      </c>
      <c r="BA1" s="42" t="s">
        <v>116</v>
      </c>
      <c r="BB1" s="42" t="s">
        <v>117</v>
      </c>
      <c r="BC1" s="42" t="s">
        <v>118</v>
      </c>
      <c r="BD1" s="42" t="s">
        <v>119</v>
      </c>
      <c r="BE1" s="42" t="s">
        <v>120</v>
      </c>
      <c r="BF1" s="42" t="s">
        <v>121</v>
      </c>
      <c r="BG1" s="42" t="s">
        <v>122</v>
      </c>
      <c r="BH1" s="42" t="s">
        <v>123</v>
      </c>
      <c r="BI1" s="42" t="s">
        <v>124</v>
      </c>
      <c r="BJ1" s="42" t="s">
        <v>125</v>
      </c>
      <c r="BK1" s="42" t="s">
        <v>126</v>
      </c>
      <c r="BL1" s="42" t="s">
        <v>127</v>
      </c>
      <c r="BM1" s="42" t="s">
        <v>128</v>
      </c>
      <c r="BN1" s="42" t="s">
        <v>129</v>
      </c>
      <c r="BO1" s="42" t="s">
        <v>130</v>
      </c>
      <c r="BP1" s="42" t="s">
        <v>131</v>
      </c>
      <c r="BQ1" s="42" t="s">
        <v>132</v>
      </c>
      <c r="BR1" s="42" t="s">
        <v>133</v>
      </c>
      <c r="BS1" s="42" t="s">
        <v>134</v>
      </c>
      <c r="BT1" s="42" t="s">
        <v>135</v>
      </c>
    </row>
    <row r="2" spans="1:72" s="58" customFormat="1" ht="45" x14ac:dyDescent="0.25">
      <c r="A2" s="44" t="str">
        <f>StatSummary!$B$3</f>
        <v>MIN</v>
      </c>
      <c r="B2" s="44" t="str">
        <f>StatSummary!$B$7</f>
        <v>MIN13w1_2401077_TempSummary_2013</v>
      </c>
      <c r="C2" s="44" t="str">
        <f>StatSummary!$B$2</f>
        <v>Minor Creek</v>
      </c>
      <c r="D2" s="44">
        <f>StatSummary!$A$1</f>
        <v>2013</v>
      </c>
      <c r="E2" s="44" t="str">
        <f>StatSummary!$B$4</f>
        <v>water</v>
      </c>
      <c r="F2" s="45">
        <f>StatSummary!$B$9</f>
        <v>41456</v>
      </c>
      <c r="G2" s="46">
        <f>StatSummary!$C$9</f>
        <v>41517</v>
      </c>
      <c r="H2" s="47">
        <f>StatSummary!$B$16</f>
        <v>16.910903225806454</v>
      </c>
      <c r="I2" s="47">
        <f>DailyStats!$B$71</f>
        <v>21.2</v>
      </c>
      <c r="J2" s="48">
        <f>DailyStats!$D$71</f>
        <v>41481.75</v>
      </c>
      <c r="K2" s="49">
        <f>StatSummary!$E$15</f>
        <v>1</v>
      </c>
      <c r="L2" s="50">
        <f>DailyStats!$E$71</f>
        <v>0</v>
      </c>
      <c r="M2" s="50">
        <f>DailyStats!$F$71</f>
        <v>0</v>
      </c>
      <c r="N2" s="51">
        <f>DailyStats!$B$70</f>
        <v>13.8</v>
      </c>
      <c r="O2" s="52">
        <f>DailyStats!$D$70</f>
        <v>41468.333333333336</v>
      </c>
      <c r="P2" s="49">
        <f>StatSummary!$E$14</f>
        <v>1</v>
      </c>
      <c r="Q2" s="53">
        <f>DailyStats!$E$70</f>
        <v>0</v>
      </c>
      <c r="R2" s="54">
        <f>DailyStats!$F$70</f>
        <v>0</v>
      </c>
      <c r="S2" s="47">
        <f>DailyStats!$B$74</f>
        <v>4.5</v>
      </c>
      <c r="T2" s="46">
        <f>DailyStats!$D$74</f>
        <v>41473</v>
      </c>
      <c r="U2" s="49">
        <f>StatSummary!$E$18</f>
        <v>1</v>
      </c>
      <c r="V2" s="46">
        <f>DailyStats!$E$74</f>
        <v>0</v>
      </c>
      <c r="W2" s="46">
        <f>DailyStats!$F$74</f>
        <v>0</v>
      </c>
      <c r="X2" s="47">
        <f>DailyStats!$B$73</f>
        <v>1.6</v>
      </c>
      <c r="Y2" s="55">
        <f>DailyStats!$D$73</f>
        <v>41507</v>
      </c>
      <c r="Z2" s="49">
        <f>StatSummary!$E$17</f>
        <v>1</v>
      </c>
      <c r="AA2" s="56">
        <f>DailyStats!$E$73</f>
        <v>0</v>
      </c>
      <c r="AB2" s="57">
        <f>DailyStats!$F$73</f>
        <v>0</v>
      </c>
      <c r="AC2" s="47">
        <f>StatSummary!$B$21</f>
        <v>18.013392857142399</v>
      </c>
      <c r="AE2" s="59">
        <f>MWAT!$F$4</f>
        <v>41482</v>
      </c>
      <c r="AF2" s="49">
        <f>StatSummary!$E$21</f>
        <v>2</v>
      </c>
      <c r="AG2" s="57">
        <f>MWAT!$F$5</f>
        <v>41483</v>
      </c>
      <c r="AH2" s="57">
        <f>MWAT!$F$6</f>
        <v>0</v>
      </c>
      <c r="AI2" s="57">
        <f>MWAT!$F$7</f>
        <v>0</v>
      </c>
      <c r="AJ2" s="57">
        <f>MWAT!$F$8</f>
        <v>0</v>
      </c>
      <c r="AK2" s="47">
        <f>StatSummary!$B$22</f>
        <v>19.9714285714286</v>
      </c>
      <c r="AL2" s="57"/>
      <c r="AM2" s="57">
        <f>MWMT!$F$4</f>
        <v>41482</v>
      </c>
      <c r="AN2" s="49">
        <f>StatSummary!$E$22</f>
        <v>1</v>
      </c>
      <c r="AO2" s="57">
        <f>MWMT!$F$5</f>
        <v>0</v>
      </c>
      <c r="AP2" s="18">
        <f>MWMT!$F$6</f>
        <v>0</v>
      </c>
      <c r="AQ2" s="57">
        <f>MWMT!$F$7</f>
        <v>0</v>
      </c>
      <c r="AR2" s="60">
        <f>DailyStats!$B$76</f>
        <v>3.0150000000000001</v>
      </c>
      <c r="AS2" s="60">
        <f>DailyStats!$B$75</f>
        <v>12.666000000000002</v>
      </c>
      <c r="AT2" s="44" t="s">
        <v>136</v>
      </c>
      <c r="AU2" s="60"/>
      <c r="AV2" s="44" t="s">
        <v>136</v>
      </c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44" t="s">
        <v>136</v>
      </c>
      <c r="BQ2" s="44" t="s">
        <v>136</v>
      </c>
      <c r="BR2" s="60"/>
      <c r="BS2" s="60"/>
      <c r="BT2" s="6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2014-04-11T18:30:36Z</cp:lastPrinted>
  <dcterms:created xsi:type="dcterms:W3CDTF">2014-04-10T19:57:54Z</dcterms:created>
  <dcterms:modified xsi:type="dcterms:W3CDTF">2015-07-16T22:48:04Z</dcterms:modified>
</cp:coreProperties>
</file>