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95" yWindow="-105" windowWidth="19170" windowHeight="6300"/>
  </bookViews>
  <sheets>
    <sheet name="Sampling Locations" sheetId="2" r:id="rId1"/>
  </sheets>
  <calcPr calcId="145621"/>
</workbook>
</file>

<file path=xl/calcChain.xml><?xml version="1.0" encoding="utf-8"?>
<calcChain xmlns="http://schemas.openxmlformats.org/spreadsheetml/2006/main">
  <c r="L3" i="2" l="1"/>
  <c r="L4" i="2"/>
  <c r="L5" i="2"/>
  <c r="L6" i="2"/>
  <c r="L2" i="2"/>
  <c r="M6" i="2"/>
  <c r="M5" i="2"/>
  <c r="M4" i="2"/>
  <c r="M3" i="2"/>
  <c r="M2" i="2"/>
  <c r="K6" i="2"/>
  <c r="K5" i="2"/>
  <c r="K4" i="2"/>
  <c r="K3" i="2"/>
  <c r="K2" i="2"/>
</calcChain>
</file>

<file path=xl/sharedStrings.xml><?xml version="1.0" encoding="utf-8"?>
<sst xmlns="http://schemas.openxmlformats.org/spreadsheetml/2006/main" count="62" uniqueCount="29">
  <si>
    <t>County</t>
  </si>
  <si>
    <t>Lat</t>
  </si>
  <si>
    <t>Long</t>
  </si>
  <si>
    <t>REF #</t>
  </si>
  <si>
    <t>Region</t>
  </si>
  <si>
    <t>NJK MAPPED WBNAME
(Assessors copy this into LOE)</t>
  </si>
  <si>
    <t>WBID
(Assessors copy this into LOE)</t>
  </si>
  <si>
    <t>Old or New Water Body</t>
  </si>
  <si>
    <t>NJK - NOTES and QUESTIONS
(ones in Pink need Help from Submitter)</t>
  </si>
  <si>
    <t>DATUM</t>
  </si>
  <si>
    <t>Submitter Folder</t>
  </si>
  <si>
    <t>Report Name w Lat Long</t>
  </si>
  <si>
    <t>Sample Description</t>
  </si>
  <si>
    <t xml:space="preserve">Sample Location </t>
  </si>
  <si>
    <t>Site name</t>
  </si>
  <si>
    <t>tr7f</t>
  </si>
  <si>
    <t>Heal The Bay - various R4 WBs\06-TunaCanyonTrashPhotos-HtB</t>
  </si>
  <si>
    <t>unknown</t>
  </si>
  <si>
    <t>Los Angeles</t>
  </si>
  <si>
    <t>Tuna Canyon Creek Photograph Description.docx</t>
  </si>
  <si>
    <t>photo 1</t>
  </si>
  <si>
    <t>photo 2</t>
  </si>
  <si>
    <t>photo 3</t>
  </si>
  <si>
    <t>photo 4</t>
  </si>
  <si>
    <t>photo 5</t>
  </si>
  <si>
    <t>CAR4041200020050607194935</t>
  </si>
  <si>
    <t>Tuna Canyon Creek</t>
  </si>
  <si>
    <t>old</t>
  </si>
  <si>
    <t>MM: may need to extend existing shape 100 meters to the southeast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</si>
</sst>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7" formatCode="0.0000000"/>
    <numFmt numFmtId="172" formatCode="0.000000000"/>
  </numFmts>
  <fonts count="4">
    <font>
      <sz val="10"/>
      <name val="Arial"/>
    </font>
    <font>
      <b/>
      <sz val="10"/>
      <name val="Arial"/>
      <family val="2"/>
    </font>
    <font>
      <b/>
      <sz val="10"/>
      <color indexed="12"/>
      <name val="Arial"/>
      <family val="2"/>
    </font>
    <font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5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2" borderId="1" xfId="0" applyFont="1" applyFill="1" applyBorder="1" applyAlignment="1">
      <alignment wrapText="1"/>
    </xf>
    <xf numFmtId="0" fontId="1" fillId="3" borderId="2" xfId="0" applyFont="1" applyFill="1" applyBorder="1" applyAlignment="1">
      <alignment horizontal="center" wrapText="1"/>
    </xf>
    <xf numFmtId="0" fontId="2" fillId="4" borderId="2" xfId="0" applyFont="1" applyFill="1" applyBorder="1" applyAlignment="1">
      <alignment horizontal="center" wrapText="1"/>
    </xf>
    <xf numFmtId="0" fontId="1" fillId="3" borderId="2" xfId="0" applyFont="1" applyFill="1" applyBorder="1" applyAlignment="1">
      <alignment horizontal="left" wrapText="1"/>
    </xf>
    <xf numFmtId="0" fontId="1" fillId="3" borderId="2" xfId="0" applyFont="1" applyFill="1" applyBorder="1" applyAlignment="1">
      <alignment wrapText="1"/>
    </xf>
    <xf numFmtId="0" fontId="1" fillId="5" borderId="2" xfId="0" applyFont="1" applyFill="1" applyBorder="1" applyAlignment="1">
      <alignment horizontal="center" wrapText="1"/>
    </xf>
    <xf numFmtId="0" fontId="1" fillId="3" borderId="1" xfId="0" applyFont="1" applyFill="1" applyBorder="1" applyAlignment="1">
      <alignment horizontal="center" wrapText="1"/>
    </xf>
    <xf numFmtId="0" fontId="0" fillId="0" borderId="0" xfId="0" applyAlignment="1">
      <alignment wrapText="1"/>
    </xf>
    <xf numFmtId="0" fontId="0" fillId="0" borderId="0" xfId="0" applyAlignment="1">
      <alignment horizontal="center" wrapText="1"/>
    </xf>
    <xf numFmtId="167" fontId="0" fillId="0" borderId="0" xfId="0" applyNumberFormat="1" applyAlignment="1">
      <alignment wrapText="1"/>
    </xf>
    <xf numFmtId="172" fontId="1" fillId="3" borderId="2" xfId="0" applyNumberFormat="1" applyFont="1" applyFill="1" applyBorder="1" applyAlignment="1">
      <alignment wrapText="1"/>
    </xf>
    <xf numFmtId="0" fontId="3" fillId="0" borderId="0" xfId="0" applyFont="1" applyAlignment="1">
      <alignment wrapText="1"/>
    </xf>
    <xf numFmtId="167" fontId="3" fillId="0" borderId="0" xfId="0" applyNumberFormat="1" applyFont="1" applyAlignment="1">
      <alignment wrapText="1"/>
    </xf>
    <xf numFmtId="167" fontId="1" fillId="3" borderId="2" xfId="0" applyNumberFormat="1" applyFont="1" applyFill="1" applyBorder="1" applyAlignment="1">
      <alignment wrapText="1"/>
    </xf>
    <xf numFmtId="0" fontId="3" fillId="0" borderId="0" xfId="0" applyFont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"/>
  <sheetViews>
    <sheetView tabSelected="1" workbookViewId="0">
      <selection activeCell="C7" sqref="C7"/>
    </sheetView>
  </sheetViews>
  <sheetFormatPr defaultRowHeight="12.75"/>
  <cols>
    <col min="1" max="1" width="9.140625" style="8"/>
    <col min="2" max="2" width="9.140625" style="9"/>
    <col min="3" max="3" width="26.42578125" style="8" customWidth="1"/>
    <col min="4" max="4" width="24.140625" style="8" customWidth="1"/>
    <col min="5" max="5" width="12.140625" style="9" customWidth="1"/>
    <col min="6" max="6" width="14.140625" style="8" customWidth="1"/>
    <col min="7" max="7" width="16.5703125" style="8" bestFit="1" customWidth="1"/>
    <col min="8" max="8" width="19.7109375" style="8" customWidth="1"/>
    <col min="9" max="9" width="31.42578125" style="8" customWidth="1"/>
    <col min="10" max="10" width="14.7109375" style="8" customWidth="1"/>
    <col min="11" max="11" width="12.5703125" style="10" bestFit="1" customWidth="1"/>
    <col min="12" max="12" width="12.5703125" style="10" customWidth="1"/>
    <col min="13" max="13" width="14.28515625" style="10" hidden="1" customWidth="1"/>
    <col min="14" max="14" width="9.140625" style="8"/>
    <col min="15" max="15" width="51.28515625" style="8" customWidth="1"/>
    <col min="16" max="16" width="46.28515625" style="8" customWidth="1"/>
    <col min="17" max="16384" width="9.140625" style="8"/>
  </cols>
  <sheetData>
    <row r="1" spans="1:16" ht="43.5" customHeight="1">
      <c r="A1" s="1" t="s">
        <v>3</v>
      </c>
      <c r="B1" s="2" t="s">
        <v>4</v>
      </c>
      <c r="C1" s="3" t="s">
        <v>5</v>
      </c>
      <c r="D1" s="3" t="s">
        <v>6</v>
      </c>
      <c r="E1" s="3" t="s">
        <v>7</v>
      </c>
      <c r="F1" s="4" t="s">
        <v>14</v>
      </c>
      <c r="G1" s="5" t="s">
        <v>13</v>
      </c>
      <c r="H1" s="5" t="s">
        <v>12</v>
      </c>
      <c r="I1" s="6" t="s">
        <v>8</v>
      </c>
      <c r="J1" s="4" t="s">
        <v>0</v>
      </c>
      <c r="K1" s="14" t="s">
        <v>1</v>
      </c>
      <c r="L1" s="14" t="s">
        <v>2</v>
      </c>
      <c r="M1" s="11" t="s">
        <v>2</v>
      </c>
      <c r="N1" s="7" t="s">
        <v>9</v>
      </c>
      <c r="O1" s="5" t="s">
        <v>10</v>
      </c>
      <c r="P1" s="5" t="s">
        <v>11</v>
      </c>
    </row>
    <row r="2" spans="1:16" ht="25.5">
      <c r="A2" t="s">
        <v>15</v>
      </c>
      <c r="B2" s="9">
        <v>4</v>
      </c>
      <c r="C2" s="8" t="s">
        <v>26</v>
      </c>
      <c r="D2" s="8" t="s">
        <v>25</v>
      </c>
      <c r="E2" s="15" t="s">
        <v>27</v>
      </c>
      <c r="G2" s="12" t="s">
        <v>20</v>
      </c>
      <c r="I2" s="12" t="s">
        <v>28</v>
      </c>
      <c r="J2" s="8" t="s">
        <v>18</v>
      </c>
      <c r="K2" s="13">
        <f>34+((2*60)+ 45.61)/3600</f>
        <v>34.04600277777778</v>
      </c>
      <c r="L2" s="13">
        <f>-M2</f>
        <v>-118.58951111111111</v>
      </c>
      <c r="M2" s="13">
        <f>118+((35*60)+22.24)/3600</f>
        <v>118.58951111111111</v>
      </c>
      <c r="N2" s="8" t="s">
        <v>17</v>
      </c>
      <c r="O2" s="8" t="s">
        <v>16</v>
      </c>
      <c r="P2" s="8" t="s">
        <v>19</v>
      </c>
    </row>
    <row r="3" spans="1:16" ht="25.5">
      <c r="A3" t="s">
        <v>15</v>
      </c>
      <c r="B3" s="9">
        <v>4</v>
      </c>
      <c r="C3" s="8" t="s">
        <v>26</v>
      </c>
      <c r="D3" s="8" t="s">
        <v>25</v>
      </c>
      <c r="E3" s="15" t="s">
        <v>27</v>
      </c>
      <c r="G3" s="12" t="s">
        <v>21</v>
      </c>
      <c r="I3" s="12" t="s">
        <v>28</v>
      </c>
      <c r="J3" s="8" t="s">
        <v>18</v>
      </c>
      <c r="K3" s="13">
        <f>34+((2*60)+46.83)/3600</f>
        <v>34.046341666666663</v>
      </c>
      <c r="L3" s="13">
        <f>-M3</f>
        <v>-118.58870833333333</v>
      </c>
      <c r="M3" s="13">
        <f>118+((35*60)+19.35)/3600</f>
        <v>118.58870833333333</v>
      </c>
      <c r="O3" s="8" t="s">
        <v>16</v>
      </c>
      <c r="P3" s="8" t="s">
        <v>19</v>
      </c>
    </row>
    <row r="4" spans="1:16" ht="25.5">
      <c r="A4" t="s">
        <v>15</v>
      </c>
      <c r="B4" s="9">
        <v>4</v>
      </c>
      <c r="C4" s="8" t="s">
        <v>26</v>
      </c>
      <c r="D4" s="8" t="s">
        <v>25</v>
      </c>
      <c r="E4" s="15" t="s">
        <v>27</v>
      </c>
      <c r="G4" s="12" t="s">
        <v>22</v>
      </c>
      <c r="I4" s="12" t="s">
        <v>28</v>
      </c>
      <c r="J4" s="8" t="s">
        <v>18</v>
      </c>
      <c r="K4" s="13">
        <f>34+((2*60)+44.52)/3600</f>
        <v>34.045699999999997</v>
      </c>
      <c r="L4" s="13">
        <f>-M4</f>
        <v>-118.58860277777778</v>
      </c>
      <c r="M4" s="13">
        <f>118+((35*60)+18.97)/3600</f>
        <v>118.58860277777778</v>
      </c>
      <c r="O4" s="8" t="s">
        <v>16</v>
      </c>
      <c r="P4" s="8" t="s">
        <v>19</v>
      </c>
    </row>
    <row r="5" spans="1:16" ht="25.5">
      <c r="A5" t="s">
        <v>15</v>
      </c>
      <c r="B5" s="9">
        <v>4</v>
      </c>
      <c r="C5" s="8" t="s">
        <v>26</v>
      </c>
      <c r="D5" s="8" t="s">
        <v>25</v>
      </c>
      <c r="E5" s="15" t="s">
        <v>27</v>
      </c>
      <c r="G5" s="12" t="s">
        <v>23</v>
      </c>
      <c r="I5" s="12" t="s">
        <v>28</v>
      </c>
      <c r="J5" s="8" t="s">
        <v>18</v>
      </c>
      <c r="K5" s="13">
        <f>34+((2*60)+46.23)/3600</f>
        <v>34.046174999999998</v>
      </c>
      <c r="L5" s="13">
        <f>-M5</f>
        <v>-118.58946111111111</v>
      </c>
      <c r="M5" s="13">
        <f>118+((35*60)+22.06)/3600</f>
        <v>118.58946111111111</v>
      </c>
      <c r="O5" s="8" t="s">
        <v>16</v>
      </c>
      <c r="P5" s="8" t="s">
        <v>19</v>
      </c>
    </row>
    <row r="6" spans="1:16" ht="25.5">
      <c r="A6" t="s">
        <v>15</v>
      </c>
      <c r="B6" s="9">
        <v>4</v>
      </c>
      <c r="C6" s="8" t="s">
        <v>26</v>
      </c>
      <c r="D6" s="8" t="s">
        <v>25</v>
      </c>
      <c r="E6" s="15" t="s">
        <v>27</v>
      </c>
      <c r="G6" s="12" t="s">
        <v>24</v>
      </c>
      <c r="I6" s="12" t="s">
        <v>28</v>
      </c>
      <c r="J6" s="8" t="s">
        <v>18</v>
      </c>
      <c r="K6" s="13">
        <f>34+((2*60)+45)/3600</f>
        <v>34.045833333333334</v>
      </c>
      <c r="L6" s="13">
        <f>-M6</f>
        <v>-118.58953611111112</v>
      </c>
      <c r="M6" s="13">
        <f>118+((35*60)+22.33)/3600</f>
        <v>118.58953611111112</v>
      </c>
      <c r="O6" s="8" t="s">
        <v>16</v>
      </c>
      <c r="P6" s="8" t="s">
        <v>19</v>
      </c>
    </row>
  </sheetData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Sampling Locations</vt:lpstr>
    </vt:vector>
  </TitlesOfParts>
  <Company>CVRWQCB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Melissa Morris</dc:creator>
  <cp:lastModifiedBy>molly munz</cp:lastModifiedBy>
  <cp:lastPrinted>2009-09-10T19:22:06Z</cp:lastPrinted>
  <dcterms:created xsi:type="dcterms:W3CDTF">2009-09-10T19:13:03Z</dcterms:created>
  <dcterms:modified xsi:type="dcterms:W3CDTF">2011-11-02T20:09:41Z</dcterms:modified>
</cp:coreProperties>
</file>