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360" windowWidth="16170" windowHeight="7320" tabRatio="926" activeTab="1"/>
  </bookViews>
  <sheets>
    <sheet name="Summary (water)" sheetId="1" r:id="rId1"/>
    <sheet name="Analysis Data (water)" sheetId="2" r:id="rId2"/>
    <sheet name="2006 HCMP" sheetId="3" r:id="rId3"/>
    <sheet name="2006 HCMP Hardness" sheetId="4" r:id="rId4"/>
    <sheet name="Site 3 Hardness" sheetId="5" r:id="rId5"/>
    <sheet name="Site 3 1994-2006" sheetId="6" r:id="rId6"/>
    <sheet name="Site 2 Hardness" sheetId="7" r:id="rId7"/>
    <sheet name="Site 2 1994-2006" sheetId="8" r:id="rId8"/>
    <sheet name="Site 2 - WW First Flush" sheetId="9" r:id="rId9"/>
    <sheet name="Site 2 - WW Main Program" sheetId="10" r:id="rId10"/>
    <sheet name="Site 2 - DW Sample" sheetId="11" r:id="rId11"/>
    <sheet name="Site 3 - WW First Flush" sheetId="12" r:id="rId12"/>
    <sheet name="Site 3 - WW Main Program" sheetId="13" r:id="rId13"/>
    <sheet name="Site 3 - DW Sample" sheetId="14" r:id="rId14"/>
    <sheet name="Excluded or Combined (water)" sheetId="15" r:id="rId15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Titles" localSheetId="10">'Site 2 - DW Sample'!$A:$B</definedName>
    <definedName name="_xlnm.Print_Titles" localSheetId="8">'Site 2 - WW First Flush'!$A:$B</definedName>
    <definedName name="_xlnm.Print_Titles" localSheetId="9">'Site 2 - WW Main Program'!$A:$B</definedName>
    <definedName name="_xlnm.Print_Titles" localSheetId="13">'Site 3 - DW Sample'!$A:$B</definedName>
    <definedName name="_xlnm.Print_Titles" localSheetId="11">'Site 3 - WW First Flush'!$A:$B</definedName>
    <definedName name="_xlnm.Print_Titles" localSheetId="12">'Site 3 - WW Main Program'!$A:$B</definedName>
    <definedName name="wrn.Sample._.1._.Detail._.report." localSheetId="7" hidden="1">{"Full Report Sample 1",#N/A,TRUE,"11-08-98"}</definedName>
    <definedName name="wrn.Sample._.1._.Detail._.report." localSheetId="6" hidden="1">{"Full Report Sample 1",#N/A,TRUE,"11-08-98"}</definedName>
    <definedName name="wrn.Sample._.1._.Detail._.report." localSheetId="5" hidden="1">{"Full Report Sample 1",#N/A,TRUE,"11-08-98"}</definedName>
    <definedName name="wrn.Sample._.1._.Detail._.report." localSheetId="4" hidden="1">{"Full Report Sample 1",#N/A,TRUE,"11-08-98"}</definedName>
    <definedName name="wrn.Sample._.1._.Detail._.report." hidden="1">{"Full Report Sample 1",#N/A,TRUE,"11-08-98"}</definedName>
    <definedName name="wrn.Sample._.1._.Raw._.Data." localSheetId="7" hidden="1">{"Raw Data Sample 1",#N/A,FALSE,"11-08-98"}</definedName>
    <definedName name="wrn.Sample._.1._.Raw._.Data." localSheetId="6" hidden="1">{"Raw Data Sample 1",#N/A,FALSE,"11-08-98"}</definedName>
    <definedName name="wrn.Sample._.1._.Raw._.Data." localSheetId="5" hidden="1">{"Raw Data Sample 1",#N/A,FALSE,"11-08-98"}</definedName>
    <definedName name="wrn.Sample._.1._.Raw._.Data." localSheetId="4" hidden="1">{"Raw Data Sample 1",#N/A,FALSE,"11-08-98"}</definedName>
    <definedName name="wrn.Sample._.1._.Raw._.Data." hidden="1">{"Raw Data Sample 1",#N/A,FALSE,"11-08-98"}</definedName>
    <definedName name="wrn.Sample._.2._.Detail._.report." localSheetId="7" hidden="1">{"Full Report Sample 2",#N/A,FALSE,"01-25-99"}</definedName>
    <definedName name="wrn.Sample._.2._.Detail._.report." localSheetId="6" hidden="1">{"Full Report Sample 2",#N/A,FALSE,"01-25-99"}</definedName>
    <definedName name="wrn.Sample._.2._.Detail._.report." localSheetId="5" hidden="1">{"Full Report Sample 2",#N/A,FALSE,"01-25-99"}</definedName>
    <definedName name="wrn.Sample._.2._.Detail._.report." localSheetId="4" hidden="1">{"Full Report Sample 2",#N/A,FALSE,"01-25-99"}</definedName>
    <definedName name="wrn.Sample._.2._.Detail._.report." hidden="1">{"Full Report Sample 2",#N/A,FALSE,"01-25-99"}</definedName>
    <definedName name="wrn.Sample._.2._.Raw._.Data." localSheetId="7" hidden="1">{"Raw Data Sample 2",#N/A,FALSE,"01-25-99"}</definedName>
    <definedName name="wrn.Sample._.2._.Raw._.Data." localSheetId="6" hidden="1">{"Raw Data Sample 2",#N/A,FALSE,"01-25-99"}</definedName>
    <definedName name="wrn.Sample._.2._.Raw._.Data." localSheetId="5" hidden="1">{"Raw Data Sample 2",#N/A,FALSE,"01-25-99"}</definedName>
    <definedName name="wrn.Sample._.2._.Raw._.Data." localSheetId="4" hidden="1">{"Raw Data Sample 2",#N/A,FALSE,"01-25-99"}</definedName>
    <definedName name="wrn.Sample._.2._.Raw._.Data." hidden="1">{"Raw Data Sample 2",#N/A,FALSE,"01-25-99"}</definedName>
    <definedName name="wrn.Sample._.3._.Detail._.Report." localSheetId="7" hidden="1">{"Full Report Sample 3",#N/A,FALSE,"02-09-99"}</definedName>
    <definedName name="wrn.Sample._.3._.Detail._.Report." localSheetId="6" hidden="1">{"Full Report Sample 3",#N/A,FALSE,"02-09-99"}</definedName>
    <definedName name="wrn.Sample._.3._.Detail._.Report." localSheetId="5" hidden="1">{"Full Report Sample 3",#N/A,FALSE,"02-09-99"}</definedName>
    <definedName name="wrn.Sample._.3._.Detail._.Report." localSheetId="4" hidden="1">{"Full Report Sample 3",#N/A,FALSE,"02-09-99"}</definedName>
    <definedName name="wrn.Sample._.3._.Detail._.Report." hidden="1">{"Full Report Sample 3",#N/A,FALSE,"02-09-99"}</definedName>
    <definedName name="wrn.Sample._.3._.Raw._.Data." localSheetId="7" hidden="1">{"Raw Data Sample 3",#N/A,FALSE,"02-09-99"}</definedName>
    <definedName name="wrn.Sample._.3._.Raw._.Data." localSheetId="6" hidden="1">{"Raw Data Sample 3",#N/A,FALSE,"02-09-99"}</definedName>
    <definedName name="wrn.Sample._.3._.Raw._.Data." localSheetId="5" hidden="1">{"Raw Data Sample 3",#N/A,FALSE,"02-09-99"}</definedName>
    <definedName name="wrn.Sample._.3._.Raw._.Data." localSheetId="4" hidden="1">{"Raw Data Sample 3",#N/A,FALSE,"02-09-99"}</definedName>
    <definedName name="wrn.Sample._.3._.Raw._.Data." hidden="1">{"Raw Data Sample 3",#N/A,FALSE,"02-09-99"}</definedName>
    <definedName name="wrn.Sample._.4._.Detail._.Report." localSheetId="7" hidden="1">{"Full Report Sample 4",#N/A,FALSE,"03-16-99"}</definedName>
    <definedName name="wrn.Sample._.4._.Detail._.Report." localSheetId="6" hidden="1">{"Full Report Sample 4",#N/A,FALSE,"03-16-99"}</definedName>
    <definedName name="wrn.Sample._.4._.Detail._.Report." localSheetId="5" hidden="1">{"Full Report Sample 4",#N/A,FALSE,"03-16-99"}</definedName>
    <definedName name="wrn.Sample._.4._.Detail._.Report." localSheetId="4" hidden="1">{"Full Report Sample 4",#N/A,FALSE,"03-16-99"}</definedName>
    <definedName name="wrn.Sample._.4._.Detail._.Report." hidden="1">{"Full Report Sample 4",#N/A,FALSE,"03-16-99"}</definedName>
    <definedName name="wrn.Sample._.4._.Raw._.Data." localSheetId="7" hidden="1">{"Raw Data Sample 4",#N/A,FALSE,"03-16-99"}</definedName>
    <definedName name="wrn.Sample._.4._.Raw._.Data." localSheetId="6" hidden="1">{"Raw Data Sample 4",#N/A,FALSE,"03-16-99"}</definedName>
    <definedName name="wrn.Sample._.4._.Raw._.Data." localSheetId="5" hidden="1">{"Raw Data Sample 4",#N/A,FALSE,"03-16-99"}</definedName>
    <definedName name="wrn.Sample._.4._.Raw._.Data." localSheetId="4" hidden="1">{"Raw Data Sample 4",#N/A,FALSE,"03-16-99"}</definedName>
    <definedName name="wrn.Sample._.4._.Raw._.Data." hidden="1">{"Raw Data Sample 4",#N/A,FALSE,"03-16-99"}</definedName>
    <definedName name="wrn.Sample._.5._.Detail._.report." localSheetId="7" hidden="1">{"Full Report Sample 5",#N/A,FALSE,"04-07-99"}</definedName>
    <definedName name="wrn.Sample._.5._.Detail._.report." localSheetId="6" hidden="1">{"Full Report Sample 5",#N/A,FALSE,"04-07-99"}</definedName>
    <definedName name="wrn.Sample._.5._.Detail._.report." localSheetId="5" hidden="1">{"Full Report Sample 5",#N/A,FALSE,"04-07-99"}</definedName>
    <definedName name="wrn.Sample._.5._.Detail._.report." localSheetId="4" hidden="1">{"Full Report Sample 5",#N/A,FALSE,"04-07-99"}</definedName>
    <definedName name="wrn.Sample._.5._.Detail._.report." hidden="1">{"Full Report Sample 5",#N/A,FALSE,"04-07-99"}</definedName>
    <definedName name="wrn.Sample._.5._.Raw._.Data." localSheetId="7" hidden="1">{"Raw Data Sample 5",#N/A,FALSE,"04-07-99"}</definedName>
    <definedName name="wrn.Sample._.5._.Raw._.Data." localSheetId="6" hidden="1">{"Raw Data Sample 5",#N/A,FALSE,"04-07-99"}</definedName>
    <definedName name="wrn.Sample._.5._.Raw._.Data." localSheetId="5" hidden="1">{"Raw Data Sample 5",#N/A,FALSE,"04-07-99"}</definedName>
    <definedName name="wrn.Sample._.5._.Raw._.Data." localSheetId="4" hidden="1">{"Raw Data Sample 5",#N/A,FALSE,"04-07-99"}</definedName>
    <definedName name="wrn.Sample._.5._.Raw._.Data." hidden="1">{"Raw Data Sample 5",#N/A,FALSE,"04-07-99"}</definedName>
  </definedNames>
  <calcPr fullCalcOnLoad="1"/>
  <pivotCaches>
    <pivotCache cacheId="1" r:id="rId16"/>
  </pivotCaches>
</workbook>
</file>

<file path=xl/comments2.xml><?xml version="1.0" encoding="utf-8"?>
<comments xmlns="http://schemas.openxmlformats.org/spreadsheetml/2006/main">
  <authors>
    <author>Amy</author>
  </authors>
  <commentList>
    <comment ref="L1" authorId="0">
      <text>
        <r>
          <rPr>
            <b/>
            <sz val="8"/>
            <rFont val="Tahoma"/>
            <family val="2"/>
          </rPr>
          <t xml:space="preserve">Amy: 
</t>
        </r>
        <r>
          <rPr>
            <sz val="8"/>
            <rFont val="Tahoma"/>
            <family val="2"/>
          </rPr>
          <t>Copy from "Standards" tab. See column M for description.</t>
        </r>
      </text>
    </comment>
    <comment ref="M1" authorId="0">
      <text>
        <r>
          <rPr>
            <b/>
            <sz val="8"/>
            <rFont val="Tahoma"/>
            <family val="2"/>
          </rPr>
          <t>Amy:</t>
        </r>
        <r>
          <rPr>
            <sz val="8"/>
            <rFont val="Tahoma"/>
            <family val="2"/>
          </rPr>
          <t xml:space="preserve">
Copy formula for comparison to standards.</t>
        </r>
      </text>
    </comment>
  </commentList>
</comments>
</file>

<file path=xl/sharedStrings.xml><?xml version="1.0" encoding="utf-8"?>
<sst xmlns="http://schemas.openxmlformats.org/spreadsheetml/2006/main" count="9651" uniqueCount="198">
  <si>
    <t>Study</t>
  </si>
  <si>
    <t>Station</t>
  </si>
  <si>
    <t>Date</t>
  </si>
  <si>
    <t>Notes</t>
  </si>
  <si>
    <t>RB sampling</t>
  </si>
  <si>
    <t>Hardness (mg/L)</t>
  </si>
  <si>
    <t>WQS</t>
  </si>
  <si>
    <t>Greater than WQS?</t>
  </si>
  <si>
    <t>Parameter (units)</t>
  </si>
  <si>
    <t>Result</t>
  </si>
  <si>
    <t>Qual</t>
  </si>
  <si>
    <t>Data</t>
  </si>
  <si>
    <t>MDL</t>
  </si>
  <si>
    <t>Average Result</t>
  </si>
  <si>
    <t>Total Average Result</t>
  </si>
  <si>
    <t>Number of Exceedances</t>
  </si>
  <si>
    <t>Total Number of Exceedances</t>
  </si>
  <si>
    <t>Number of Samples</t>
  </si>
  <si>
    <t>Total Number of Samples</t>
  </si>
  <si>
    <t>Minimum Result</t>
  </si>
  <si>
    <t>Total Minimum Result</t>
  </si>
  <si>
    <t>Maximum Result</t>
  </si>
  <si>
    <t>Total Maximum Result</t>
  </si>
  <si>
    <t>Start Date</t>
  </si>
  <si>
    <t>Total Start Date</t>
  </si>
  <si>
    <t>End Date</t>
  </si>
  <si>
    <t>Total End Date</t>
  </si>
  <si>
    <t>Standard</t>
  </si>
  <si>
    <t>pH</t>
  </si>
  <si>
    <t xml:space="preserve">Temperature (C) </t>
  </si>
  <si>
    <t>Depth (m)</t>
  </si>
  <si>
    <t>&lt;</t>
  </si>
  <si>
    <t>LPL 1 R1</t>
  </si>
  <si>
    <t>Cadmium (µg/L)</t>
  </si>
  <si>
    <t>dissolved; Replicate 1 for Site 1</t>
  </si>
  <si>
    <t>LPL 1 R2</t>
  </si>
  <si>
    <t>dissolved; Replicate 2 for Site 1</t>
  </si>
  <si>
    <t>LPL 3 R1</t>
  </si>
  <si>
    <t>dissolved; has duplicate</t>
  </si>
  <si>
    <t>LPL 33 R1</t>
  </si>
  <si>
    <t>dissolved; duplicate for Site 3</t>
  </si>
  <si>
    <t>Copper (µg/L)</t>
  </si>
  <si>
    <t>Lead (µg/L)</t>
  </si>
  <si>
    <t>Zinc (µg/L)</t>
  </si>
  <si>
    <t>EXCLUDED</t>
  </si>
  <si>
    <t>Antimony (µg/L)</t>
  </si>
  <si>
    <t>LPL 2 R1</t>
  </si>
  <si>
    <t>dissolved</t>
  </si>
  <si>
    <t>LPL 4 R1</t>
  </si>
  <si>
    <t>Arsenic (µg/L)</t>
  </si>
  <si>
    <t>Barium (µg/L)</t>
  </si>
  <si>
    <t>Beryllium (µg/L)</t>
  </si>
  <si>
    <t>Chromium (µg/L)</t>
  </si>
  <si>
    <t>Cobalt (µg/L)</t>
  </si>
  <si>
    <t>Iron (µg/L)</t>
  </si>
  <si>
    <t>Manganese (µg/L)</t>
  </si>
  <si>
    <t>Molybdenum (µg/L)</t>
  </si>
  <si>
    <t>Nickel (µg/L)</t>
  </si>
  <si>
    <t>Selenium (µg/L)</t>
  </si>
  <si>
    <t>Silver (µg/L)</t>
  </si>
  <si>
    <t>Strontium (µg/L)</t>
  </si>
  <si>
    <t>Thallium (µg/L)</t>
  </si>
  <si>
    <t>Tin (µg/L)</t>
  </si>
  <si>
    <t>Titanium (µg/L)</t>
  </si>
  <si>
    <t>Vanadium  (µg/L)</t>
  </si>
  <si>
    <t>total; Replicate 1 for Site 1</t>
  </si>
  <si>
    <t>total; Replicate 2 for Site 1</t>
  </si>
  <si>
    <t>total</t>
  </si>
  <si>
    <t>total; duplicate for Site 3</t>
  </si>
  <si>
    <t>City of Los Angeles</t>
  </si>
  <si>
    <t>LL-1</t>
  </si>
  <si>
    <t>LL-2</t>
  </si>
  <si>
    <t>LL-3</t>
  </si>
  <si>
    <t>Total Result</t>
  </si>
  <si>
    <t>CTR CF Diss:Total</t>
  </si>
  <si>
    <t>Original data is total, translated with default CTR translator</t>
  </si>
  <si>
    <t>ND</t>
  </si>
  <si>
    <t>Constituent Type</t>
  </si>
  <si>
    <t>Constituent</t>
  </si>
  <si>
    <t>Units</t>
  </si>
  <si>
    <t>DL</t>
  </si>
  <si>
    <t>Sample Date</t>
  </si>
  <si>
    <t>Site</t>
  </si>
  <si>
    <t xml:space="preserve">Sample Type </t>
  </si>
  <si>
    <t>Metals (total recoverable)</t>
  </si>
  <si>
    <t xml:space="preserve">   Cu, tr</t>
  </si>
  <si>
    <t>mg/L</t>
  </si>
  <si>
    <t>Wet Weather</t>
  </si>
  <si>
    <t>&lt;0.01</t>
  </si>
  <si>
    <t xml:space="preserve">   Pb, tr</t>
  </si>
  <si>
    <t>NPDES Wet Weather</t>
  </si>
  <si>
    <t>General Minerals</t>
  </si>
  <si>
    <r>
      <t xml:space="preserve">   Total Hardness as CaCO</t>
    </r>
    <r>
      <rPr>
        <vertAlign val="subscript"/>
        <sz val="10"/>
        <rFont val="Arial"/>
        <family val="2"/>
      </rPr>
      <t>3</t>
    </r>
  </si>
  <si>
    <t>Program I.D. No.</t>
  </si>
  <si>
    <t>Sample I.D. No.</t>
  </si>
  <si>
    <t>Results</t>
  </si>
  <si>
    <t>RDL</t>
  </si>
  <si>
    <t xml:space="preserve">   2-Chloronaphthalene</t>
  </si>
  <si>
    <t xml:space="preserve">   Acenaphthylene</t>
  </si>
  <si>
    <t xml:space="preserve">   Acenapthene</t>
  </si>
  <si>
    <t xml:space="preserve">   Ag, tr</t>
  </si>
  <si>
    <t xml:space="preserve">   Anthracene</t>
  </si>
  <si>
    <t xml:space="preserve">   As, tr</t>
  </si>
  <si>
    <t xml:space="preserve">   B, tr</t>
  </si>
  <si>
    <t xml:space="preserve">   Ba, tr</t>
  </si>
  <si>
    <t xml:space="preserve">   Benzo(a)anthrancene</t>
  </si>
  <si>
    <t xml:space="preserve">   Benzo(a)pyrene</t>
  </si>
  <si>
    <t xml:space="preserve">   Benzo(b)fluoranthene</t>
  </si>
  <si>
    <t xml:space="preserve">   Benzo(ghl)perylene</t>
  </si>
  <si>
    <t xml:space="preserve">   Benzo(k)fluoranthene</t>
  </si>
  <si>
    <t xml:space="preserve">   BOD</t>
  </si>
  <si>
    <t xml:space="preserve">   Ca</t>
  </si>
  <si>
    <t xml:space="preserve">   Cd, tr</t>
  </si>
  <si>
    <t xml:space="preserve">   Chrysene</t>
  </si>
  <si>
    <t xml:space="preserve">   Cl</t>
  </si>
  <si>
    <r>
      <t xml:space="preserve">   CO</t>
    </r>
    <r>
      <rPr>
        <vertAlign val="subscript"/>
        <sz val="9"/>
        <rFont val="Times New Roman"/>
        <family val="1"/>
      </rPr>
      <t>3</t>
    </r>
  </si>
  <si>
    <t xml:space="preserve">   COD</t>
  </si>
  <si>
    <t xml:space="preserve">   Cr, tr</t>
  </si>
  <si>
    <t xml:space="preserve">   Dibenzo(a,h)anthracene</t>
  </si>
  <si>
    <t xml:space="preserve">   EC</t>
  </si>
  <si>
    <t>mmho/cm</t>
  </si>
  <si>
    <t xml:space="preserve">   F</t>
  </si>
  <si>
    <t xml:space="preserve">   Fe, tr</t>
  </si>
  <si>
    <t xml:space="preserve">   Fluoranthene</t>
  </si>
  <si>
    <t xml:space="preserve">   Fluorene</t>
  </si>
  <si>
    <r>
      <t xml:space="preserve">   HCO</t>
    </r>
    <r>
      <rPr>
        <vertAlign val="subscript"/>
        <sz val="9"/>
        <rFont val="Times New Roman"/>
        <family val="1"/>
      </rPr>
      <t>3</t>
    </r>
  </si>
  <si>
    <t xml:space="preserve">   Hg, tr</t>
  </si>
  <si>
    <t xml:space="preserve">   Indeno(1,2,3-cd)pyrene</t>
  </si>
  <si>
    <t xml:space="preserve">   K</t>
  </si>
  <si>
    <t xml:space="preserve">   Mg</t>
  </si>
  <si>
    <t xml:space="preserve">   Mn, tr</t>
  </si>
  <si>
    <t xml:space="preserve">   Na</t>
  </si>
  <si>
    <t xml:space="preserve">   Napthalene</t>
  </si>
  <si>
    <r>
      <t xml:space="preserve">   NH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-N</t>
    </r>
  </si>
  <si>
    <t xml:space="preserve">   N-Total</t>
  </si>
  <si>
    <t xml:space="preserve">   O&amp;G</t>
  </si>
  <si>
    <t xml:space="preserve">   OH</t>
  </si>
  <si>
    <t xml:space="preserve">   pH</t>
  </si>
  <si>
    <t>units</t>
  </si>
  <si>
    <t xml:space="preserve">   Phenanthrene</t>
  </si>
  <si>
    <t xml:space="preserve">   P-Ortho</t>
  </si>
  <si>
    <t xml:space="preserve">   P-Total</t>
  </si>
  <si>
    <t xml:space="preserve">   Pyrene</t>
  </si>
  <si>
    <t xml:space="preserve">   Se, tr</t>
  </si>
  <si>
    <r>
      <t xml:space="preserve">   SO</t>
    </r>
    <r>
      <rPr>
        <vertAlign val="subscript"/>
        <sz val="9"/>
        <rFont val="Times New Roman"/>
        <family val="1"/>
      </rPr>
      <t>4</t>
    </r>
  </si>
  <si>
    <t xml:space="preserve">   TDS</t>
  </si>
  <si>
    <t xml:space="preserve">   TKN</t>
  </si>
  <si>
    <r>
      <t xml:space="preserve">   Total Alkalinity as CaCO</t>
    </r>
    <r>
      <rPr>
        <vertAlign val="subscript"/>
        <sz val="9"/>
        <rFont val="Times New Roman"/>
        <family val="1"/>
      </rPr>
      <t>3</t>
    </r>
  </si>
  <si>
    <r>
      <t xml:space="preserve">   Total Hardness as CaCO</t>
    </r>
    <r>
      <rPr>
        <vertAlign val="subscript"/>
        <sz val="9"/>
        <rFont val="Times New Roman"/>
        <family val="1"/>
      </rPr>
      <t>3</t>
    </r>
  </si>
  <si>
    <t xml:space="preserve">   TSS</t>
  </si>
  <si>
    <t xml:space="preserve">   Zn, tr</t>
  </si>
  <si>
    <t>NO2-N</t>
  </si>
  <si>
    <t>NO3-N</t>
  </si>
  <si>
    <t>NPDES Dry Weather</t>
  </si>
  <si>
    <t>CUCAMONGA CREEK REACH 1</t>
  </si>
  <si>
    <t>Site 2 - MP</t>
  </si>
  <si>
    <t>NR</t>
  </si>
  <si>
    <t>Site 2 - FF</t>
  </si>
  <si>
    <t>Site 3 - MP</t>
  </si>
  <si>
    <t>Site 3 - FF</t>
  </si>
  <si>
    <t>Site 3</t>
  </si>
  <si>
    <t>NPDES Wet Weather - FF</t>
  </si>
  <si>
    <t>Site 2</t>
  </si>
  <si>
    <t>WE_ID</t>
  </si>
  <si>
    <t>LOCAL_NAME</t>
  </si>
  <si>
    <t>SAMPLE_DATE</t>
  </si>
  <si>
    <t>SAMPLE_TIME</t>
  </si>
  <si>
    <t>STORET_NO</t>
  </si>
  <si>
    <t>CHEMICAL</t>
  </si>
  <si>
    <t>QUALIFER</t>
  </si>
  <si>
    <t>RESULT</t>
  </si>
  <si>
    <t>REPORT_UNIT</t>
  </si>
  <si>
    <t>DETECTION_LIMIT</t>
  </si>
  <si>
    <t>Chino Creek at Pine Ave</t>
  </si>
  <si>
    <t>00410</t>
  </si>
  <si>
    <t>Alkalinity  (as CaCO3)</t>
  </si>
  <si>
    <t>=</t>
  </si>
  <si>
    <t>MG/L</t>
  </si>
  <si>
    <t>1</t>
  </si>
  <si>
    <t>00430</t>
  </si>
  <si>
    <t>Carbonate Alkalinity as CaCO3</t>
  </si>
  <si>
    <t>mg/L AS CaCO3</t>
  </si>
  <si>
    <t>Cucamonga Creek Above Ely Basin</t>
  </si>
  <si>
    <t>Cucamonga Creek Near Mira Loma</t>
  </si>
  <si>
    <t>04256</t>
  </si>
  <si>
    <t/>
  </si>
  <si>
    <t>00900</t>
  </si>
  <si>
    <t>Total Hardness (as Caco3)</t>
  </si>
  <si>
    <t>10</t>
  </si>
  <si>
    <t>3</t>
  </si>
  <si>
    <t>2</t>
  </si>
  <si>
    <t>0.001</t>
  </si>
  <si>
    <t>7</t>
  </si>
  <si>
    <t>01049</t>
  </si>
  <si>
    <t>Lead</t>
  </si>
  <si>
    <t>µg/L</t>
  </si>
  <si>
    <t>2006 HCMP</t>
  </si>
  <si>
    <t>MDL&lt;WQS?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</si>
</sst>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_(* #,##0.000_);_(* \(#,##0.000\);_(* &quot;-&quot;??_);_(@_)"/>
    <numFmt numFmtId="175" formatCode="_(* #,##0_);_(* \(#,##0\);_(* &quot;-&quot;??_);_(@_)"/>
    <numFmt numFmtId="176" formatCode="0.00000000"/>
    <numFmt numFmtId="177" formatCode="0.0000000"/>
    <numFmt numFmtId="178" formatCode="0.000000"/>
    <numFmt numFmtId="179" formatCode="m/d/yyyy;@"/>
    <numFmt numFmtId="180" formatCode="mmm\-yyyy"/>
    <numFmt numFmtId="181" formatCode="dd\-mmm\-yy"/>
    <numFmt numFmtId="182" formatCode="m/d/yy;@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color indexed="12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vertAlign val="subscript"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Fill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10" fillId="0" borderId="16" xfId="105" applyFont="1" applyFill="1" applyBorder="1" applyAlignment="1">
      <alignment wrapText="1"/>
      <protection/>
    </xf>
    <xf numFmtId="179" fontId="10" fillId="0" borderId="16" xfId="105" applyNumberFormat="1" applyFont="1" applyFill="1" applyBorder="1" applyAlignment="1">
      <alignment horizontal="right" wrapText="1"/>
      <protection/>
    </xf>
    <xf numFmtId="0" fontId="10" fillId="0" borderId="16" xfId="105" applyNumberFormat="1" applyFont="1" applyFill="1" applyBorder="1" applyAlignment="1">
      <alignment wrapText="1"/>
      <protection/>
    </xf>
    <xf numFmtId="0" fontId="10" fillId="0" borderId="0" xfId="105" applyNumberFormat="1" applyFont="1" applyFill="1" applyBorder="1" applyAlignment="1">
      <alignment wrapText="1"/>
      <protection/>
    </xf>
    <xf numFmtId="0" fontId="10" fillId="0" borderId="0" xfId="105" applyFont="1" applyFill="1" applyBorder="1" applyAlignment="1">
      <alignment wrapText="1"/>
      <protection/>
    </xf>
    <xf numFmtId="179" fontId="10" fillId="0" borderId="0" xfId="105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168" fontId="0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0" fillId="0" borderId="16" xfId="105" applyFont="1" applyFill="1" applyBorder="1" applyAlignment="1">
      <alignment horizontal="center" wrapText="1"/>
      <protection/>
    </xf>
    <xf numFmtId="0" fontId="10" fillId="0" borderId="0" xfId="105" applyFont="1" applyFill="1" applyBorder="1" applyAlignment="1">
      <alignment horizontal="center" wrapText="1"/>
      <protection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2" fontId="10" fillId="0" borderId="16" xfId="105" applyNumberFormat="1" applyFont="1" applyFill="1" applyBorder="1" applyAlignment="1">
      <alignment horizontal="center" wrapText="1"/>
      <protection/>
    </xf>
    <xf numFmtId="2" fontId="10" fillId="0" borderId="0" xfId="105" applyNumberFormat="1" applyFont="1" applyFill="1" applyBorder="1" applyAlignment="1">
      <alignment horizontal="center" wrapText="1"/>
      <protection/>
    </xf>
    <xf numFmtId="1" fontId="10" fillId="0" borderId="0" xfId="91" applyNumberFormat="1" applyFont="1" applyFill="1" applyBorder="1" applyAlignment="1">
      <alignment horizontal="center" vertical="center"/>
      <protection/>
    </xf>
    <xf numFmtId="0" fontId="10" fillId="0" borderId="0" xfId="91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105" applyNumberFormat="1" applyFont="1" applyFill="1" applyBorder="1" applyAlignment="1">
      <alignment horizontal="center" wrapText="1"/>
      <protection/>
    </xf>
    <xf numFmtId="168" fontId="2" fillId="0" borderId="0" xfId="0" applyNumberFormat="1" applyFont="1" applyAlignment="1">
      <alignment horizontal="center" wrapText="1"/>
    </xf>
    <xf numFmtId="168" fontId="10" fillId="0" borderId="16" xfId="105" applyNumberFormat="1" applyFont="1" applyFill="1" applyBorder="1" applyAlignment="1">
      <alignment horizontal="center" wrapText="1"/>
      <protection/>
    </xf>
    <xf numFmtId="168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105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0" fontId="2" fillId="0" borderId="18" xfId="66" applyFont="1" applyBorder="1">
      <alignment/>
      <protection/>
    </xf>
    <xf numFmtId="0" fontId="2" fillId="0" borderId="18" xfId="66" applyFont="1" applyBorder="1" applyAlignment="1">
      <alignment horizontal="left" vertical="center" wrapText="1"/>
      <protection/>
    </xf>
    <xf numFmtId="0" fontId="2" fillId="0" borderId="18" xfId="66" applyFont="1" applyBorder="1" applyAlignment="1">
      <alignment horizontal="center" vertical="center" wrapText="1"/>
      <protection/>
    </xf>
    <xf numFmtId="0" fontId="2" fillId="0" borderId="18" xfId="66" applyFont="1" applyBorder="1" applyAlignment="1">
      <alignment horizontal="center"/>
      <protection/>
    </xf>
    <xf numFmtId="0" fontId="2" fillId="0" borderId="18" xfId="66" applyFont="1" applyFill="1" applyBorder="1" applyAlignment="1">
      <alignment horizontal="center"/>
      <protection/>
    </xf>
    <xf numFmtId="0" fontId="0" fillId="0" borderId="0" xfId="66">
      <alignment/>
      <protection/>
    </xf>
    <xf numFmtId="0" fontId="0" fillId="0" borderId="0" xfId="66" applyBorder="1">
      <alignment/>
      <protection/>
    </xf>
    <xf numFmtId="0" fontId="0" fillId="0" borderId="0" xfId="66" applyFont="1" applyBorder="1" applyAlignment="1">
      <alignment horizontal="center"/>
      <protection/>
    </xf>
    <xf numFmtId="14" fontId="0" fillId="0" borderId="0" xfId="66" applyNumberFormat="1" applyFont="1" applyBorder="1" applyAlignment="1">
      <alignment horizontal="center"/>
      <protection/>
    </xf>
    <xf numFmtId="0" fontId="0" fillId="0" borderId="0" xfId="66" applyFill="1" applyBorder="1" applyAlignment="1">
      <alignment horizontal="center"/>
      <protection/>
    </xf>
    <xf numFmtId="0" fontId="0" fillId="0" borderId="0" xfId="66" applyFill="1" applyBorder="1">
      <alignment/>
      <protection/>
    </xf>
    <xf numFmtId="0" fontId="0" fillId="0" borderId="0" xfId="66" applyFont="1" applyFill="1" applyBorder="1" applyAlignment="1">
      <alignment horizontal="center"/>
      <protection/>
    </xf>
    <xf numFmtId="14" fontId="0" fillId="0" borderId="0" xfId="66" applyNumberForma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center"/>
    </xf>
    <xf numFmtId="1" fontId="10" fillId="0" borderId="16" xfId="105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68" fontId="0" fillId="0" borderId="0" xfId="66" applyNumberFormat="1" applyFont="1" applyBorder="1" applyAlignment="1">
      <alignment horizontal="center"/>
      <protection/>
    </xf>
    <xf numFmtId="0" fontId="0" fillId="0" borderId="0" xfId="66" applyFont="1" applyAlignment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0" fontId="17" fillId="0" borderId="19" xfId="66" applyFont="1" applyBorder="1" applyAlignment="1" quotePrefix="1">
      <alignment horizontal="left" vertical="center" wrapText="1"/>
      <protection/>
    </xf>
    <xf numFmtId="0" fontId="18" fillId="0" borderId="19" xfId="66" applyFont="1" applyBorder="1" applyAlignment="1">
      <alignment horizontal="left" vertical="center" wrapText="1"/>
      <protection/>
    </xf>
    <xf numFmtId="0" fontId="18" fillId="0" borderId="0" xfId="66" applyFont="1" applyAlignment="1">
      <alignment horizontal="left" vertical="center" wrapText="1"/>
      <protection/>
    </xf>
    <xf numFmtId="0" fontId="18" fillId="0" borderId="19" xfId="66" applyNumberFormat="1" applyFont="1" applyBorder="1" applyAlignment="1">
      <alignment horizontal="left" vertical="center" wrapText="1"/>
      <protection/>
    </xf>
    <xf numFmtId="14" fontId="18" fillId="0" borderId="19" xfId="66" applyNumberFormat="1" applyFont="1" applyBorder="1" applyAlignment="1">
      <alignment horizontal="left" vertical="center" wrapText="1"/>
      <protection/>
    </xf>
    <xf numFmtId="182" fontId="17" fillId="0" borderId="19" xfId="66" applyNumberFormat="1" applyFont="1" applyBorder="1" applyAlignment="1" quotePrefix="1">
      <alignment horizontal="left" vertical="center" wrapText="1"/>
      <protection/>
    </xf>
    <xf numFmtId="182" fontId="18" fillId="0" borderId="19" xfId="66" applyNumberFormat="1" applyFont="1" applyBorder="1" applyAlignment="1">
      <alignment horizontal="left" vertical="center" wrapText="1"/>
      <protection/>
    </xf>
    <xf numFmtId="182" fontId="18" fillId="0" borderId="0" xfId="66" applyNumberFormat="1" applyFont="1" applyAlignment="1">
      <alignment horizontal="left" vertical="center" wrapText="1"/>
      <protection/>
    </xf>
    <xf numFmtId="0" fontId="17" fillId="0" borderId="19" xfId="66" applyFont="1" applyBorder="1" applyAlignment="1">
      <alignment horizontal="left" vertical="center" wrapText="1"/>
      <protection/>
    </xf>
    <xf numFmtId="2" fontId="18" fillId="0" borderId="19" xfId="66" applyNumberFormat="1" applyFont="1" applyBorder="1" applyAlignment="1">
      <alignment horizontal="left" vertical="center" wrapText="1"/>
      <protection/>
    </xf>
    <xf numFmtId="167" fontId="18" fillId="0" borderId="19" xfId="66" applyNumberFormat="1" applyFont="1" applyBorder="1" applyAlignment="1">
      <alignment horizontal="left" vertical="center" wrapText="1"/>
      <protection/>
    </xf>
    <xf numFmtId="1" fontId="18" fillId="0" borderId="19" xfId="66" applyNumberFormat="1" applyFont="1" applyBorder="1" applyAlignment="1">
      <alignment horizontal="left" vertical="center" wrapText="1"/>
      <protection/>
    </xf>
    <xf numFmtId="168" fontId="18" fillId="0" borderId="19" xfId="66" applyNumberFormat="1" applyFont="1" applyBorder="1" applyAlignment="1">
      <alignment horizontal="left" vertical="center" wrapText="1"/>
      <protection/>
    </xf>
    <xf numFmtId="1" fontId="18" fillId="0" borderId="0" xfId="66" applyNumberFormat="1" applyFont="1" applyAlignment="1">
      <alignment horizontal="left" vertical="center" wrapText="1"/>
      <protection/>
    </xf>
    <xf numFmtId="0" fontId="18" fillId="0" borderId="19" xfId="66" applyFont="1" applyBorder="1" applyAlignment="1" quotePrefix="1">
      <alignment horizontal="left" vertical="center" wrapText="1"/>
      <protection/>
    </xf>
    <xf numFmtId="166" fontId="18" fillId="0" borderId="19" xfId="66" applyNumberFormat="1" applyFont="1" applyBorder="1" applyAlignment="1">
      <alignment horizontal="left" vertical="center" wrapText="1"/>
      <protection/>
    </xf>
    <xf numFmtId="168" fontId="18" fillId="0" borderId="0" xfId="66" applyNumberFormat="1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18" fillId="0" borderId="0" xfId="66" applyNumberFormat="1" applyFont="1" applyAlignment="1">
      <alignment horizontal="left" vertical="center" wrapText="1"/>
      <protection/>
    </xf>
    <xf numFmtId="0" fontId="0" fillId="0" borderId="0" xfId="66" applyBorder="1" applyAlignment="1">
      <alignment horizontal="left"/>
      <protection/>
    </xf>
    <xf numFmtId="0" fontId="0" fillId="0" borderId="0" xfId="66" applyBorder="1" applyAlignment="1">
      <alignment horizontal="center"/>
      <protection/>
    </xf>
    <xf numFmtId="0" fontId="0" fillId="0" borderId="0" xfId="66" applyFont="1" applyAlignment="1">
      <alignment horizontal="right"/>
      <protection/>
    </xf>
    <xf numFmtId="14" fontId="0" fillId="0" borderId="0" xfId="66" applyNumberFormat="1" applyBorder="1" applyAlignment="1">
      <alignment horizontal="center"/>
      <protection/>
    </xf>
    <xf numFmtId="2" fontId="0" fillId="0" borderId="0" xfId="66" applyNumberFormat="1" applyFont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68" fontId="0" fillId="0" borderId="0" xfId="66" applyNumberFormat="1" applyAlignment="1">
      <alignment horizontal="center"/>
      <protection/>
    </xf>
    <xf numFmtId="0" fontId="0" fillId="0" borderId="0" xfId="66" applyFont="1" applyBorder="1" applyAlignment="1">
      <alignment horizontal="center" vertical="center" wrapText="1"/>
      <protection/>
    </xf>
    <xf numFmtId="0" fontId="0" fillId="0" borderId="0" xfId="66" applyFont="1" applyBorder="1" applyAlignment="1">
      <alignment horizontal="center" vertical="center"/>
      <protection/>
    </xf>
    <xf numFmtId="168" fontId="0" fillId="0" borderId="0" xfId="66" applyNumberForma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/>
    </xf>
    <xf numFmtId="14" fontId="0" fillId="35" borderId="0" xfId="0" applyNumberFormat="1" applyFont="1" applyFill="1" applyBorder="1" applyAlignment="1">
      <alignment horizontal="center"/>
    </xf>
    <xf numFmtId="0" fontId="0" fillId="35" borderId="0" xfId="66" applyFill="1">
      <alignment/>
      <protection/>
    </xf>
    <xf numFmtId="0" fontId="0" fillId="35" borderId="0" xfId="0" applyFill="1" applyAlignment="1">
      <alignment horizontal="center"/>
    </xf>
    <xf numFmtId="14" fontId="0" fillId="35" borderId="0" xfId="0" applyNumberFormat="1" applyFont="1" applyFill="1" applyBorder="1" applyAlignment="1">
      <alignment horizontal="center" wrapText="1"/>
    </xf>
    <xf numFmtId="168" fontId="0" fillId="35" borderId="0" xfId="0" applyNumberForma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2" fontId="0" fillId="35" borderId="0" xfId="0" applyNumberFormat="1" applyFill="1" applyBorder="1" applyAlignment="1">
      <alignment horizontal="center"/>
    </xf>
    <xf numFmtId="168" fontId="0" fillId="35" borderId="0" xfId="0" applyNumberFormat="1" applyFont="1" applyFill="1" applyBorder="1" applyAlignment="1">
      <alignment horizontal="center"/>
    </xf>
    <xf numFmtId="167" fontId="0" fillId="35" borderId="0" xfId="0" applyNumberFormat="1" applyFont="1" applyFill="1" applyBorder="1" applyAlignment="1">
      <alignment horizontal="center"/>
    </xf>
    <xf numFmtId="167" fontId="0" fillId="35" borderId="0" xfId="0" applyNumberFormat="1" applyFill="1" applyBorder="1" applyAlignment="1">
      <alignment horizontal="center"/>
    </xf>
    <xf numFmtId="14" fontId="0" fillId="35" borderId="0" xfId="0" applyNumberFormat="1" applyFill="1" applyAlignment="1">
      <alignment horizontal="center" vertical="center"/>
    </xf>
    <xf numFmtId="0" fontId="10" fillId="0" borderId="17" xfId="105" applyFont="1" applyFill="1" applyBorder="1" applyAlignment="1">
      <alignment horizontal="center" wrapText="1"/>
      <protection/>
    </xf>
    <xf numFmtId="2" fontId="0" fillId="35" borderId="0" xfId="0" applyNumberFormat="1" applyFont="1" applyFill="1" applyBorder="1" applyAlignment="1">
      <alignment horizontal="center"/>
    </xf>
    <xf numFmtId="0" fontId="10" fillId="0" borderId="17" xfId="105" applyFont="1" applyFill="1" applyBorder="1" applyAlignment="1">
      <alignment wrapText="1"/>
      <protection/>
    </xf>
    <xf numFmtId="0" fontId="0" fillId="35" borderId="0" xfId="66" applyFill="1" applyBorder="1">
      <alignment/>
      <protection/>
    </xf>
    <xf numFmtId="0" fontId="0" fillId="35" borderId="0" xfId="66" applyFill="1" applyBorder="1" applyAlignment="1">
      <alignment horizontal="left"/>
      <protection/>
    </xf>
    <xf numFmtId="0" fontId="0" fillId="35" borderId="0" xfId="66" applyFill="1" applyBorder="1" applyAlignment="1">
      <alignment horizontal="center"/>
      <protection/>
    </xf>
    <xf numFmtId="0" fontId="0" fillId="35" borderId="0" xfId="66" applyFont="1" applyFill="1" applyAlignment="1">
      <alignment horizontal="right"/>
      <protection/>
    </xf>
    <xf numFmtId="0" fontId="0" fillId="35" borderId="0" xfId="66" applyFont="1" applyFill="1" applyBorder="1" applyAlignment="1">
      <alignment horizontal="center"/>
      <protection/>
    </xf>
    <xf numFmtId="14" fontId="0" fillId="35" borderId="0" xfId="66" applyNumberFormat="1" applyFont="1" applyFill="1" applyBorder="1" applyAlignment="1">
      <alignment horizontal="center"/>
      <protection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14" fontId="0" fillId="35" borderId="0" xfId="66" applyNumberFormat="1" applyFont="1" applyFill="1" applyBorder="1" applyAlignment="1">
      <alignment horizontal="center" wrapText="1"/>
      <protection/>
    </xf>
    <xf numFmtId="14" fontId="0" fillId="35" borderId="0" xfId="66" applyNumberFormat="1" applyFill="1" applyAlignment="1">
      <alignment horizontal="center" vertical="center"/>
      <protection/>
    </xf>
    <xf numFmtId="0" fontId="0" fillId="36" borderId="0" xfId="0" applyFont="1" applyFill="1" applyAlignment="1">
      <alignment horizontal="center"/>
    </xf>
    <xf numFmtId="0" fontId="0" fillId="36" borderId="0" xfId="66" applyFont="1" applyFill="1" applyAlignment="1">
      <alignment horizontal="right"/>
      <protection/>
    </xf>
    <xf numFmtId="0" fontId="0" fillId="36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66" applyFont="1" applyFill="1" applyAlignment="1">
      <alignment horizontal="center"/>
      <protection/>
    </xf>
    <xf numFmtId="0" fontId="0" fillId="0" borderId="0" xfId="66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3" fillId="37" borderId="20" xfId="104" applyFont="1" applyFill="1" applyBorder="1" applyAlignment="1">
      <alignment horizontal="center"/>
      <protection/>
    </xf>
    <xf numFmtId="0" fontId="13" fillId="0" borderId="16" xfId="104" applyFont="1" applyFill="1" applyBorder="1" applyAlignment="1">
      <alignment horizontal="right" wrapText="1"/>
      <protection/>
    </xf>
    <xf numFmtId="0" fontId="13" fillId="0" borderId="16" xfId="104" applyFont="1" applyFill="1" applyBorder="1" applyAlignment="1">
      <alignment wrapText="1"/>
      <protection/>
    </xf>
    <xf numFmtId="181" fontId="13" fillId="0" borderId="16" xfId="104" applyNumberFormat="1" applyFont="1" applyFill="1" applyBorder="1" applyAlignment="1">
      <alignment horizontal="right" wrapText="1"/>
      <protection/>
    </xf>
    <xf numFmtId="0" fontId="10" fillId="0" borderId="0" xfId="104">
      <alignment/>
      <protection/>
    </xf>
    <xf numFmtId="0" fontId="13" fillId="37" borderId="20" xfId="106" applyFont="1" applyFill="1" applyBorder="1" applyAlignment="1">
      <alignment horizontal="center"/>
      <protection/>
    </xf>
    <xf numFmtId="0" fontId="13" fillId="0" borderId="16" xfId="106" applyFont="1" applyFill="1" applyBorder="1" applyAlignment="1">
      <alignment horizontal="right" wrapText="1"/>
      <protection/>
    </xf>
    <xf numFmtId="0" fontId="13" fillId="0" borderId="16" xfId="106" applyFont="1" applyFill="1" applyBorder="1" applyAlignment="1">
      <alignment wrapText="1"/>
      <protection/>
    </xf>
    <xf numFmtId="181" fontId="13" fillId="0" borderId="16" xfId="106" applyNumberFormat="1" applyFont="1" applyFill="1" applyBorder="1" applyAlignment="1">
      <alignment horizontal="right" wrapText="1"/>
      <protection/>
    </xf>
    <xf numFmtId="0" fontId="10" fillId="0" borderId="0" xfId="106">
      <alignment/>
      <protection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3" borderId="0" xfId="0" applyFill="1" applyAlignment="1">
      <alignment horizontal="center"/>
    </xf>
    <xf numFmtId="182" fontId="18" fillId="0" borderId="19" xfId="66" applyNumberFormat="1" applyFont="1" applyBorder="1" applyAlignment="1">
      <alignment horizontal="left" vertical="center" wrapText="1"/>
      <protection/>
    </xf>
    <xf numFmtId="0" fontId="18" fillId="0" borderId="19" xfId="66" applyFont="1" applyBorder="1" applyAlignment="1">
      <alignment horizontal="left" vertical="center" wrapText="1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eutral 2" xfId="58"/>
    <cellStyle name="Neutral 3" xfId="59"/>
    <cellStyle name="Neutral 4" xfId="60"/>
    <cellStyle name="Neutral 5" xfId="61"/>
    <cellStyle name="Neutral 6" xfId="62"/>
    <cellStyle name="Neutral 7" xfId="63"/>
    <cellStyle name="Neutral 8" xfId="64"/>
    <cellStyle name="Neutral 9" xfId="65"/>
    <cellStyle name="Normal 2" xfId="66"/>
    <cellStyle name="Normal 2 2" xfId="67"/>
    <cellStyle name="Normal 2 2 2" xfId="68"/>
    <cellStyle name="Normal 2 2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3" xfId="83"/>
    <cellStyle name="Normal 3 2" xfId="84"/>
    <cellStyle name="Normal 3 3" xfId="85"/>
    <cellStyle name="Normal 3 4" xfId="86"/>
    <cellStyle name="Normal 3 5" xfId="87"/>
    <cellStyle name="Normal 3 6" xfId="88"/>
    <cellStyle name="Normal 3 7" xfId="89"/>
    <cellStyle name="Normal 4" xfId="90"/>
    <cellStyle name="Normal 4 2" xfId="91"/>
    <cellStyle name="Normal 4 3" xfId="92"/>
    <cellStyle name="Normal 4 3 2" xfId="93"/>
    <cellStyle name="Normal 4 3 3" xfId="94"/>
    <cellStyle name="Normal 4 3 4" xfId="95"/>
    <cellStyle name="Normal 4 3 5" xfId="96"/>
    <cellStyle name="Normal 4 3 6" xfId="97"/>
    <cellStyle name="Normal 4 4" xfId="98"/>
    <cellStyle name="Normal 4 5" xfId="99"/>
    <cellStyle name="Normal 4 6" xfId="100"/>
    <cellStyle name="Normal 4 7" xfId="101"/>
    <cellStyle name="Normal 5" xfId="102"/>
    <cellStyle name="Normal 6" xfId="103"/>
    <cellStyle name="Normal_2006 HCMP" xfId="104"/>
    <cellStyle name="Normal_crosstab" xfId="105"/>
    <cellStyle name="Normal_Sheet2" xfId="106"/>
    <cellStyle name="Note" xfId="107"/>
    <cellStyle name="Output" xfId="108"/>
    <cellStyle name="Percent" xfId="109"/>
    <cellStyle name="Title" xfId="110"/>
    <cellStyle name="Total" xfId="111"/>
    <cellStyle name="Warning Text" xfId="11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9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ff\Local%20Settings\Temp\SAMPLR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7-94"/>
      <sheetName val="3-19-94"/>
      <sheetName val="6-8-94"/>
      <sheetName val="8-16-94"/>
      <sheetName val="11-1-94"/>
    </sheetNames>
    <sheetDataSet>
      <sheetData sheetId="0">
        <row r="3">
          <cell r="H3">
            <v>34382</v>
          </cell>
        </row>
        <row r="107">
          <cell r="A107" t="str">
            <v>WW94-0102</v>
          </cell>
          <cell r="B107" t="str">
            <v>940217-1594</v>
          </cell>
          <cell r="D107">
            <v>31</v>
          </cell>
        </row>
        <row r="108">
          <cell r="D108">
            <v>100</v>
          </cell>
        </row>
        <row r="109">
          <cell r="D109">
            <v>7.1</v>
          </cell>
        </row>
        <row r="110">
          <cell r="D110">
            <v>150</v>
          </cell>
        </row>
        <row r="111">
          <cell r="D111">
            <v>80</v>
          </cell>
        </row>
        <row r="112">
          <cell r="D112">
            <v>255</v>
          </cell>
        </row>
        <row r="113">
          <cell r="D113" t="str">
            <v>ND</v>
          </cell>
        </row>
        <row r="115">
          <cell r="D115" t="str">
            <v>ND</v>
          </cell>
        </row>
        <row r="116">
          <cell r="D116">
            <v>0.1</v>
          </cell>
        </row>
        <row r="117">
          <cell r="D117" t="str">
            <v>NR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>
            <v>0.03</v>
          </cell>
        </row>
        <row r="121">
          <cell r="D121">
            <v>6.9</v>
          </cell>
        </row>
        <row r="122">
          <cell r="D122">
            <v>0.01</v>
          </cell>
        </row>
        <row r="123">
          <cell r="D123">
            <v>0.15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0.17</v>
          </cell>
        </row>
        <row r="129">
          <cell r="D129" t="str">
            <v>NR</v>
          </cell>
        </row>
        <row r="130">
          <cell r="D130" t="str">
            <v>NR</v>
          </cell>
        </row>
        <row r="131">
          <cell r="D131" t="str">
            <v>NR</v>
          </cell>
        </row>
        <row r="132">
          <cell r="D132" t="str">
            <v>NR</v>
          </cell>
        </row>
        <row r="133">
          <cell r="D133" t="str">
            <v>NR</v>
          </cell>
        </row>
        <row r="134">
          <cell r="D134" t="str">
            <v>NR</v>
          </cell>
        </row>
        <row r="135">
          <cell r="D135" t="str">
            <v>NR</v>
          </cell>
        </row>
        <row r="136">
          <cell r="D136" t="str">
            <v>NR</v>
          </cell>
        </row>
        <row r="137">
          <cell r="D137" t="str">
            <v>NR</v>
          </cell>
        </row>
        <row r="139">
          <cell r="D139" t="str">
            <v>NR</v>
          </cell>
        </row>
        <row r="140">
          <cell r="D140" t="str">
            <v>NR</v>
          </cell>
        </row>
        <row r="141">
          <cell r="D141" t="str">
            <v>NR</v>
          </cell>
        </row>
        <row r="142">
          <cell r="D142" t="str">
            <v>NR</v>
          </cell>
        </row>
        <row r="143">
          <cell r="D143" t="str">
            <v>NR</v>
          </cell>
        </row>
        <row r="144">
          <cell r="D144" t="str">
            <v>NR</v>
          </cell>
        </row>
        <row r="145">
          <cell r="D145" t="str">
            <v>NR</v>
          </cell>
        </row>
        <row r="146">
          <cell r="D146" t="str">
            <v>NR</v>
          </cell>
        </row>
        <row r="147">
          <cell r="D147" t="str">
            <v>NR</v>
          </cell>
        </row>
        <row r="148">
          <cell r="D148" t="str">
            <v>NR</v>
          </cell>
        </row>
        <row r="150">
          <cell r="D150" t="str">
            <v>NR</v>
          </cell>
        </row>
        <row r="151">
          <cell r="D151" t="str">
            <v>NR</v>
          </cell>
        </row>
        <row r="152">
          <cell r="D152" t="str">
            <v>NR</v>
          </cell>
        </row>
        <row r="153">
          <cell r="D153" t="str">
            <v>NR</v>
          </cell>
        </row>
        <row r="154">
          <cell r="D154" t="str">
            <v>NR</v>
          </cell>
        </row>
        <row r="155">
          <cell r="D155" t="str">
            <v>NR</v>
          </cell>
        </row>
        <row r="156">
          <cell r="D156" t="str">
            <v>NR</v>
          </cell>
        </row>
        <row r="157">
          <cell r="D157" t="str">
            <v>NR</v>
          </cell>
        </row>
        <row r="158">
          <cell r="D158" t="str">
            <v>NR</v>
          </cell>
        </row>
        <row r="159">
          <cell r="D159" t="str">
            <v>NR</v>
          </cell>
        </row>
        <row r="160">
          <cell r="D160" t="str">
            <v>NR</v>
          </cell>
        </row>
        <row r="161">
          <cell r="D161" t="str">
            <v>NR</v>
          </cell>
        </row>
        <row r="162">
          <cell r="D162" t="str">
            <v>NR</v>
          </cell>
        </row>
        <row r="163">
          <cell r="D163" t="str">
            <v>NR</v>
          </cell>
        </row>
        <row r="164">
          <cell r="D164" t="str">
            <v>NR</v>
          </cell>
        </row>
        <row r="165">
          <cell r="D165" t="str">
            <v>NR</v>
          </cell>
        </row>
        <row r="166">
          <cell r="D166" t="str">
            <v>NR</v>
          </cell>
        </row>
        <row r="168">
          <cell r="A168" t="str">
            <v>WW94-0102</v>
          </cell>
          <cell r="B168" t="str">
            <v>940217-1596</v>
          </cell>
          <cell r="D168">
            <v>22</v>
          </cell>
          <cell r="H168">
            <v>34382</v>
          </cell>
        </row>
        <row r="169">
          <cell r="D169">
            <v>60</v>
          </cell>
        </row>
        <row r="170">
          <cell r="D170">
            <v>7.2</v>
          </cell>
        </row>
        <row r="171">
          <cell r="D171">
            <v>80</v>
          </cell>
        </row>
        <row r="172">
          <cell r="D172">
            <v>50</v>
          </cell>
        </row>
        <row r="173">
          <cell r="D173">
            <v>140</v>
          </cell>
        </row>
        <row r="174">
          <cell r="D174" t="str">
            <v>ND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>
            <v>0.02</v>
          </cell>
        </row>
        <row r="182">
          <cell r="D182">
            <v>3.6</v>
          </cell>
        </row>
        <row r="183">
          <cell r="D183">
            <v>0.01</v>
          </cell>
        </row>
        <row r="184">
          <cell r="D184">
            <v>0.08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0.11</v>
          </cell>
        </row>
        <row r="190">
          <cell r="D190">
            <v>26</v>
          </cell>
        </row>
        <row r="191">
          <cell r="D191">
            <v>7</v>
          </cell>
        </row>
        <row r="192">
          <cell r="D192">
            <v>2</v>
          </cell>
        </row>
        <row r="193">
          <cell r="D193">
            <v>5</v>
          </cell>
        </row>
        <row r="194">
          <cell r="D194">
            <v>2</v>
          </cell>
        </row>
        <row r="195">
          <cell r="D195">
            <v>23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27</v>
          </cell>
        </row>
        <row r="200">
          <cell r="D200">
            <v>4</v>
          </cell>
        </row>
        <row r="201">
          <cell r="D201">
            <v>3</v>
          </cell>
        </row>
        <row r="202">
          <cell r="D202">
            <v>0.1</v>
          </cell>
        </row>
        <row r="203">
          <cell r="D203">
            <v>0.15</v>
          </cell>
        </row>
        <row r="204">
          <cell r="D204">
            <v>0.35</v>
          </cell>
        </row>
        <row r="205">
          <cell r="D205">
            <v>1</v>
          </cell>
        </row>
        <row r="206">
          <cell r="D206">
            <v>0.6</v>
          </cell>
        </row>
        <row r="207">
          <cell r="D207">
            <v>-0.1</v>
          </cell>
        </row>
        <row r="208">
          <cell r="D208">
            <v>2.6</v>
          </cell>
        </row>
        <row r="209">
          <cell r="D209">
            <v>3.2</v>
          </cell>
        </row>
        <row r="211">
          <cell r="A211" t="str">
            <v>WW94-0103</v>
          </cell>
          <cell r="B211" t="str">
            <v>940217-1598</v>
          </cell>
          <cell r="D211">
            <v>32</v>
          </cell>
        </row>
        <row r="212">
          <cell r="D212">
            <v>180</v>
          </cell>
        </row>
        <row r="213">
          <cell r="D213">
            <v>7.6</v>
          </cell>
        </row>
        <row r="214">
          <cell r="D214">
            <v>410</v>
          </cell>
        </row>
        <row r="215">
          <cell r="D215">
            <v>245</v>
          </cell>
        </row>
        <row r="216">
          <cell r="D216">
            <v>345</v>
          </cell>
        </row>
        <row r="217">
          <cell r="D217">
            <v>1</v>
          </cell>
        </row>
        <row r="219">
          <cell r="D219" t="str">
            <v>ND</v>
          </cell>
        </row>
        <row r="220">
          <cell r="D220">
            <v>0.1</v>
          </cell>
        </row>
        <row r="221">
          <cell r="D221" t="str">
            <v>NR</v>
          </cell>
        </row>
        <row r="222">
          <cell r="D222" t="str">
            <v>ND</v>
          </cell>
        </row>
        <row r="223">
          <cell r="D223" t="str">
            <v>ND</v>
          </cell>
        </row>
        <row r="224">
          <cell r="D224">
            <v>0.03</v>
          </cell>
        </row>
        <row r="225">
          <cell r="D225">
            <v>7.6</v>
          </cell>
        </row>
        <row r="226">
          <cell r="D226" t="str">
            <v>ND</v>
          </cell>
        </row>
        <row r="227">
          <cell r="D227">
            <v>0.19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0.19</v>
          </cell>
        </row>
        <row r="233">
          <cell r="D233" t="str">
            <v>NR</v>
          </cell>
        </row>
        <row r="234">
          <cell r="D234" t="str">
            <v>NR</v>
          </cell>
        </row>
        <row r="235">
          <cell r="D235" t="str">
            <v>NR</v>
          </cell>
        </row>
        <row r="236">
          <cell r="D236" t="str">
            <v>NR</v>
          </cell>
        </row>
        <row r="237">
          <cell r="D237" t="str">
            <v>NR</v>
          </cell>
        </row>
        <row r="238">
          <cell r="D238" t="str">
            <v>NR</v>
          </cell>
        </row>
        <row r="239">
          <cell r="D239" t="str">
            <v>NR</v>
          </cell>
        </row>
        <row r="240">
          <cell r="D240" t="str">
            <v>NR</v>
          </cell>
        </row>
        <row r="241">
          <cell r="D241" t="str">
            <v>NR</v>
          </cell>
        </row>
        <row r="243">
          <cell r="D243" t="str">
            <v>NR</v>
          </cell>
        </row>
        <row r="244">
          <cell r="D244" t="str">
            <v>NR</v>
          </cell>
        </row>
        <row r="245">
          <cell r="D245" t="str">
            <v>NR</v>
          </cell>
        </row>
        <row r="246">
          <cell r="D246" t="str">
            <v>NR</v>
          </cell>
        </row>
        <row r="247">
          <cell r="D247" t="str">
            <v>NR</v>
          </cell>
        </row>
        <row r="248">
          <cell r="D248" t="str">
            <v>NR</v>
          </cell>
        </row>
        <row r="249">
          <cell r="D249" t="str">
            <v>NR</v>
          </cell>
        </row>
        <row r="250">
          <cell r="D250" t="str">
            <v>NR</v>
          </cell>
        </row>
        <row r="251">
          <cell r="D251" t="str">
            <v>NR</v>
          </cell>
        </row>
        <row r="252">
          <cell r="D252" t="str">
            <v>NR</v>
          </cell>
        </row>
        <row r="254">
          <cell r="D254" t="str">
            <v>NR</v>
          </cell>
        </row>
        <row r="255">
          <cell r="D255" t="str">
            <v>NR</v>
          </cell>
        </row>
        <row r="256">
          <cell r="D256" t="str">
            <v>NR</v>
          </cell>
        </row>
        <row r="257">
          <cell r="D257" t="str">
            <v>NR</v>
          </cell>
        </row>
        <row r="258">
          <cell r="D258" t="str">
            <v>NR</v>
          </cell>
        </row>
        <row r="259">
          <cell r="D259" t="str">
            <v>NR</v>
          </cell>
        </row>
        <row r="260">
          <cell r="D260" t="str">
            <v>NR</v>
          </cell>
        </row>
        <row r="261">
          <cell r="D261" t="str">
            <v>NR</v>
          </cell>
        </row>
        <row r="262">
          <cell r="D262" t="str">
            <v>NR</v>
          </cell>
        </row>
        <row r="263">
          <cell r="D263" t="str">
            <v>NR</v>
          </cell>
        </row>
        <row r="264">
          <cell r="D264" t="str">
            <v>NR</v>
          </cell>
        </row>
        <row r="265">
          <cell r="D265" t="str">
            <v>NR</v>
          </cell>
        </row>
        <row r="266">
          <cell r="D266" t="str">
            <v>NR</v>
          </cell>
        </row>
        <row r="267">
          <cell r="D267" t="str">
            <v>NR</v>
          </cell>
        </row>
        <row r="268">
          <cell r="D268" t="str">
            <v>NR</v>
          </cell>
        </row>
        <row r="269">
          <cell r="D269" t="str">
            <v>NR</v>
          </cell>
        </row>
        <row r="270">
          <cell r="D270" t="str">
            <v>NR</v>
          </cell>
        </row>
        <row r="272">
          <cell r="A272" t="str">
            <v>WW94-0103</v>
          </cell>
          <cell r="B272" t="str">
            <v>940217-1600</v>
          </cell>
          <cell r="D272">
            <v>26</v>
          </cell>
          <cell r="H272">
            <v>34382</v>
          </cell>
        </row>
        <row r="273">
          <cell r="D273">
            <v>75</v>
          </cell>
        </row>
        <row r="274">
          <cell r="D274">
            <v>7.4</v>
          </cell>
        </row>
        <row r="275">
          <cell r="D275">
            <v>260</v>
          </cell>
        </row>
        <row r="276">
          <cell r="D276">
            <v>150</v>
          </cell>
        </row>
        <row r="277">
          <cell r="D277">
            <v>120</v>
          </cell>
        </row>
        <row r="278">
          <cell r="D278">
            <v>2</v>
          </cell>
        </row>
        <row r="280">
          <cell r="D280" t="str">
            <v>ND</v>
          </cell>
        </row>
        <row r="281">
          <cell r="D281" t="str">
            <v>ND</v>
          </cell>
        </row>
        <row r="282">
          <cell r="D282" t="str">
            <v>ND</v>
          </cell>
        </row>
        <row r="283">
          <cell r="D283" t="str">
            <v>ND</v>
          </cell>
        </row>
        <row r="284">
          <cell r="D284" t="str">
            <v>ND</v>
          </cell>
        </row>
        <row r="285">
          <cell r="D285">
            <v>0.02</v>
          </cell>
        </row>
        <row r="286">
          <cell r="D286">
            <v>3.7</v>
          </cell>
        </row>
        <row r="287">
          <cell r="D287" t="str">
            <v>ND</v>
          </cell>
        </row>
        <row r="288">
          <cell r="D288">
            <v>0.08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0.11</v>
          </cell>
        </row>
        <row r="294">
          <cell r="D294">
            <v>66</v>
          </cell>
        </row>
        <row r="295">
          <cell r="D295">
            <v>18</v>
          </cell>
        </row>
        <row r="296">
          <cell r="D296">
            <v>5</v>
          </cell>
        </row>
        <row r="297">
          <cell r="D297">
            <v>22</v>
          </cell>
        </row>
        <row r="298">
          <cell r="D298">
            <v>5</v>
          </cell>
        </row>
        <row r="299">
          <cell r="D299">
            <v>45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55</v>
          </cell>
        </row>
        <row r="304">
          <cell r="D304">
            <v>23</v>
          </cell>
        </row>
        <row r="305">
          <cell r="D305">
            <v>20</v>
          </cell>
        </row>
        <row r="306">
          <cell r="D306">
            <v>0.1</v>
          </cell>
        </row>
        <row r="307">
          <cell r="D307">
            <v>0.55</v>
          </cell>
        </row>
        <row r="308">
          <cell r="D308">
            <v>0.8</v>
          </cell>
        </row>
        <row r="309">
          <cell r="D309">
            <v>1</v>
          </cell>
        </row>
        <row r="310">
          <cell r="D310">
            <v>3.2</v>
          </cell>
        </row>
        <row r="311">
          <cell r="D311">
            <v>0.1</v>
          </cell>
        </row>
        <row r="312">
          <cell r="D312">
            <v>3.7</v>
          </cell>
        </row>
        <row r="313">
          <cell r="D313">
            <v>7</v>
          </cell>
        </row>
      </sheetData>
      <sheetData sheetId="1">
        <row r="107">
          <cell r="A107" t="str">
            <v>WW94-0202</v>
          </cell>
          <cell r="B107" t="str">
            <v>940321-1608</v>
          </cell>
          <cell r="D107">
            <v>21</v>
          </cell>
          <cell r="H107">
            <v>34412</v>
          </cell>
        </row>
        <row r="108">
          <cell r="D108">
            <v>155</v>
          </cell>
        </row>
        <row r="109">
          <cell r="D109">
            <v>7.1</v>
          </cell>
        </row>
        <row r="110">
          <cell r="D110">
            <v>130</v>
          </cell>
        </row>
        <row r="111">
          <cell r="D111">
            <v>90</v>
          </cell>
        </row>
        <row r="112">
          <cell r="D112">
            <v>180</v>
          </cell>
        </row>
        <row r="113">
          <cell r="D113">
            <v>23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 t="str">
            <v>ND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>
            <v>0.03</v>
          </cell>
        </row>
        <row r="121">
          <cell r="D121">
            <v>4.2</v>
          </cell>
        </row>
        <row r="122">
          <cell r="D122">
            <v>0.02</v>
          </cell>
        </row>
        <row r="123">
          <cell r="D123">
            <v>0.13</v>
          </cell>
        </row>
        <row r="124">
          <cell r="D124" t="str">
            <v>ND</v>
          </cell>
        </row>
        <row r="125">
          <cell r="D125" t="str">
            <v>NR</v>
          </cell>
        </row>
        <row r="126">
          <cell r="D126">
            <v>0.17</v>
          </cell>
        </row>
        <row r="127">
          <cell r="D127">
            <v>0.21</v>
          </cell>
        </row>
        <row r="129">
          <cell r="D129">
            <v>40</v>
          </cell>
        </row>
        <row r="130">
          <cell r="D130">
            <v>11</v>
          </cell>
        </row>
        <row r="131">
          <cell r="D131">
            <v>3</v>
          </cell>
        </row>
        <row r="132">
          <cell r="D132">
            <v>7</v>
          </cell>
        </row>
        <row r="133">
          <cell r="D133">
            <v>4</v>
          </cell>
        </row>
        <row r="134">
          <cell r="D134">
            <v>33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40</v>
          </cell>
        </row>
        <row r="139">
          <cell r="D139">
            <v>14</v>
          </cell>
        </row>
        <row r="140">
          <cell r="D140">
            <v>4</v>
          </cell>
        </row>
        <row r="141">
          <cell r="D141">
            <v>0.2</v>
          </cell>
        </row>
        <row r="142">
          <cell r="D142">
            <v>0.15</v>
          </cell>
        </row>
        <row r="143">
          <cell r="D143">
            <v>0.8</v>
          </cell>
        </row>
        <row r="144">
          <cell r="D144">
            <v>2.7</v>
          </cell>
        </row>
        <row r="145">
          <cell r="D145">
            <v>1.7</v>
          </cell>
        </row>
        <row r="146">
          <cell r="D146" t="str">
            <v>ND</v>
          </cell>
        </row>
        <row r="147">
          <cell r="D147">
            <v>5.5</v>
          </cell>
        </row>
        <row r="148">
          <cell r="D148">
            <v>7.2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WW94-0202</v>
          </cell>
          <cell r="B168" t="str">
            <v>940321-1609</v>
          </cell>
          <cell r="D168">
            <v>24</v>
          </cell>
          <cell r="H168">
            <v>34412</v>
          </cell>
        </row>
        <row r="169">
          <cell r="D169">
            <v>130</v>
          </cell>
        </row>
        <row r="170">
          <cell r="D170">
            <v>7.2</v>
          </cell>
        </row>
        <row r="171">
          <cell r="D171">
            <v>120</v>
          </cell>
        </row>
        <row r="172">
          <cell r="D172">
            <v>80</v>
          </cell>
        </row>
        <row r="173">
          <cell r="D173">
            <v>210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NR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>
            <v>0.04</v>
          </cell>
        </row>
        <row r="182">
          <cell r="D182">
            <v>3.8</v>
          </cell>
        </row>
        <row r="183">
          <cell r="D183">
            <v>0.02</v>
          </cell>
        </row>
        <row r="184">
          <cell r="D184">
            <v>0.11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0.21</v>
          </cell>
        </row>
        <row r="190">
          <cell r="D190">
            <v>40</v>
          </cell>
        </row>
        <row r="191">
          <cell r="D191">
            <v>11</v>
          </cell>
        </row>
        <row r="192">
          <cell r="D192">
            <v>3</v>
          </cell>
        </row>
        <row r="193">
          <cell r="D193">
            <v>9</v>
          </cell>
        </row>
        <row r="194">
          <cell r="D194">
            <v>4</v>
          </cell>
        </row>
        <row r="195">
          <cell r="D195">
            <v>35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43</v>
          </cell>
        </row>
        <row r="200">
          <cell r="D200">
            <v>12</v>
          </cell>
        </row>
        <row r="201">
          <cell r="D201">
            <v>5</v>
          </cell>
        </row>
        <row r="202">
          <cell r="D202">
            <v>0.2</v>
          </cell>
        </row>
        <row r="203">
          <cell r="D203">
            <v>0.1</v>
          </cell>
        </row>
        <row r="204">
          <cell r="D204">
            <v>0.7</v>
          </cell>
        </row>
        <row r="205">
          <cell r="D205">
            <v>2</v>
          </cell>
        </row>
        <row r="206">
          <cell r="D206">
            <v>1.3</v>
          </cell>
        </row>
        <row r="207">
          <cell r="D207">
            <v>0.2</v>
          </cell>
        </row>
        <row r="208">
          <cell r="D208">
            <v>7.9</v>
          </cell>
        </row>
        <row r="209">
          <cell r="D209">
            <v>9.4</v>
          </cell>
        </row>
        <row r="211">
          <cell r="A211" t="str">
            <v>WW94-0203</v>
          </cell>
          <cell r="B211" t="str">
            <v>940321-1610</v>
          </cell>
          <cell r="D211">
            <v>28</v>
          </cell>
          <cell r="H211">
            <v>34412</v>
          </cell>
        </row>
        <row r="212">
          <cell r="D212">
            <v>265</v>
          </cell>
        </row>
        <row r="213">
          <cell r="D213">
            <v>7.5</v>
          </cell>
        </row>
        <row r="214">
          <cell r="D214">
            <v>330</v>
          </cell>
        </row>
        <row r="215">
          <cell r="D215">
            <v>220</v>
          </cell>
        </row>
        <row r="216">
          <cell r="D216">
            <v>390</v>
          </cell>
        </row>
        <row r="217">
          <cell r="D217">
            <v>16</v>
          </cell>
        </row>
        <row r="219">
          <cell r="D219" t="str">
            <v>ND</v>
          </cell>
        </row>
        <row r="220">
          <cell r="D220">
            <v>0.2</v>
          </cell>
        </row>
        <row r="221">
          <cell r="D221">
            <v>0.1</v>
          </cell>
        </row>
        <row r="222">
          <cell r="D222" t="str">
            <v>ND</v>
          </cell>
        </row>
        <row r="223">
          <cell r="D223">
            <v>0.02</v>
          </cell>
        </row>
        <row r="224">
          <cell r="D224">
            <v>0.06</v>
          </cell>
        </row>
        <row r="225">
          <cell r="D225">
            <v>14</v>
          </cell>
        </row>
        <row r="226">
          <cell r="D226">
            <v>0.03</v>
          </cell>
        </row>
        <row r="227">
          <cell r="D227">
            <v>0.31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0.39</v>
          </cell>
        </row>
        <row r="233">
          <cell r="D233">
            <v>139</v>
          </cell>
        </row>
        <row r="234">
          <cell r="D234">
            <v>37</v>
          </cell>
        </row>
        <row r="235">
          <cell r="D235">
            <v>11</v>
          </cell>
        </row>
        <row r="236">
          <cell r="D236">
            <v>27</v>
          </cell>
        </row>
        <row r="237">
          <cell r="D237">
            <v>7</v>
          </cell>
        </row>
        <row r="238">
          <cell r="D238">
            <v>83</v>
          </cell>
        </row>
        <row r="239">
          <cell r="D239" t="str">
            <v>ND</v>
          </cell>
        </row>
        <row r="240">
          <cell r="D240" t="str">
            <v>ND</v>
          </cell>
        </row>
        <row r="241">
          <cell r="D241">
            <v>101</v>
          </cell>
        </row>
        <row r="243">
          <cell r="D243">
            <v>34</v>
          </cell>
        </row>
        <row r="244">
          <cell r="D244">
            <v>26</v>
          </cell>
        </row>
        <row r="245">
          <cell r="D245">
            <v>0.2</v>
          </cell>
        </row>
        <row r="246">
          <cell r="D246">
            <v>1.1</v>
          </cell>
        </row>
        <row r="247">
          <cell r="D247">
            <v>3.3</v>
          </cell>
        </row>
        <row r="248">
          <cell r="D248">
            <v>1.8</v>
          </cell>
        </row>
        <row r="249">
          <cell r="D249">
            <v>3.9</v>
          </cell>
        </row>
        <row r="250">
          <cell r="D250">
            <v>0.3</v>
          </cell>
        </row>
        <row r="251">
          <cell r="D251">
            <v>11</v>
          </cell>
        </row>
        <row r="252">
          <cell r="D252">
            <v>15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WW94-0203</v>
          </cell>
          <cell r="B272" t="str">
            <v>940321-1611</v>
          </cell>
          <cell r="D272">
            <v>16</v>
          </cell>
          <cell r="H272">
            <v>34412</v>
          </cell>
        </row>
        <row r="273">
          <cell r="D273">
            <v>100</v>
          </cell>
        </row>
        <row r="274">
          <cell r="D274">
            <v>7.4</v>
          </cell>
        </row>
        <row r="275">
          <cell r="D275">
            <v>170</v>
          </cell>
        </row>
        <row r="276">
          <cell r="D276">
            <v>120</v>
          </cell>
        </row>
        <row r="277">
          <cell r="D277">
            <v>225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 t="str">
            <v>ND</v>
          </cell>
        </row>
        <row r="282">
          <cell r="D282" t="str">
            <v>ND</v>
          </cell>
        </row>
        <row r="283">
          <cell r="D283" t="str">
            <v>ND</v>
          </cell>
        </row>
        <row r="284">
          <cell r="D284" t="str">
            <v>ND</v>
          </cell>
        </row>
        <row r="285">
          <cell r="D285">
            <v>0.03</v>
          </cell>
        </row>
        <row r="286">
          <cell r="D286">
            <v>4.8</v>
          </cell>
        </row>
        <row r="287">
          <cell r="D287">
            <v>0.02</v>
          </cell>
        </row>
        <row r="288">
          <cell r="D288">
            <v>0.12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0.17</v>
          </cell>
        </row>
        <row r="294">
          <cell r="D294">
            <v>64</v>
          </cell>
        </row>
        <row r="295">
          <cell r="D295">
            <v>17</v>
          </cell>
        </row>
        <row r="296">
          <cell r="D296">
            <v>5</v>
          </cell>
        </row>
        <row r="297">
          <cell r="D297">
            <v>13</v>
          </cell>
        </row>
        <row r="298">
          <cell r="D298">
            <v>3</v>
          </cell>
        </row>
        <row r="299">
          <cell r="D299">
            <v>45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55</v>
          </cell>
        </row>
        <row r="304">
          <cell r="D304">
            <v>16</v>
          </cell>
        </row>
        <row r="305">
          <cell r="D305">
            <v>12</v>
          </cell>
        </row>
        <row r="306">
          <cell r="D306">
            <v>0.2</v>
          </cell>
        </row>
        <row r="307">
          <cell r="D307">
            <v>0.5</v>
          </cell>
        </row>
        <row r="308">
          <cell r="D308">
            <v>1</v>
          </cell>
        </row>
        <row r="309">
          <cell r="D309">
            <v>1.1</v>
          </cell>
        </row>
        <row r="310">
          <cell r="D310">
            <v>3</v>
          </cell>
        </row>
        <row r="311">
          <cell r="D311">
            <v>0.2</v>
          </cell>
        </row>
        <row r="312">
          <cell r="D312">
            <v>4</v>
          </cell>
        </row>
        <row r="313">
          <cell r="D313">
            <v>7.2</v>
          </cell>
        </row>
      </sheetData>
      <sheetData sheetId="2">
        <row r="64">
          <cell r="A64" t="str">
            <v>DW94-0102</v>
          </cell>
          <cell r="B64" t="str">
            <v>940610-887</v>
          </cell>
          <cell r="D64">
            <v>15</v>
          </cell>
          <cell r="H64">
            <v>34493</v>
          </cell>
        </row>
        <row r="65">
          <cell r="D65">
            <v>125</v>
          </cell>
        </row>
        <row r="66">
          <cell r="D66">
            <v>9.2</v>
          </cell>
        </row>
        <row r="67">
          <cell r="D67">
            <v>570</v>
          </cell>
        </row>
        <row r="68">
          <cell r="D68">
            <v>380</v>
          </cell>
        </row>
        <row r="69">
          <cell r="D69">
            <v>70</v>
          </cell>
        </row>
        <row r="70">
          <cell r="D70" t="str">
            <v>ND</v>
          </cell>
        </row>
        <row r="72">
          <cell r="D72" t="str">
            <v>ND</v>
          </cell>
        </row>
        <row r="73">
          <cell r="D73" t="str">
            <v>ND</v>
          </cell>
        </row>
        <row r="74">
          <cell r="D74">
            <v>0.3</v>
          </cell>
        </row>
        <row r="75">
          <cell r="D75" t="str">
            <v>ND</v>
          </cell>
        </row>
        <row r="76">
          <cell r="D76" t="str">
            <v>ND</v>
          </cell>
        </row>
        <row r="77">
          <cell r="D77">
            <v>0.07</v>
          </cell>
        </row>
        <row r="78">
          <cell r="D78">
            <v>0.92</v>
          </cell>
        </row>
        <row r="79">
          <cell r="D79" t="str">
            <v>ND</v>
          </cell>
        </row>
        <row r="80">
          <cell r="D80">
            <v>0.03</v>
          </cell>
        </row>
        <row r="81">
          <cell r="D81" t="str">
            <v>ND</v>
          </cell>
        </row>
        <row r="82">
          <cell r="D82" t="str">
            <v>ND</v>
          </cell>
        </row>
        <row r="83">
          <cell r="D83" t="str">
            <v>ND</v>
          </cell>
        </row>
        <row r="84">
          <cell r="D84">
            <v>0.07</v>
          </cell>
        </row>
        <row r="86">
          <cell r="D86">
            <v>184</v>
          </cell>
        </row>
        <row r="87">
          <cell r="D87">
            <v>52</v>
          </cell>
        </row>
        <row r="88">
          <cell r="D88">
            <v>13</v>
          </cell>
        </row>
        <row r="89">
          <cell r="D89">
            <v>54</v>
          </cell>
        </row>
        <row r="90">
          <cell r="D90">
            <v>8</v>
          </cell>
        </row>
        <row r="91">
          <cell r="D91">
            <v>150</v>
          </cell>
        </row>
        <row r="92">
          <cell r="D92" t="str">
            <v>ND</v>
          </cell>
        </row>
        <row r="93">
          <cell r="D93">
            <v>12</v>
          </cell>
        </row>
        <row r="94">
          <cell r="D94">
            <v>159</v>
          </cell>
        </row>
        <row r="96">
          <cell r="D96">
            <v>57</v>
          </cell>
        </row>
        <row r="97">
          <cell r="D97">
            <v>71</v>
          </cell>
        </row>
        <row r="98">
          <cell r="D98">
            <v>0.3</v>
          </cell>
        </row>
        <row r="99">
          <cell r="D99">
            <v>0.15</v>
          </cell>
        </row>
        <row r="100">
          <cell r="D100">
            <v>0.55</v>
          </cell>
        </row>
        <row r="101">
          <cell r="D101">
            <v>0.2</v>
          </cell>
        </row>
        <row r="102">
          <cell r="D102">
            <v>0.3</v>
          </cell>
        </row>
        <row r="103">
          <cell r="D103" t="str">
            <v>ND</v>
          </cell>
        </row>
        <row r="104">
          <cell r="D104">
            <v>0.9</v>
          </cell>
        </row>
        <row r="105">
          <cell r="D105">
            <v>1.2</v>
          </cell>
        </row>
        <row r="107">
          <cell r="D107" t="str">
            <v>NR</v>
          </cell>
        </row>
        <row r="108">
          <cell r="D108" t="str">
            <v>NR</v>
          </cell>
        </row>
        <row r="109">
          <cell r="D109" t="str">
            <v>NR</v>
          </cell>
        </row>
        <row r="110">
          <cell r="D110" t="str">
            <v>NR</v>
          </cell>
        </row>
        <row r="111">
          <cell r="D111" t="str">
            <v>NR</v>
          </cell>
        </row>
        <row r="112">
          <cell r="D112" t="str">
            <v>NR</v>
          </cell>
        </row>
        <row r="113">
          <cell r="D113" t="str">
            <v>NR</v>
          </cell>
        </row>
        <row r="114">
          <cell r="D114" t="str">
            <v>NR</v>
          </cell>
        </row>
        <row r="115">
          <cell r="D115" t="str">
            <v>NR</v>
          </cell>
        </row>
        <row r="116">
          <cell r="D116" t="str">
            <v>NR</v>
          </cell>
        </row>
        <row r="117">
          <cell r="D117" t="str">
            <v>NR</v>
          </cell>
        </row>
        <row r="118">
          <cell r="D118" t="str">
            <v>NR</v>
          </cell>
        </row>
        <row r="119">
          <cell r="D119" t="str">
            <v>NR</v>
          </cell>
        </row>
        <row r="120">
          <cell r="D120" t="str">
            <v>NR</v>
          </cell>
        </row>
        <row r="121">
          <cell r="D121" t="str">
            <v>NR</v>
          </cell>
        </row>
        <row r="122">
          <cell r="D122" t="str">
            <v>NR</v>
          </cell>
        </row>
        <row r="123">
          <cell r="D123" t="str">
            <v>NR</v>
          </cell>
        </row>
        <row r="125">
          <cell r="A125" t="str">
            <v>DW94-0103</v>
          </cell>
          <cell r="B125" t="str">
            <v>940610-888</v>
          </cell>
          <cell r="D125">
            <v>16</v>
          </cell>
          <cell r="H125">
            <v>34493</v>
          </cell>
        </row>
        <row r="126">
          <cell r="D126">
            <v>115</v>
          </cell>
        </row>
        <row r="127">
          <cell r="D127">
            <v>9.2</v>
          </cell>
        </row>
        <row r="128">
          <cell r="D128">
            <v>690</v>
          </cell>
        </row>
        <row r="129">
          <cell r="D129">
            <v>465</v>
          </cell>
        </row>
        <row r="130">
          <cell r="D130">
            <v>65</v>
          </cell>
        </row>
        <row r="131">
          <cell r="D131" t="str">
            <v>ND</v>
          </cell>
        </row>
        <row r="133">
          <cell r="D133" t="str">
            <v>ND</v>
          </cell>
        </row>
        <row r="134">
          <cell r="D134" t="str">
            <v>ND</v>
          </cell>
        </row>
        <row r="135">
          <cell r="D135">
            <v>0.4</v>
          </cell>
        </row>
        <row r="136">
          <cell r="D136" t="str">
            <v>ND</v>
          </cell>
        </row>
        <row r="137">
          <cell r="D137" t="str">
            <v>ND</v>
          </cell>
        </row>
        <row r="138">
          <cell r="D138" t="str">
            <v>ND</v>
          </cell>
        </row>
        <row r="139">
          <cell r="D139">
            <v>0.39</v>
          </cell>
        </row>
        <row r="140">
          <cell r="D140" t="str">
            <v>ND</v>
          </cell>
        </row>
        <row r="141">
          <cell r="D141">
            <v>0.01</v>
          </cell>
        </row>
        <row r="142">
          <cell r="D142" t="str">
            <v>ND</v>
          </cell>
        </row>
        <row r="143">
          <cell r="D143" t="str">
            <v>ND</v>
          </cell>
        </row>
        <row r="144">
          <cell r="D144" t="str">
            <v>ND</v>
          </cell>
        </row>
        <row r="145">
          <cell r="D145">
            <v>0.05</v>
          </cell>
        </row>
        <row r="147">
          <cell r="D147">
            <v>144</v>
          </cell>
        </row>
        <row r="148">
          <cell r="D148">
            <v>44</v>
          </cell>
        </row>
        <row r="149">
          <cell r="D149">
            <v>8</v>
          </cell>
        </row>
        <row r="150">
          <cell r="D150">
            <v>82</v>
          </cell>
        </row>
        <row r="151">
          <cell r="D151">
            <v>13</v>
          </cell>
        </row>
        <row r="152">
          <cell r="D152">
            <v>110</v>
          </cell>
        </row>
        <row r="153">
          <cell r="D153" t="str">
            <v>ND</v>
          </cell>
        </row>
        <row r="154">
          <cell r="D154">
            <v>3</v>
          </cell>
        </row>
        <row r="155">
          <cell r="D155">
            <v>128</v>
          </cell>
        </row>
        <row r="157">
          <cell r="D157">
            <v>69</v>
          </cell>
        </row>
        <row r="158">
          <cell r="D158">
            <v>93</v>
          </cell>
        </row>
        <row r="159">
          <cell r="D159">
            <v>0.4</v>
          </cell>
        </row>
        <row r="160">
          <cell r="D160">
            <v>1.4</v>
          </cell>
        </row>
        <row r="161">
          <cell r="D161">
            <v>1.9</v>
          </cell>
        </row>
        <row r="162">
          <cell r="D162">
            <v>0.7</v>
          </cell>
        </row>
        <row r="163">
          <cell r="D163">
            <v>9.4</v>
          </cell>
        </row>
        <row r="164">
          <cell r="D164">
            <v>0.8</v>
          </cell>
        </row>
        <row r="165">
          <cell r="D165">
            <v>6.9</v>
          </cell>
        </row>
        <row r="166">
          <cell r="D166">
            <v>17</v>
          </cell>
        </row>
        <row r="168">
          <cell r="D168" t="str">
            <v>NR</v>
          </cell>
        </row>
        <row r="169">
          <cell r="D169" t="str">
            <v>NR</v>
          </cell>
        </row>
        <row r="170">
          <cell r="D170" t="str">
            <v>NR</v>
          </cell>
        </row>
        <row r="171">
          <cell r="D171" t="str">
            <v>NR</v>
          </cell>
        </row>
        <row r="172">
          <cell r="D172" t="str">
            <v>NR</v>
          </cell>
        </row>
        <row r="173">
          <cell r="D173" t="str">
            <v>NR</v>
          </cell>
        </row>
        <row r="174">
          <cell r="D174" t="str">
            <v>NR</v>
          </cell>
        </row>
        <row r="175">
          <cell r="D175" t="str">
            <v>NR</v>
          </cell>
        </row>
        <row r="176">
          <cell r="D176" t="str">
            <v>NR</v>
          </cell>
        </row>
        <row r="177">
          <cell r="D177" t="str">
            <v>NR</v>
          </cell>
        </row>
        <row r="178">
          <cell r="D178" t="str">
            <v>NR</v>
          </cell>
        </row>
        <row r="179">
          <cell r="D179" t="str">
            <v>NR</v>
          </cell>
        </row>
        <row r="180">
          <cell r="D180" t="str">
            <v>NR</v>
          </cell>
        </row>
        <row r="181">
          <cell r="D181" t="str">
            <v>NR</v>
          </cell>
        </row>
        <row r="182">
          <cell r="D182" t="str">
            <v>NR</v>
          </cell>
        </row>
        <row r="183">
          <cell r="D183" t="str">
            <v>NR</v>
          </cell>
        </row>
        <row r="184">
          <cell r="D184" t="str">
            <v>NR</v>
          </cell>
        </row>
      </sheetData>
      <sheetData sheetId="3">
        <row r="64">
          <cell r="A64" t="str">
            <v>DW94-0202</v>
          </cell>
          <cell r="B64" t="str">
            <v>940817-1417</v>
          </cell>
          <cell r="D64">
            <v>15</v>
          </cell>
          <cell r="H64">
            <v>34562</v>
          </cell>
        </row>
        <row r="65">
          <cell r="D65">
            <v>115</v>
          </cell>
        </row>
        <row r="66">
          <cell r="D66">
            <v>9.1</v>
          </cell>
        </row>
        <row r="67">
          <cell r="D67">
            <v>600</v>
          </cell>
        </row>
        <row r="68">
          <cell r="D68">
            <v>400</v>
          </cell>
        </row>
        <row r="69">
          <cell r="D69">
            <v>30</v>
          </cell>
        </row>
        <row r="70">
          <cell r="D70">
            <v>4</v>
          </cell>
        </row>
        <row r="72">
          <cell r="D72" t="str">
            <v>ND</v>
          </cell>
        </row>
        <row r="73">
          <cell r="D73" t="str">
            <v>ND</v>
          </cell>
        </row>
        <row r="74">
          <cell r="D74">
            <v>0.2</v>
          </cell>
        </row>
        <row r="75">
          <cell r="D75" t="str">
            <v>ND</v>
          </cell>
        </row>
        <row r="76">
          <cell r="D76" t="str">
            <v>ND</v>
          </cell>
        </row>
        <row r="77">
          <cell r="D77">
            <v>0.03</v>
          </cell>
        </row>
        <row r="78">
          <cell r="D78">
            <v>0.71</v>
          </cell>
        </row>
        <row r="79">
          <cell r="D79" t="str">
            <v>ND</v>
          </cell>
        </row>
        <row r="80">
          <cell r="D80">
            <v>0.03</v>
          </cell>
        </row>
        <row r="81">
          <cell r="D81" t="str">
            <v>ND</v>
          </cell>
        </row>
        <row r="82">
          <cell r="D82" t="str">
            <v>ND</v>
          </cell>
        </row>
        <row r="83">
          <cell r="D83" t="str">
            <v>ND</v>
          </cell>
        </row>
        <row r="84">
          <cell r="D84">
            <v>0.05</v>
          </cell>
        </row>
        <row r="86">
          <cell r="D86">
            <v>169</v>
          </cell>
        </row>
        <row r="87">
          <cell r="D87">
            <v>49</v>
          </cell>
        </row>
        <row r="88">
          <cell r="D88">
            <v>11</v>
          </cell>
        </row>
        <row r="89">
          <cell r="D89">
            <v>55</v>
          </cell>
        </row>
        <row r="90">
          <cell r="D90">
            <v>8</v>
          </cell>
        </row>
        <row r="91">
          <cell r="D91">
            <v>153</v>
          </cell>
        </row>
        <row r="92">
          <cell r="D92" t="str">
            <v>ND</v>
          </cell>
        </row>
        <row r="93">
          <cell r="D93">
            <v>36</v>
          </cell>
        </row>
        <row r="94">
          <cell r="D94">
            <v>113</v>
          </cell>
        </row>
        <row r="96">
          <cell r="D96">
            <v>55</v>
          </cell>
        </row>
        <row r="97">
          <cell r="D97">
            <v>58</v>
          </cell>
        </row>
        <row r="98">
          <cell r="D98">
            <v>0.4</v>
          </cell>
        </row>
        <row r="99">
          <cell r="D99">
            <v>0.1</v>
          </cell>
        </row>
        <row r="100">
          <cell r="D100">
            <v>0.4</v>
          </cell>
        </row>
        <row r="101">
          <cell r="D101">
            <v>0.6</v>
          </cell>
        </row>
        <row r="102">
          <cell r="D102">
            <v>0.1</v>
          </cell>
        </row>
        <row r="103">
          <cell r="D103" t="str">
            <v>ND</v>
          </cell>
        </row>
        <row r="104">
          <cell r="D104">
            <v>3.8</v>
          </cell>
        </row>
        <row r="105">
          <cell r="D105">
            <v>3.9</v>
          </cell>
        </row>
        <row r="107">
          <cell r="D107" t="str">
            <v>ND</v>
          </cell>
        </row>
        <row r="108">
          <cell r="D108" t="str">
            <v>ND</v>
          </cell>
        </row>
        <row r="109">
          <cell r="D109" t="str">
            <v>ND</v>
          </cell>
        </row>
        <row r="110">
          <cell r="D110" t="str">
            <v>ND</v>
          </cell>
        </row>
        <row r="111">
          <cell r="D111" t="str">
            <v>ND</v>
          </cell>
        </row>
        <row r="112">
          <cell r="D112" t="str">
            <v>ND</v>
          </cell>
        </row>
        <row r="113">
          <cell r="D113" t="str">
            <v>ND</v>
          </cell>
        </row>
        <row r="114">
          <cell r="D114" t="str">
            <v>ND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 t="str">
            <v>ND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 t="str">
            <v>ND</v>
          </cell>
        </row>
        <row r="121">
          <cell r="D121" t="str">
            <v>ND</v>
          </cell>
        </row>
        <row r="122">
          <cell r="D122" t="str">
            <v>ND</v>
          </cell>
        </row>
        <row r="123">
          <cell r="D123" t="str">
            <v>ND</v>
          </cell>
        </row>
        <row r="125">
          <cell r="A125" t="str">
            <v>DW94-0203</v>
          </cell>
          <cell r="B125" t="str">
            <v>940817-1418</v>
          </cell>
          <cell r="D125">
            <v>9</v>
          </cell>
          <cell r="H125">
            <v>34562</v>
          </cell>
        </row>
        <row r="126">
          <cell r="D126">
            <v>55</v>
          </cell>
        </row>
        <row r="127">
          <cell r="D127">
            <v>9.1</v>
          </cell>
        </row>
        <row r="128">
          <cell r="D128">
            <v>910</v>
          </cell>
        </row>
        <row r="129">
          <cell r="D129">
            <v>595</v>
          </cell>
        </row>
        <row r="130">
          <cell r="D130">
            <v>20</v>
          </cell>
        </row>
        <row r="131">
          <cell r="D131">
            <v>3</v>
          </cell>
        </row>
        <row r="133">
          <cell r="D133" t="str">
            <v>ND</v>
          </cell>
        </row>
        <row r="134">
          <cell r="D134" t="str">
            <v>ND</v>
          </cell>
        </row>
        <row r="135">
          <cell r="D135">
            <v>0.3</v>
          </cell>
        </row>
        <row r="136">
          <cell r="D136" t="str">
            <v>ND</v>
          </cell>
        </row>
        <row r="137">
          <cell r="D137" t="str">
            <v>ND</v>
          </cell>
        </row>
        <row r="138">
          <cell r="D138" t="str">
            <v>ND</v>
          </cell>
        </row>
        <row r="139">
          <cell r="D139">
            <v>0.13</v>
          </cell>
        </row>
        <row r="140">
          <cell r="D140" t="str">
            <v>ND</v>
          </cell>
        </row>
        <row r="141">
          <cell r="D141" t="str">
            <v>ND</v>
          </cell>
        </row>
        <row r="142">
          <cell r="D142" t="str">
            <v>ND</v>
          </cell>
        </row>
        <row r="143">
          <cell r="D143" t="str">
            <v>ND</v>
          </cell>
        </row>
        <row r="144">
          <cell r="D144" t="str">
            <v>ND</v>
          </cell>
        </row>
        <row r="145">
          <cell r="D145">
            <v>0.03</v>
          </cell>
        </row>
        <row r="147">
          <cell r="D147">
            <v>215</v>
          </cell>
        </row>
        <row r="148">
          <cell r="D148">
            <v>56</v>
          </cell>
        </row>
        <row r="149">
          <cell r="D149">
            <v>18</v>
          </cell>
        </row>
        <row r="150">
          <cell r="D150">
            <v>91</v>
          </cell>
        </row>
        <row r="151">
          <cell r="D151">
            <v>12</v>
          </cell>
        </row>
        <row r="152">
          <cell r="D152">
            <v>130</v>
          </cell>
        </row>
        <row r="153">
          <cell r="D153" t="str">
            <v>ND</v>
          </cell>
        </row>
        <row r="154">
          <cell r="D154">
            <v>42</v>
          </cell>
        </row>
        <row r="155">
          <cell r="D155">
            <v>73</v>
          </cell>
        </row>
        <row r="157">
          <cell r="D157">
            <v>90</v>
          </cell>
        </row>
        <row r="158">
          <cell r="D158">
            <v>105</v>
          </cell>
        </row>
        <row r="159">
          <cell r="D159">
            <v>0.3</v>
          </cell>
        </row>
        <row r="160">
          <cell r="D160">
            <v>0.85</v>
          </cell>
        </row>
        <row r="161">
          <cell r="D161">
            <v>1.2</v>
          </cell>
        </row>
        <row r="162">
          <cell r="D162">
            <v>1.2</v>
          </cell>
        </row>
        <row r="163">
          <cell r="D163">
            <v>21</v>
          </cell>
        </row>
        <row r="164">
          <cell r="D164">
            <v>0.7</v>
          </cell>
        </row>
        <row r="165">
          <cell r="D165">
            <v>3.7</v>
          </cell>
        </row>
        <row r="166">
          <cell r="D166">
            <v>25</v>
          </cell>
        </row>
        <row r="168">
          <cell r="D168" t="str">
            <v>ND</v>
          </cell>
        </row>
        <row r="169">
          <cell r="D169" t="str">
            <v>ND</v>
          </cell>
        </row>
        <row r="170">
          <cell r="D170" t="str">
            <v>ND</v>
          </cell>
        </row>
        <row r="171">
          <cell r="D171" t="str">
            <v>ND</v>
          </cell>
        </row>
        <row r="172">
          <cell r="D172" t="str">
            <v>ND</v>
          </cell>
        </row>
        <row r="173">
          <cell r="D173" t="str">
            <v>ND</v>
          </cell>
        </row>
        <row r="174">
          <cell r="D174" t="str">
            <v>ND</v>
          </cell>
        </row>
        <row r="175">
          <cell r="D175" t="str">
            <v>ND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 t="str">
            <v>ND</v>
          </cell>
        </row>
        <row r="182">
          <cell r="D182" t="str">
            <v>ND</v>
          </cell>
        </row>
        <row r="183">
          <cell r="D183" t="str">
            <v>ND</v>
          </cell>
        </row>
        <row r="184">
          <cell r="D184" t="str">
            <v>ND</v>
          </cell>
        </row>
      </sheetData>
      <sheetData sheetId="4">
        <row r="64">
          <cell r="A64" t="str">
            <v>DW94-0302</v>
          </cell>
          <cell r="B64" t="str">
            <v>L2454-001</v>
          </cell>
          <cell r="D64">
            <v>7</v>
          </cell>
          <cell r="H64">
            <v>34639</v>
          </cell>
        </row>
        <row r="65">
          <cell r="D65">
            <v>45</v>
          </cell>
        </row>
        <row r="66">
          <cell r="D66">
            <v>9.1</v>
          </cell>
        </row>
        <row r="67">
          <cell r="D67">
            <v>550</v>
          </cell>
        </row>
        <row r="68">
          <cell r="D68">
            <v>380</v>
          </cell>
        </row>
        <row r="69">
          <cell r="D69">
            <v>10</v>
          </cell>
        </row>
        <row r="70">
          <cell r="D70" t="str">
            <v>ND</v>
          </cell>
        </row>
        <row r="72">
          <cell r="D72" t="str">
            <v>ND</v>
          </cell>
        </row>
        <row r="73">
          <cell r="D73" t="str">
            <v>ND</v>
          </cell>
        </row>
        <row r="74">
          <cell r="D74" t="str">
            <v>ND</v>
          </cell>
        </row>
        <row r="75">
          <cell r="D75" t="str">
            <v>ND</v>
          </cell>
        </row>
        <row r="76">
          <cell r="D76" t="str">
            <v>ND</v>
          </cell>
        </row>
        <row r="77">
          <cell r="D77">
            <v>0.03</v>
          </cell>
        </row>
        <row r="78">
          <cell r="D78">
            <v>0.17</v>
          </cell>
        </row>
        <row r="79">
          <cell r="D79" t="str">
            <v>ND</v>
          </cell>
        </row>
        <row r="80">
          <cell r="D80" t="str">
            <v>ND</v>
          </cell>
        </row>
        <row r="81">
          <cell r="D81" t="str">
            <v>ND</v>
          </cell>
        </row>
        <row r="82">
          <cell r="D82" t="str">
            <v>ND</v>
          </cell>
        </row>
        <row r="83">
          <cell r="D83" t="str">
            <v>ND</v>
          </cell>
        </row>
        <row r="84">
          <cell r="D84">
            <v>0.02</v>
          </cell>
        </row>
        <row r="86">
          <cell r="D86">
            <v>155</v>
          </cell>
        </row>
        <row r="87">
          <cell r="D87">
            <v>42</v>
          </cell>
        </row>
        <row r="88">
          <cell r="D88">
            <v>12</v>
          </cell>
        </row>
        <row r="89">
          <cell r="D89">
            <v>51</v>
          </cell>
        </row>
        <row r="90">
          <cell r="D90">
            <v>6</v>
          </cell>
        </row>
        <row r="91">
          <cell r="D91">
            <v>133</v>
          </cell>
        </row>
        <row r="92">
          <cell r="D92" t="str">
            <v>ND</v>
          </cell>
        </row>
        <row r="93">
          <cell r="D93">
            <v>21</v>
          </cell>
        </row>
        <row r="94">
          <cell r="D94">
            <v>119</v>
          </cell>
        </row>
        <row r="96">
          <cell r="D96">
            <v>52</v>
          </cell>
        </row>
        <row r="97">
          <cell r="D97">
            <v>73</v>
          </cell>
        </row>
        <row r="98">
          <cell r="D98">
            <v>0.3</v>
          </cell>
        </row>
        <row r="99">
          <cell r="D99" t="str">
            <v>ND</v>
          </cell>
        </row>
        <row r="100">
          <cell r="D100">
            <v>0.15</v>
          </cell>
        </row>
        <row r="101">
          <cell r="D101" t="str">
            <v>ND</v>
          </cell>
        </row>
        <row r="102">
          <cell r="D102">
            <v>0.2</v>
          </cell>
        </row>
        <row r="103">
          <cell r="D103" t="str">
            <v>ND</v>
          </cell>
        </row>
        <row r="104">
          <cell r="D104">
            <v>2.2</v>
          </cell>
        </row>
        <row r="105">
          <cell r="D105">
            <v>2.4</v>
          </cell>
        </row>
        <row r="107">
          <cell r="D107" t="str">
            <v>ND</v>
          </cell>
        </row>
        <row r="108">
          <cell r="D108" t="str">
            <v>ND</v>
          </cell>
        </row>
        <row r="109">
          <cell r="D109" t="str">
            <v>ND</v>
          </cell>
        </row>
        <row r="110">
          <cell r="D110" t="str">
            <v>ND</v>
          </cell>
        </row>
        <row r="111">
          <cell r="D111" t="str">
            <v>ND</v>
          </cell>
        </row>
        <row r="112">
          <cell r="D112" t="str">
            <v>ND</v>
          </cell>
        </row>
        <row r="113">
          <cell r="D113" t="str">
            <v>ND</v>
          </cell>
        </row>
        <row r="114">
          <cell r="D114" t="str">
            <v>ND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 t="str">
            <v>ND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 t="str">
            <v>ND</v>
          </cell>
        </row>
        <row r="121">
          <cell r="D121" t="str">
            <v>ND</v>
          </cell>
        </row>
        <row r="122">
          <cell r="D122" t="str">
            <v>ND</v>
          </cell>
        </row>
        <row r="123">
          <cell r="D123" t="str">
            <v>ND</v>
          </cell>
        </row>
        <row r="125">
          <cell r="A125" t="str">
            <v>DW94-0303</v>
          </cell>
          <cell r="B125" t="str">
            <v>L2454-002</v>
          </cell>
          <cell r="D125">
            <v>10</v>
          </cell>
          <cell r="H125">
            <v>34639</v>
          </cell>
        </row>
        <row r="126">
          <cell r="D126">
            <v>45</v>
          </cell>
        </row>
        <row r="127">
          <cell r="D127">
            <v>9.3</v>
          </cell>
        </row>
        <row r="128">
          <cell r="D128">
            <v>690</v>
          </cell>
        </row>
        <row r="129">
          <cell r="D129">
            <v>425</v>
          </cell>
        </row>
        <row r="130">
          <cell r="D130">
            <v>30</v>
          </cell>
        </row>
        <row r="131">
          <cell r="D131" t="str">
            <v>ND</v>
          </cell>
        </row>
        <row r="133">
          <cell r="D133" t="str">
            <v>ND</v>
          </cell>
        </row>
        <row r="134">
          <cell r="D134" t="str">
            <v>ND</v>
          </cell>
        </row>
        <row r="135">
          <cell r="D135">
            <v>0.3</v>
          </cell>
        </row>
        <row r="136">
          <cell r="D136" t="str">
            <v>ND</v>
          </cell>
        </row>
        <row r="137">
          <cell r="D137" t="str">
            <v>ND</v>
          </cell>
        </row>
        <row r="138">
          <cell r="D138">
            <v>0.01</v>
          </cell>
        </row>
        <row r="139">
          <cell r="D139">
            <v>0.17</v>
          </cell>
        </row>
        <row r="140">
          <cell r="D140" t="str">
            <v>ND</v>
          </cell>
        </row>
        <row r="141">
          <cell r="D141" t="str">
            <v>ND</v>
          </cell>
        </row>
        <row r="142">
          <cell r="D142" t="str">
            <v>ND</v>
          </cell>
        </row>
        <row r="143">
          <cell r="D143" t="str">
            <v>ND</v>
          </cell>
        </row>
        <row r="144">
          <cell r="D144" t="str">
            <v>ND</v>
          </cell>
        </row>
        <row r="145">
          <cell r="D145">
            <v>0.04</v>
          </cell>
        </row>
        <row r="147">
          <cell r="D147">
            <v>138</v>
          </cell>
        </row>
        <row r="148">
          <cell r="D148">
            <v>40</v>
          </cell>
        </row>
        <row r="149">
          <cell r="D149">
            <v>9</v>
          </cell>
        </row>
        <row r="150">
          <cell r="D150">
            <v>79</v>
          </cell>
        </row>
        <row r="151">
          <cell r="D151">
            <v>11</v>
          </cell>
        </row>
        <row r="152">
          <cell r="D152">
            <v>115</v>
          </cell>
        </row>
        <row r="153">
          <cell r="D153" t="str">
            <v>ND</v>
          </cell>
        </row>
        <row r="154">
          <cell r="D154">
            <v>30</v>
          </cell>
        </row>
        <row r="155">
          <cell r="D155">
            <v>79</v>
          </cell>
        </row>
        <row r="157">
          <cell r="D157">
            <v>70</v>
          </cell>
        </row>
        <row r="158">
          <cell r="D158">
            <v>91</v>
          </cell>
        </row>
        <row r="159">
          <cell r="D159">
            <v>0.4</v>
          </cell>
        </row>
        <row r="160">
          <cell r="D160">
            <v>1</v>
          </cell>
        </row>
        <row r="161">
          <cell r="D161">
            <v>1.4</v>
          </cell>
        </row>
        <row r="162">
          <cell r="D162">
            <v>0.7</v>
          </cell>
        </row>
        <row r="163">
          <cell r="D163">
            <v>7.7</v>
          </cell>
        </row>
        <row r="164">
          <cell r="D164" t="str">
            <v>ND</v>
          </cell>
        </row>
        <row r="165">
          <cell r="D165">
            <v>3.6</v>
          </cell>
        </row>
        <row r="166">
          <cell r="D166">
            <v>11</v>
          </cell>
        </row>
        <row r="168">
          <cell r="D168" t="str">
            <v>ND</v>
          </cell>
        </row>
        <row r="169">
          <cell r="D169" t="str">
            <v>ND</v>
          </cell>
        </row>
        <row r="170">
          <cell r="D170" t="str">
            <v>ND</v>
          </cell>
        </row>
        <row r="171">
          <cell r="D171" t="str">
            <v>ND</v>
          </cell>
        </row>
        <row r="172">
          <cell r="D172" t="str">
            <v>ND</v>
          </cell>
        </row>
        <row r="173">
          <cell r="D173" t="str">
            <v>ND</v>
          </cell>
        </row>
        <row r="174">
          <cell r="D174" t="str">
            <v>ND</v>
          </cell>
        </row>
        <row r="175">
          <cell r="D175" t="str">
            <v>ND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 t="str">
            <v>ND</v>
          </cell>
        </row>
        <row r="182">
          <cell r="D182" t="str">
            <v>ND</v>
          </cell>
        </row>
        <row r="183">
          <cell r="D183" t="str">
            <v>ND</v>
          </cell>
        </row>
        <row r="184">
          <cell r="D184" t="str">
            <v>ND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1-08-02"/>
      <sheetName val="02-11-03"/>
      <sheetName val="03-15-03"/>
      <sheetName val="BioSamples03"/>
      <sheetName val="0"/>
      <sheetName val="03"/>
      <sheetName val="03-"/>
      <sheetName val="03-1"/>
      <sheetName val="03-15"/>
      <sheetName val="03-15-"/>
      <sheetName val="03-15-0"/>
    </sheetNames>
    <sheetDataSet>
      <sheetData sheetId="0">
        <row r="2">
          <cell r="L2" t="str">
            <v>WW03-0102</v>
          </cell>
          <cell r="M2" t="str">
            <v>WW03-0102</v>
          </cell>
          <cell r="N2" t="str">
            <v>WW03-0103</v>
          </cell>
          <cell r="O2" t="str">
            <v>WW03-0103</v>
          </cell>
        </row>
        <row r="3">
          <cell r="L3">
            <v>37568</v>
          </cell>
          <cell r="M3">
            <v>37568</v>
          </cell>
          <cell r="N3">
            <v>37568</v>
          </cell>
          <cell r="O3">
            <v>37568</v>
          </cell>
        </row>
        <row r="5">
          <cell r="L5" t="str">
            <v>A2K0406-03</v>
          </cell>
          <cell r="M5" t="str">
            <v>A2K0406-04</v>
          </cell>
          <cell r="N5" t="str">
            <v>A2K0406-05</v>
          </cell>
          <cell r="O5" t="str">
            <v>A2K0406-06</v>
          </cell>
        </row>
        <row r="6">
          <cell r="L6">
            <v>160</v>
          </cell>
          <cell r="M6">
            <v>150</v>
          </cell>
          <cell r="N6">
            <v>260</v>
          </cell>
          <cell r="O6">
            <v>170</v>
          </cell>
        </row>
        <row r="7">
          <cell r="L7">
            <v>43</v>
          </cell>
          <cell r="M7">
            <v>40</v>
          </cell>
          <cell r="N7">
            <v>71</v>
          </cell>
          <cell r="O7">
            <v>45</v>
          </cell>
        </row>
        <row r="8">
          <cell r="L8">
            <v>12</v>
          </cell>
          <cell r="M8">
            <v>12</v>
          </cell>
          <cell r="N8">
            <v>21</v>
          </cell>
          <cell r="O8">
            <v>13</v>
          </cell>
        </row>
        <row r="9">
          <cell r="L9">
            <v>27</v>
          </cell>
          <cell r="M9">
            <v>18</v>
          </cell>
          <cell r="N9">
            <v>72</v>
          </cell>
          <cell r="O9">
            <v>40</v>
          </cell>
        </row>
        <row r="10">
          <cell r="L10">
            <v>16</v>
          </cell>
          <cell r="M10">
            <v>12</v>
          </cell>
          <cell r="N10">
            <v>22</v>
          </cell>
          <cell r="O10">
            <v>14</v>
          </cell>
        </row>
        <row r="12">
          <cell r="L12">
            <v>46</v>
          </cell>
          <cell r="M12">
            <v>43</v>
          </cell>
          <cell r="N12">
            <v>150</v>
          </cell>
          <cell r="O12">
            <v>88</v>
          </cell>
        </row>
        <row r="13">
          <cell r="L13" t="str">
            <v>ND</v>
          </cell>
          <cell r="M13" t="str">
            <v>ND</v>
          </cell>
          <cell r="N13" t="str">
            <v>ND</v>
          </cell>
          <cell r="O13" t="str">
            <v>ND</v>
          </cell>
        </row>
        <row r="14">
          <cell r="L14" t="str">
            <v>ND</v>
          </cell>
          <cell r="M14" t="str">
            <v>ND</v>
          </cell>
          <cell r="N14" t="str">
            <v>ND</v>
          </cell>
          <cell r="O14" t="str">
            <v>ND</v>
          </cell>
        </row>
        <row r="15">
          <cell r="L15">
            <v>56</v>
          </cell>
          <cell r="M15">
            <v>52</v>
          </cell>
          <cell r="N15">
            <v>180</v>
          </cell>
          <cell r="O15">
            <v>110</v>
          </cell>
        </row>
        <row r="16">
          <cell r="L16">
            <v>31</v>
          </cell>
          <cell r="M16">
            <v>15</v>
          </cell>
          <cell r="N16">
            <v>43</v>
          </cell>
          <cell r="O16">
            <v>24</v>
          </cell>
        </row>
        <row r="17">
          <cell r="L17">
            <v>17</v>
          </cell>
          <cell r="M17">
            <v>9.6</v>
          </cell>
          <cell r="N17">
            <v>66</v>
          </cell>
          <cell r="O17">
            <v>33</v>
          </cell>
        </row>
        <row r="18">
          <cell r="L18">
            <v>12</v>
          </cell>
          <cell r="M18">
            <v>5</v>
          </cell>
          <cell r="N18">
            <v>7.3</v>
          </cell>
          <cell r="O18">
            <v>4.8</v>
          </cell>
        </row>
        <row r="19">
          <cell r="L19">
            <v>0.6</v>
          </cell>
          <cell r="M19">
            <v>0.5</v>
          </cell>
          <cell r="N19">
            <v>0.4</v>
          </cell>
          <cell r="O19">
            <v>0.5</v>
          </cell>
        </row>
        <row r="21">
          <cell r="L21">
            <v>7</v>
          </cell>
          <cell r="M21">
            <v>7.1</v>
          </cell>
          <cell r="N21">
            <v>7.4</v>
          </cell>
          <cell r="O21">
            <v>7.3</v>
          </cell>
        </row>
        <row r="22">
          <cell r="L22">
            <v>430</v>
          </cell>
          <cell r="M22">
            <v>250</v>
          </cell>
          <cell r="N22">
            <v>670</v>
          </cell>
          <cell r="O22">
            <v>400</v>
          </cell>
        </row>
        <row r="23">
          <cell r="L23">
            <v>500</v>
          </cell>
          <cell r="M23">
            <v>230</v>
          </cell>
          <cell r="N23">
            <v>500</v>
          </cell>
          <cell r="O23">
            <v>300</v>
          </cell>
        </row>
        <row r="24">
          <cell r="L24">
            <v>720</v>
          </cell>
          <cell r="M24">
            <v>630</v>
          </cell>
          <cell r="N24">
            <v>750</v>
          </cell>
          <cell r="O24">
            <v>450</v>
          </cell>
        </row>
        <row r="25">
          <cell r="L25">
            <v>74</v>
          </cell>
          <cell r="M25">
            <v>51</v>
          </cell>
          <cell r="N25">
            <v>57</v>
          </cell>
          <cell r="O25">
            <v>39</v>
          </cell>
        </row>
        <row r="26">
          <cell r="L26">
            <v>1000</v>
          </cell>
          <cell r="M26">
            <v>670</v>
          </cell>
          <cell r="N26">
            <v>520</v>
          </cell>
          <cell r="O26">
            <v>350</v>
          </cell>
        </row>
        <row r="27">
          <cell r="L27">
            <v>14</v>
          </cell>
          <cell r="M27" t="str">
            <v>NR</v>
          </cell>
          <cell r="N27" t="str">
            <v>ND</v>
          </cell>
          <cell r="O27" t="str">
            <v>NR</v>
          </cell>
        </row>
        <row r="28">
          <cell r="L28">
            <v>7.9</v>
          </cell>
          <cell r="M28">
            <v>3</v>
          </cell>
          <cell r="N28">
            <v>2.5</v>
          </cell>
          <cell r="O28">
            <v>2.2</v>
          </cell>
        </row>
        <row r="29">
          <cell r="L29">
            <v>39</v>
          </cell>
          <cell r="M29">
            <v>20</v>
          </cell>
          <cell r="N29">
            <v>30</v>
          </cell>
          <cell r="O29">
            <v>19</v>
          </cell>
        </row>
        <row r="30">
          <cell r="L30">
            <v>0.41</v>
          </cell>
          <cell r="M30">
            <v>0.24</v>
          </cell>
          <cell r="N30">
            <v>0.48</v>
          </cell>
          <cell r="O30">
            <v>0.21</v>
          </cell>
        </row>
        <row r="31">
          <cell r="L31">
            <v>27</v>
          </cell>
          <cell r="M31">
            <v>15</v>
          </cell>
          <cell r="N31">
            <v>22</v>
          </cell>
          <cell r="O31">
            <v>14</v>
          </cell>
        </row>
        <row r="32">
          <cell r="L32">
            <v>0.53</v>
          </cell>
          <cell r="M32">
            <v>0.39</v>
          </cell>
          <cell r="N32">
            <v>0.74</v>
          </cell>
          <cell r="O32">
            <v>0.63</v>
          </cell>
        </row>
        <row r="33">
          <cell r="L33">
            <v>1.8</v>
          </cell>
          <cell r="M33">
            <v>2.5</v>
          </cell>
          <cell r="N33">
            <v>3.5</v>
          </cell>
          <cell r="O33">
            <v>2.6</v>
          </cell>
        </row>
        <row r="34">
          <cell r="L34">
            <v>5.2</v>
          </cell>
          <cell r="M34">
            <v>7.3</v>
          </cell>
          <cell r="N34">
            <v>7.9</v>
          </cell>
          <cell r="O34" t="str">
            <v>ND</v>
          </cell>
        </row>
        <row r="35">
          <cell r="L35">
            <v>260</v>
          </cell>
          <cell r="M35">
            <v>370</v>
          </cell>
          <cell r="N35">
            <v>340</v>
          </cell>
          <cell r="O35">
            <v>250</v>
          </cell>
        </row>
        <row r="36">
          <cell r="L36">
            <v>150</v>
          </cell>
          <cell r="M36" t="str">
            <v>ND</v>
          </cell>
          <cell r="N36">
            <v>240</v>
          </cell>
          <cell r="O36">
            <v>130</v>
          </cell>
        </row>
        <row r="37">
          <cell r="L37">
            <v>2.4</v>
          </cell>
          <cell r="M37">
            <v>2.3</v>
          </cell>
          <cell r="N37" t="str">
            <v>ND</v>
          </cell>
          <cell r="O37" t="str">
            <v>ND</v>
          </cell>
        </row>
        <row r="38">
          <cell r="L38">
            <v>65</v>
          </cell>
          <cell r="M38">
            <v>56</v>
          </cell>
          <cell r="N38">
            <v>45</v>
          </cell>
          <cell r="O38">
            <v>34</v>
          </cell>
        </row>
        <row r="39">
          <cell r="L39">
            <v>190</v>
          </cell>
          <cell r="M39">
            <v>180</v>
          </cell>
          <cell r="N39">
            <v>160</v>
          </cell>
          <cell r="O39">
            <v>190</v>
          </cell>
        </row>
        <row r="40">
          <cell r="L40">
            <v>20000</v>
          </cell>
          <cell r="M40">
            <v>25000</v>
          </cell>
          <cell r="N40">
            <v>23000</v>
          </cell>
          <cell r="O40">
            <v>16000</v>
          </cell>
        </row>
        <row r="41">
          <cell r="L41">
            <v>35</v>
          </cell>
          <cell r="M41">
            <v>46</v>
          </cell>
          <cell r="N41">
            <v>40</v>
          </cell>
          <cell r="O41">
            <v>33</v>
          </cell>
        </row>
        <row r="42">
          <cell r="L42">
            <v>470</v>
          </cell>
          <cell r="M42">
            <v>520</v>
          </cell>
          <cell r="N42">
            <v>500</v>
          </cell>
          <cell r="O42">
            <v>350</v>
          </cell>
        </row>
        <row r="43">
          <cell r="L43" t="str">
            <v>ND</v>
          </cell>
          <cell r="M43" t="str">
            <v>ND</v>
          </cell>
          <cell r="N43" t="str">
            <v>ND</v>
          </cell>
          <cell r="O43" t="str">
            <v>ND</v>
          </cell>
        </row>
        <row r="44">
          <cell r="L44" t="str">
            <v>ND</v>
          </cell>
          <cell r="M44" t="str">
            <v>ND</v>
          </cell>
          <cell r="N44" t="str">
            <v>ND</v>
          </cell>
          <cell r="O44" t="str">
            <v>ND</v>
          </cell>
        </row>
        <row r="45">
          <cell r="L45" t="str">
            <v>ND</v>
          </cell>
          <cell r="M45" t="str">
            <v>ND</v>
          </cell>
          <cell r="N45" t="str">
            <v>ND</v>
          </cell>
          <cell r="O45" t="str">
            <v>ND</v>
          </cell>
        </row>
        <row r="46">
          <cell r="L46">
            <v>1000</v>
          </cell>
          <cell r="M46">
            <v>940</v>
          </cell>
          <cell r="N46">
            <v>750</v>
          </cell>
          <cell r="O46">
            <v>620</v>
          </cell>
        </row>
      </sheetData>
      <sheetData sheetId="1">
        <row r="2">
          <cell r="L2" t="str">
            <v>WW03-0202</v>
          </cell>
          <cell r="M2" t="str">
            <v>WW03-0202</v>
          </cell>
          <cell r="N2" t="str">
            <v>WW03-0203</v>
          </cell>
          <cell r="O2" t="str">
            <v>WW03-0203</v>
          </cell>
        </row>
        <row r="3">
          <cell r="L3">
            <v>37663</v>
          </cell>
          <cell r="M3">
            <v>37663</v>
          </cell>
          <cell r="N3">
            <v>37663</v>
          </cell>
          <cell r="O3">
            <v>37663</v>
          </cell>
        </row>
        <row r="5">
          <cell r="L5" t="str">
            <v>A3B0471-03</v>
          </cell>
          <cell r="M5" t="str">
            <v>A3B0471-04</v>
          </cell>
          <cell r="N5" t="str">
            <v>A3B0471-05</v>
          </cell>
          <cell r="O5" t="str">
            <v>A3B0471-06</v>
          </cell>
        </row>
        <row r="6">
          <cell r="L6">
            <v>21</v>
          </cell>
          <cell r="M6">
            <v>22</v>
          </cell>
          <cell r="N6">
            <v>38</v>
          </cell>
          <cell r="O6">
            <v>43</v>
          </cell>
        </row>
        <row r="7">
          <cell r="L7">
            <v>6.4</v>
          </cell>
          <cell r="M7">
            <v>6.7</v>
          </cell>
          <cell r="N7">
            <v>10</v>
          </cell>
          <cell r="O7">
            <v>12</v>
          </cell>
        </row>
        <row r="8">
          <cell r="L8">
            <v>1.2</v>
          </cell>
          <cell r="M8">
            <v>1.3</v>
          </cell>
          <cell r="N8">
            <v>3.1</v>
          </cell>
          <cell r="O8">
            <v>3.3</v>
          </cell>
        </row>
        <row r="9">
          <cell r="L9">
            <v>3.4</v>
          </cell>
          <cell r="M9">
            <v>3.7</v>
          </cell>
          <cell r="N9">
            <v>8.9</v>
          </cell>
          <cell r="O9">
            <v>14</v>
          </cell>
        </row>
        <row r="10">
          <cell r="L10">
            <v>2.3</v>
          </cell>
          <cell r="M10">
            <v>2.3</v>
          </cell>
          <cell r="N10">
            <v>4</v>
          </cell>
          <cell r="O10">
            <v>4.8</v>
          </cell>
        </row>
        <row r="12">
          <cell r="L12">
            <v>19</v>
          </cell>
          <cell r="M12">
            <v>21</v>
          </cell>
          <cell r="N12">
            <v>24</v>
          </cell>
          <cell r="O12">
            <v>35</v>
          </cell>
        </row>
        <row r="13">
          <cell r="L13" t="str">
            <v>ND</v>
          </cell>
          <cell r="M13" t="str">
            <v>ND</v>
          </cell>
          <cell r="N13" t="str">
            <v>ND</v>
          </cell>
          <cell r="O13" t="str">
            <v>ND</v>
          </cell>
        </row>
        <row r="14">
          <cell r="L14" t="str">
            <v>ND</v>
          </cell>
          <cell r="M14" t="str">
            <v>ND</v>
          </cell>
          <cell r="N14" t="str">
            <v>ND</v>
          </cell>
          <cell r="O14" t="str">
            <v>ND</v>
          </cell>
        </row>
        <row r="15">
          <cell r="L15">
            <v>23</v>
          </cell>
          <cell r="M15">
            <v>26</v>
          </cell>
          <cell r="N15">
            <v>29</v>
          </cell>
          <cell r="O15">
            <v>43</v>
          </cell>
        </row>
        <row r="16">
          <cell r="L16">
            <v>2.1</v>
          </cell>
          <cell r="M16">
            <v>2.3</v>
          </cell>
          <cell r="N16">
            <v>5.2</v>
          </cell>
          <cell r="O16">
            <v>7.8</v>
          </cell>
        </row>
        <row r="17">
          <cell r="L17">
            <v>1.7</v>
          </cell>
          <cell r="M17">
            <v>2</v>
          </cell>
          <cell r="N17">
            <v>6.1</v>
          </cell>
          <cell r="O17">
            <v>10</v>
          </cell>
        </row>
        <row r="18">
          <cell r="L18">
            <v>0.38</v>
          </cell>
          <cell r="M18">
            <v>0.41</v>
          </cell>
          <cell r="N18">
            <v>0.84</v>
          </cell>
          <cell r="O18">
            <v>1.3</v>
          </cell>
        </row>
        <row r="19">
          <cell r="L19">
            <v>0.1</v>
          </cell>
          <cell r="M19">
            <v>0.1</v>
          </cell>
          <cell r="N19">
            <v>0.3</v>
          </cell>
          <cell r="O19">
            <v>0.2</v>
          </cell>
        </row>
        <row r="21">
          <cell r="L21">
            <v>7.5</v>
          </cell>
          <cell r="M21">
            <v>7.4</v>
          </cell>
          <cell r="N21">
            <v>7.4</v>
          </cell>
          <cell r="O21">
            <v>7.5</v>
          </cell>
        </row>
        <row r="22">
          <cell r="L22">
            <v>68</v>
          </cell>
          <cell r="M22">
            <v>70</v>
          </cell>
          <cell r="N22">
            <v>110</v>
          </cell>
          <cell r="O22">
            <v>160</v>
          </cell>
        </row>
        <row r="23">
          <cell r="L23">
            <v>62</v>
          </cell>
          <cell r="M23">
            <v>64</v>
          </cell>
          <cell r="N23">
            <v>86</v>
          </cell>
          <cell r="O23">
            <v>110</v>
          </cell>
        </row>
        <row r="24">
          <cell r="L24">
            <v>130</v>
          </cell>
          <cell r="M24">
            <v>22</v>
          </cell>
          <cell r="N24">
            <v>140</v>
          </cell>
          <cell r="O24">
            <v>87</v>
          </cell>
        </row>
        <row r="25">
          <cell r="L25" t="str">
            <v>ND</v>
          </cell>
          <cell r="M25">
            <v>11</v>
          </cell>
          <cell r="N25">
            <v>16</v>
          </cell>
          <cell r="O25">
            <v>15</v>
          </cell>
        </row>
        <row r="26">
          <cell r="L26">
            <v>62</v>
          </cell>
          <cell r="M26">
            <v>56</v>
          </cell>
          <cell r="N26">
            <v>89</v>
          </cell>
          <cell r="O26">
            <v>87</v>
          </cell>
        </row>
        <row r="27">
          <cell r="L27">
            <v>22</v>
          </cell>
          <cell r="M27" t="str">
            <v>NR</v>
          </cell>
          <cell r="N27" t="str">
            <v>ND</v>
          </cell>
          <cell r="O27" t="str">
            <v>NR</v>
          </cell>
        </row>
        <row r="28">
          <cell r="L28">
            <v>0.96</v>
          </cell>
          <cell r="M28">
            <v>0.83</v>
          </cell>
          <cell r="N28">
            <v>0.87</v>
          </cell>
          <cell r="O28">
            <v>0.82</v>
          </cell>
        </row>
        <row r="29">
          <cell r="L29">
            <v>2.4</v>
          </cell>
          <cell r="M29">
            <v>2.2</v>
          </cell>
          <cell r="N29">
            <v>3.3</v>
          </cell>
          <cell r="O29">
            <v>3.8</v>
          </cell>
        </row>
        <row r="30">
          <cell r="L30" t="str">
            <v>ND</v>
          </cell>
          <cell r="M30" t="str">
            <v>ND</v>
          </cell>
          <cell r="N30" t="str">
            <v>ND</v>
          </cell>
          <cell r="O30" t="str">
            <v>ND</v>
          </cell>
        </row>
        <row r="31">
          <cell r="L31">
            <v>2</v>
          </cell>
          <cell r="M31">
            <v>1.7</v>
          </cell>
          <cell r="N31">
            <v>2.4</v>
          </cell>
          <cell r="O31">
            <v>2.5</v>
          </cell>
        </row>
        <row r="32">
          <cell r="L32">
            <v>0.12</v>
          </cell>
          <cell r="M32">
            <v>0.13</v>
          </cell>
          <cell r="N32">
            <v>0.21</v>
          </cell>
          <cell r="O32">
            <v>0.26</v>
          </cell>
        </row>
        <row r="33">
          <cell r="L33">
            <v>0.22</v>
          </cell>
          <cell r="M33">
            <v>0.2</v>
          </cell>
          <cell r="N33">
            <v>0.45</v>
          </cell>
          <cell r="O33">
            <v>0.58</v>
          </cell>
        </row>
        <row r="34">
          <cell r="L34" t="str">
            <v>ND</v>
          </cell>
          <cell r="M34" t="str">
            <v>ND</v>
          </cell>
          <cell r="N34" t="str">
            <v>ND</v>
          </cell>
          <cell r="O34" t="str">
            <v>ND</v>
          </cell>
        </row>
        <row r="35">
          <cell r="L35">
            <v>31</v>
          </cell>
          <cell r="M35">
            <v>37</v>
          </cell>
          <cell r="N35">
            <v>100</v>
          </cell>
          <cell r="O35">
            <v>72</v>
          </cell>
        </row>
        <row r="36">
          <cell r="L36" t="str">
            <v>ND</v>
          </cell>
          <cell r="M36" t="str">
            <v>ND</v>
          </cell>
          <cell r="N36" t="str">
            <v>ND</v>
          </cell>
          <cell r="O36" t="str">
            <v>ND</v>
          </cell>
        </row>
        <row r="37">
          <cell r="L37" t="str">
            <v>ND</v>
          </cell>
          <cell r="M37" t="str">
            <v>ND</v>
          </cell>
          <cell r="N37" t="str">
            <v>ND</v>
          </cell>
          <cell r="O37" t="str">
            <v>ND</v>
          </cell>
        </row>
        <row r="38">
          <cell r="L38" t="str">
            <v>ND</v>
          </cell>
          <cell r="M38" t="str">
            <v>ND</v>
          </cell>
          <cell r="N38" t="str">
            <v>ND</v>
          </cell>
          <cell r="O38" t="str">
            <v>ND</v>
          </cell>
        </row>
        <row r="39">
          <cell r="L39">
            <v>15</v>
          </cell>
          <cell r="M39">
            <v>17</v>
          </cell>
          <cell r="N39">
            <v>26</v>
          </cell>
          <cell r="O39">
            <v>20</v>
          </cell>
        </row>
        <row r="40">
          <cell r="L40">
            <v>2000</v>
          </cell>
          <cell r="M40">
            <v>2300</v>
          </cell>
          <cell r="N40">
            <v>6300</v>
          </cell>
          <cell r="O40">
            <v>4900</v>
          </cell>
        </row>
        <row r="41">
          <cell r="L41" t="str">
            <v>ND</v>
          </cell>
          <cell r="M41" t="str">
            <v>ND</v>
          </cell>
          <cell r="N41">
            <v>12</v>
          </cell>
          <cell r="O41" t="str">
            <v>ND</v>
          </cell>
        </row>
        <row r="42">
          <cell r="L42">
            <v>41</v>
          </cell>
          <cell r="M42">
            <v>45</v>
          </cell>
          <cell r="N42">
            <v>130</v>
          </cell>
          <cell r="O42">
            <v>88</v>
          </cell>
        </row>
        <row r="43">
          <cell r="L43" t="str">
            <v>ND</v>
          </cell>
          <cell r="M43" t="str">
            <v>ND</v>
          </cell>
          <cell r="N43" t="str">
            <v>ND</v>
          </cell>
          <cell r="O43" t="str">
            <v>ND</v>
          </cell>
        </row>
        <row r="44">
          <cell r="L44" t="str">
            <v>ND</v>
          </cell>
          <cell r="M44" t="str">
            <v>ND</v>
          </cell>
          <cell r="N44" t="str">
            <v>ND</v>
          </cell>
          <cell r="O44" t="str">
            <v>ND</v>
          </cell>
        </row>
        <row r="45">
          <cell r="L45" t="str">
            <v>ND</v>
          </cell>
          <cell r="M45" t="str">
            <v>ND</v>
          </cell>
          <cell r="N45" t="str">
            <v>ND</v>
          </cell>
          <cell r="O45" t="str">
            <v>ND</v>
          </cell>
        </row>
        <row r="46">
          <cell r="L46">
            <v>91</v>
          </cell>
          <cell r="M46">
            <v>94</v>
          </cell>
          <cell r="N46">
            <v>140</v>
          </cell>
          <cell r="O46">
            <v>100</v>
          </cell>
        </row>
      </sheetData>
      <sheetData sheetId="2">
        <row r="2">
          <cell r="L2" t="str">
            <v>WW03-0302</v>
          </cell>
          <cell r="M2" t="str">
            <v>WW03-0302</v>
          </cell>
          <cell r="N2" t="str">
            <v>WW03-0303</v>
          </cell>
          <cell r="O2" t="str">
            <v>WW03-0303</v>
          </cell>
        </row>
        <row r="3">
          <cell r="L3">
            <v>37695</v>
          </cell>
          <cell r="M3">
            <v>37695</v>
          </cell>
          <cell r="N3">
            <v>37695</v>
          </cell>
          <cell r="O3">
            <v>37695</v>
          </cell>
        </row>
        <row r="5">
          <cell r="L5" t="str">
            <v>A3C0713-03</v>
          </cell>
          <cell r="M5" t="str">
            <v>A3C0713-04</v>
          </cell>
          <cell r="N5" t="str">
            <v>A3C0713-05</v>
          </cell>
          <cell r="O5" t="str">
            <v>A3C0713-06</v>
          </cell>
        </row>
        <row r="6">
          <cell r="L6">
            <v>23</v>
          </cell>
          <cell r="M6">
            <v>19</v>
          </cell>
          <cell r="N6">
            <v>89</v>
          </cell>
          <cell r="O6">
            <v>37</v>
          </cell>
        </row>
        <row r="7">
          <cell r="L7">
            <v>7</v>
          </cell>
          <cell r="M7">
            <v>5.5</v>
          </cell>
          <cell r="N7">
            <v>25</v>
          </cell>
          <cell r="O7">
            <v>10</v>
          </cell>
        </row>
        <row r="8">
          <cell r="L8">
            <v>1.4</v>
          </cell>
          <cell r="M8">
            <v>1.2</v>
          </cell>
          <cell r="N8">
            <v>6.2</v>
          </cell>
          <cell r="O8">
            <v>2.7</v>
          </cell>
        </row>
        <row r="9">
          <cell r="L9">
            <v>4.9</v>
          </cell>
          <cell r="M9">
            <v>3.3</v>
          </cell>
          <cell r="N9">
            <v>34</v>
          </cell>
          <cell r="O9">
            <v>9.5</v>
          </cell>
        </row>
        <row r="10">
          <cell r="L10">
            <v>2.8</v>
          </cell>
          <cell r="M10">
            <v>1.8</v>
          </cell>
          <cell r="N10">
            <v>8.7</v>
          </cell>
          <cell r="O10">
            <v>3.6</v>
          </cell>
        </row>
        <row r="12">
          <cell r="L12">
            <v>30</v>
          </cell>
          <cell r="M12">
            <v>17</v>
          </cell>
          <cell r="N12">
            <v>90</v>
          </cell>
          <cell r="O12">
            <v>29</v>
          </cell>
        </row>
        <row r="13">
          <cell r="L13" t="str">
            <v>ND</v>
          </cell>
          <cell r="M13" t="str">
            <v>ND</v>
          </cell>
          <cell r="N13" t="str">
            <v>ND</v>
          </cell>
          <cell r="O13" t="str">
            <v>ND</v>
          </cell>
        </row>
        <row r="14">
          <cell r="L14" t="str">
            <v>ND</v>
          </cell>
          <cell r="M14" t="str">
            <v>ND</v>
          </cell>
          <cell r="N14" t="str">
            <v>ND</v>
          </cell>
          <cell r="O14" t="str">
            <v>ND</v>
          </cell>
        </row>
        <row r="15">
          <cell r="L15">
            <v>37</v>
          </cell>
          <cell r="M15">
            <v>21</v>
          </cell>
          <cell r="N15">
            <v>110</v>
          </cell>
          <cell r="O15">
            <v>35</v>
          </cell>
        </row>
        <row r="16">
          <cell r="L16">
            <v>3.7</v>
          </cell>
          <cell r="M16">
            <v>2.8</v>
          </cell>
          <cell r="N16">
            <v>21</v>
          </cell>
          <cell r="O16">
            <v>6.1</v>
          </cell>
        </row>
        <row r="17">
          <cell r="L17">
            <v>2.1</v>
          </cell>
          <cell r="M17">
            <v>1.5</v>
          </cell>
          <cell r="N17">
            <v>29</v>
          </cell>
          <cell r="O17">
            <v>6.3</v>
          </cell>
        </row>
        <row r="18">
          <cell r="L18">
            <v>0.81</v>
          </cell>
          <cell r="M18">
            <v>0.56</v>
          </cell>
          <cell r="N18">
            <v>2.3</v>
          </cell>
          <cell r="O18">
            <v>0.97</v>
          </cell>
        </row>
        <row r="19">
          <cell r="L19">
            <v>0.2</v>
          </cell>
          <cell r="M19">
            <v>0.2</v>
          </cell>
          <cell r="N19">
            <v>0.3</v>
          </cell>
          <cell r="O19">
            <v>0.2</v>
          </cell>
        </row>
        <row r="21">
          <cell r="L21">
            <v>7.2</v>
          </cell>
          <cell r="M21">
            <v>7.1</v>
          </cell>
          <cell r="N21">
            <v>7.3</v>
          </cell>
          <cell r="O21">
            <v>7.2</v>
          </cell>
        </row>
        <row r="22">
          <cell r="L22">
            <v>79</v>
          </cell>
          <cell r="M22">
            <v>56</v>
          </cell>
          <cell r="N22">
            <v>340</v>
          </cell>
          <cell r="O22">
            <v>120</v>
          </cell>
        </row>
        <row r="23">
          <cell r="L23">
            <v>52</v>
          </cell>
          <cell r="M23">
            <v>32</v>
          </cell>
          <cell r="N23">
            <v>220</v>
          </cell>
          <cell r="O23">
            <v>63</v>
          </cell>
        </row>
        <row r="24">
          <cell r="L24">
            <v>58</v>
          </cell>
          <cell r="M24">
            <v>56</v>
          </cell>
          <cell r="N24">
            <v>260</v>
          </cell>
          <cell r="O24">
            <v>100</v>
          </cell>
        </row>
        <row r="25">
          <cell r="L25">
            <v>13</v>
          </cell>
          <cell r="M25">
            <v>7</v>
          </cell>
          <cell r="N25">
            <v>51</v>
          </cell>
          <cell r="O25">
            <v>10</v>
          </cell>
        </row>
        <row r="26">
          <cell r="L26">
            <v>130</v>
          </cell>
          <cell r="M26">
            <v>42</v>
          </cell>
          <cell r="N26">
            <v>74</v>
          </cell>
          <cell r="O26">
            <v>220</v>
          </cell>
        </row>
        <row r="27">
          <cell r="L27" t="str">
            <v>NR</v>
          </cell>
          <cell r="M27" t="str">
            <v>NR</v>
          </cell>
          <cell r="N27" t="str">
            <v>ND</v>
          </cell>
          <cell r="O27" t="str">
            <v>NR</v>
          </cell>
        </row>
        <row r="28">
          <cell r="L28">
            <v>1.1</v>
          </cell>
          <cell r="M28">
            <v>0.65</v>
          </cell>
          <cell r="N28">
            <v>0.62</v>
          </cell>
          <cell r="O28">
            <v>0.82</v>
          </cell>
        </row>
        <row r="29">
          <cell r="L29">
            <v>3.8</v>
          </cell>
          <cell r="M29">
            <v>2.1</v>
          </cell>
          <cell r="N29">
            <v>5.1</v>
          </cell>
          <cell r="O29">
            <v>10</v>
          </cell>
        </row>
        <row r="30">
          <cell r="L30" t="str">
            <v>ND</v>
          </cell>
          <cell r="M30" t="str">
            <v>ND</v>
          </cell>
          <cell r="N30">
            <v>0.11</v>
          </cell>
          <cell r="O30" t="str">
            <v>ND</v>
          </cell>
        </row>
        <row r="31">
          <cell r="L31">
            <v>2.9</v>
          </cell>
          <cell r="M31">
            <v>1.5</v>
          </cell>
          <cell r="N31">
            <v>2.7</v>
          </cell>
          <cell r="O31">
            <v>9.3</v>
          </cell>
        </row>
        <row r="32">
          <cell r="L32">
            <v>0.068</v>
          </cell>
          <cell r="M32">
            <v>0.059</v>
          </cell>
          <cell r="N32">
            <v>0.19</v>
          </cell>
          <cell r="O32">
            <v>0.098</v>
          </cell>
        </row>
        <row r="33">
          <cell r="L33">
            <v>0.31</v>
          </cell>
          <cell r="M33">
            <v>0.21</v>
          </cell>
          <cell r="N33">
            <v>0.44</v>
          </cell>
          <cell r="O33">
            <v>1.5</v>
          </cell>
        </row>
        <row r="34">
          <cell r="L34" t="str">
            <v>ND</v>
          </cell>
          <cell r="M34" t="str">
            <v>ND</v>
          </cell>
          <cell r="N34" t="str">
            <v>ND</v>
          </cell>
          <cell r="O34" t="str">
            <v>ND</v>
          </cell>
        </row>
        <row r="35">
          <cell r="L35">
            <v>43</v>
          </cell>
          <cell r="M35">
            <v>35</v>
          </cell>
          <cell r="N35">
            <v>99</v>
          </cell>
          <cell r="O35">
            <v>68</v>
          </cell>
        </row>
        <row r="36">
          <cell r="L36" t="str">
            <v>ND</v>
          </cell>
          <cell r="M36" t="str">
            <v>ND</v>
          </cell>
          <cell r="N36">
            <v>110</v>
          </cell>
          <cell r="O36" t="str">
            <v>ND</v>
          </cell>
        </row>
        <row r="37">
          <cell r="L37" t="str">
            <v>ND</v>
          </cell>
          <cell r="M37" t="str">
            <v>ND</v>
          </cell>
          <cell r="N37" t="str">
            <v>ND</v>
          </cell>
          <cell r="O37" t="str">
            <v>ND</v>
          </cell>
        </row>
        <row r="38">
          <cell r="L38" t="str">
            <v>ND</v>
          </cell>
          <cell r="M38" t="str">
            <v>ND</v>
          </cell>
          <cell r="N38" t="str">
            <v>ND</v>
          </cell>
          <cell r="O38" t="str">
            <v>ND</v>
          </cell>
        </row>
        <row r="39">
          <cell r="L39">
            <v>24</v>
          </cell>
          <cell r="M39">
            <v>15</v>
          </cell>
          <cell r="N39">
            <v>34</v>
          </cell>
          <cell r="O39">
            <v>21</v>
          </cell>
        </row>
        <row r="40">
          <cell r="L40">
            <v>2500</v>
          </cell>
          <cell r="M40">
            <v>2300</v>
          </cell>
          <cell r="N40">
            <v>7400</v>
          </cell>
          <cell r="O40">
            <v>4800</v>
          </cell>
        </row>
        <row r="41">
          <cell r="L41" t="str">
            <v>ND</v>
          </cell>
          <cell r="M41" t="str">
            <v>ND</v>
          </cell>
          <cell r="N41">
            <v>12</v>
          </cell>
          <cell r="O41" t="str">
            <v>ND</v>
          </cell>
        </row>
        <row r="42">
          <cell r="L42">
            <v>55</v>
          </cell>
          <cell r="M42">
            <v>51</v>
          </cell>
          <cell r="N42">
            <v>150</v>
          </cell>
          <cell r="O42">
            <v>93</v>
          </cell>
        </row>
        <row r="43">
          <cell r="L43" t="str">
            <v>ND</v>
          </cell>
          <cell r="M43" t="str">
            <v>ND</v>
          </cell>
          <cell r="N43" t="str">
            <v>ND</v>
          </cell>
          <cell r="O43" t="str">
            <v>ND</v>
          </cell>
        </row>
        <row r="44">
          <cell r="L44" t="str">
            <v>ND</v>
          </cell>
          <cell r="M44" t="str">
            <v>ND</v>
          </cell>
          <cell r="N44" t="str">
            <v>ND</v>
          </cell>
          <cell r="O44" t="str">
            <v>ND</v>
          </cell>
        </row>
        <row r="45">
          <cell r="L45" t="str">
            <v>ND</v>
          </cell>
          <cell r="M45" t="str">
            <v>ND</v>
          </cell>
          <cell r="N45" t="str">
            <v>ND</v>
          </cell>
          <cell r="O45" t="str">
            <v>ND</v>
          </cell>
        </row>
        <row r="46">
          <cell r="L46">
            <v>140</v>
          </cell>
          <cell r="M46">
            <v>100</v>
          </cell>
          <cell r="N46">
            <v>210</v>
          </cell>
          <cell r="O46">
            <v>140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2-25-03"/>
      <sheetName val="02-02-04"/>
      <sheetName val="2-18-04"/>
      <sheetName val="BioSamples04"/>
    </sheetNames>
    <sheetDataSet>
      <sheetData sheetId="0">
        <row r="2">
          <cell r="L2" t="str">
            <v>WW04-0102</v>
          </cell>
          <cell r="N2" t="str">
            <v>WW04-0102</v>
          </cell>
          <cell r="P2" t="str">
            <v>WW04-0103</v>
          </cell>
          <cell r="R2" t="str">
            <v>WW04-0103</v>
          </cell>
        </row>
        <row r="3">
          <cell r="L3">
            <v>37979</v>
          </cell>
          <cell r="N3">
            <v>37979</v>
          </cell>
          <cell r="P3">
            <v>37980</v>
          </cell>
          <cell r="R3">
            <v>37980</v>
          </cell>
        </row>
        <row r="5">
          <cell r="L5" t="str">
            <v>A3L2102-03</v>
          </cell>
          <cell r="N5" t="str">
            <v>A3L2102-04</v>
          </cell>
          <cell r="P5" t="str">
            <v>A3L2102-05</v>
          </cell>
          <cell r="R5" t="str">
            <v>A3L2102-06</v>
          </cell>
        </row>
        <row r="7">
          <cell r="L7">
            <v>130</v>
          </cell>
          <cell r="M7">
            <v>3</v>
          </cell>
          <cell r="N7">
            <v>110</v>
          </cell>
          <cell r="O7">
            <v>3</v>
          </cell>
          <cell r="P7">
            <v>120</v>
          </cell>
          <cell r="Q7">
            <v>3</v>
          </cell>
          <cell r="R7">
            <v>78</v>
          </cell>
          <cell r="S7">
            <v>3</v>
          </cell>
        </row>
        <row r="8">
          <cell r="L8">
            <v>34</v>
          </cell>
          <cell r="M8">
            <v>1</v>
          </cell>
          <cell r="N8">
            <v>31</v>
          </cell>
          <cell r="O8">
            <v>1</v>
          </cell>
          <cell r="P8">
            <v>34</v>
          </cell>
          <cell r="Q8">
            <v>1</v>
          </cell>
          <cell r="R8">
            <v>22</v>
          </cell>
          <cell r="S8">
            <v>1</v>
          </cell>
        </row>
        <row r="9">
          <cell r="L9">
            <v>9.4</v>
          </cell>
          <cell r="M9">
            <v>1</v>
          </cell>
          <cell r="N9">
            <v>8.1</v>
          </cell>
          <cell r="O9">
            <v>1</v>
          </cell>
          <cell r="P9">
            <v>9.3</v>
          </cell>
          <cell r="Q9">
            <v>1</v>
          </cell>
          <cell r="R9">
            <v>5.7</v>
          </cell>
          <cell r="S9">
            <v>1</v>
          </cell>
        </row>
        <row r="10">
          <cell r="L10">
            <v>20</v>
          </cell>
          <cell r="M10">
            <v>1</v>
          </cell>
          <cell r="N10">
            <v>25</v>
          </cell>
          <cell r="O10">
            <v>1</v>
          </cell>
          <cell r="P10">
            <v>45</v>
          </cell>
          <cell r="Q10">
            <v>1</v>
          </cell>
          <cell r="R10">
            <v>32</v>
          </cell>
          <cell r="S10">
            <v>1</v>
          </cell>
        </row>
        <row r="11">
          <cell r="L11">
            <v>11</v>
          </cell>
          <cell r="M11">
            <v>1</v>
          </cell>
          <cell r="N11">
            <v>9.6</v>
          </cell>
          <cell r="O11">
            <v>1</v>
          </cell>
          <cell r="P11">
            <v>11</v>
          </cell>
          <cell r="Q11">
            <v>1</v>
          </cell>
          <cell r="R11">
            <v>7.4</v>
          </cell>
          <cell r="S11">
            <v>1</v>
          </cell>
        </row>
        <row r="13">
          <cell r="L13">
            <v>71</v>
          </cell>
          <cell r="M13">
            <v>3</v>
          </cell>
          <cell r="N13">
            <v>74</v>
          </cell>
          <cell r="O13">
            <v>3</v>
          </cell>
          <cell r="P13">
            <v>92</v>
          </cell>
          <cell r="Q13">
            <v>3</v>
          </cell>
          <cell r="R13">
            <v>61</v>
          </cell>
          <cell r="S13">
            <v>3</v>
          </cell>
        </row>
        <row r="14">
          <cell r="L14" t="str">
            <v>ND</v>
          </cell>
          <cell r="M14">
            <v>3</v>
          </cell>
          <cell r="N14" t="str">
            <v>ND</v>
          </cell>
          <cell r="O14">
            <v>3</v>
          </cell>
          <cell r="P14" t="str">
            <v>ND</v>
          </cell>
          <cell r="Q14">
            <v>3</v>
          </cell>
          <cell r="R14" t="str">
            <v>ND</v>
          </cell>
          <cell r="S14">
            <v>3</v>
          </cell>
        </row>
        <row r="15">
          <cell r="L15" t="str">
            <v>ND</v>
          </cell>
          <cell r="M15">
            <v>3</v>
          </cell>
          <cell r="N15" t="str">
            <v>ND</v>
          </cell>
          <cell r="O15">
            <v>3</v>
          </cell>
          <cell r="P15" t="str">
            <v>ND</v>
          </cell>
          <cell r="Q15">
            <v>3</v>
          </cell>
          <cell r="R15" t="str">
            <v>ND</v>
          </cell>
          <cell r="S15">
            <v>3</v>
          </cell>
        </row>
        <row r="16">
          <cell r="L16">
            <v>87</v>
          </cell>
          <cell r="M16">
            <v>3</v>
          </cell>
          <cell r="N16">
            <v>90</v>
          </cell>
          <cell r="O16">
            <v>3</v>
          </cell>
          <cell r="P16">
            <v>110</v>
          </cell>
          <cell r="Q16">
            <v>3</v>
          </cell>
          <cell r="R16">
            <v>74</v>
          </cell>
          <cell r="S16">
            <v>3</v>
          </cell>
        </row>
        <row r="17">
          <cell r="L17">
            <v>11</v>
          </cell>
          <cell r="M17">
            <v>0.5</v>
          </cell>
          <cell r="N17">
            <v>14</v>
          </cell>
          <cell r="O17">
            <v>0.5</v>
          </cell>
          <cell r="P17">
            <v>26</v>
          </cell>
          <cell r="Q17">
            <v>0.5</v>
          </cell>
          <cell r="R17">
            <v>18</v>
          </cell>
          <cell r="S17">
            <v>0.5</v>
          </cell>
        </row>
        <row r="18">
          <cell r="L18">
            <v>12</v>
          </cell>
          <cell r="M18">
            <v>1</v>
          </cell>
          <cell r="N18">
            <v>19</v>
          </cell>
          <cell r="O18">
            <v>1</v>
          </cell>
          <cell r="P18">
            <v>43</v>
          </cell>
          <cell r="Q18">
            <v>1</v>
          </cell>
          <cell r="R18">
            <v>29</v>
          </cell>
          <cell r="S18">
            <v>1</v>
          </cell>
        </row>
        <row r="19">
          <cell r="L19">
            <v>2.5</v>
          </cell>
          <cell r="M19">
            <v>0.2</v>
          </cell>
          <cell r="N19">
            <v>3</v>
          </cell>
          <cell r="O19">
            <v>0.2</v>
          </cell>
          <cell r="P19">
            <v>3.5</v>
          </cell>
          <cell r="Q19">
            <v>0.2</v>
          </cell>
          <cell r="R19">
            <v>2.6</v>
          </cell>
          <cell r="S19">
            <v>0.2</v>
          </cell>
        </row>
        <row r="20">
          <cell r="L20">
            <v>0.3</v>
          </cell>
          <cell r="M20">
            <v>0.1</v>
          </cell>
          <cell r="N20">
            <v>0.4</v>
          </cell>
          <cell r="O20">
            <v>0.1</v>
          </cell>
          <cell r="P20">
            <v>0.2</v>
          </cell>
          <cell r="Q20">
            <v>0.1</v>
          </cell>
          <cell r="R20">
            <v>0.2</v>
          </cell>
          <cell r="S20">
            <v>0.1</v>
          </cell>
        </row>
        <row r="22">
          <cell r="L22">
            <v>7.6</v>
          </cell>
          <cell r="M22">
            <v>1</v>
          </cell>
          <cell r="N22">
            <v>7.5</v>
          </cell>
          <cell r="O22">
            <v>1</v>
          </cell>
          <cell r="P22">
            <v>7.7</v>
          </cell>
          <cell r="Q22">
            <v>1</v>
          </cell>
          <cell r="R22">
            <v>7.8</v>
          </cell>
          <cell r="S22">
            <v>1</v>
          </cell>
        </row>
        <row r="23">
          <cell r="L23">
            <v>240</v>
          </cell>
          <cell r="M23">
            <v>1</v>
          </cell>
          <cell r="N23">
            <v>290</v>
          </cell>
          <cell r="O23">
            <v>1</v>
          </cell>
          <cell r="P23">
            <v>400</v>
          </cell>
          <cell r="Q23">
            <v>1</v>
          </cell>
          <cell r="R23">
            <v>290</v>
          </cell>
          <cell r="S23">
            <v>1</v>
          </cell>
        </row>
        <row r="24">
          <cell r="L24">
            <v>160</v>
          </cell>
          <cell r="M24">
            <v>10</v>
          </cell>
          <cell r="N24">
            <v>210</v>
          </cell>
          <cell r="O24">
            <v>20</v>
          </cell>
          <cell r="P24">
            <v>230</v>
          </cell>
          <cell r="Q24">
            <v>20</v>
          </cell>
          <cell r="R24">
            <v>180</v>
          </cell>
          <cell r="S24">
            <v>20</v>
          </cell>
        </row>
        <row r="25">
          <cell r="L25">
            <v>510</v>
          </cell>
          <cell r="M25">
            <v>13</v>
          </cell>
          <cell r="N25">
            <v>340</v>
          </cell>
          <cell r="O25">
            <v>13</v>
          </cell>
          <cell r="P25">
            <v>250</v>
          </cell>
          <cell r="Q25">
            <v>20</v>
          </cell>
          <cell r="R25">
            <v>300</v>
          </cell>
          <cell r="S25">
            <v>20</v>
          </cell>
        </row>
        <row r="26">
          <cell r="L26">
            <v>22</v>
          </cell>
          <cell r="M26">
            <v>5</v>
          </cell>
          <cell r="N26">
            <v>28</v>
          </cell>
          <cell r="O26">
            <v>5</v>
          </cell>
          <cell r="P26">
            <v>16</v>
          </cell>
          <cell r="Q26">
            <v>5</v>
          </cell>
          <cell r="R26" t="str">
            <v>ND</v>
          </cell>
          <cell r="S26">
            <v>10</v>
          </cell>
        </row>
        <row r="27">
          <cell r="L27">
            <v>310</v>
          </cell>
          <cell r="M27">
            <v>10</v>
          </cell>
          <cell r="N27">
            <v>320</v>
          </cell>
          <cell r="O27">
            <v>10</v>
          </cell>
          <cell r="P27">
            <v>320</v>
          </cell>
          <cell r="Q27">
            <v>10</v>
          </cell>
          <cell r="R27">
            <v>130</v>
          </cell>
          <cell r="S27">
            <v>10</v>
          </cell>
        </row>
        <row r="28">
          <cell r="L28" t="str">
            <v>NR</v>
          </cell>
          <cell r="N28" t="str">
            <v>NR</v>
          </cell>
          <cell r="P28" t="str">
            <v>ND</v>
          </cell>
          <cell r="Q28">
            <v>7</v>
          </cell>
        </row>
        <row r="29">
          <cell r="L29">
            <v>2.4</v>
          </cell>
          <cell r="M29">
            <v>0.1</v>
          </cell>
          <cell r="N29">
            <v>2.2</v>
          </cell>
          <cell r="O29">
            <v>0.1</v>
          </cell>
          <cell r="P29">
            <v>0.77</v>
          </cell>
          <cell r="Q29">
            <v>0.1</v>
          </cell>
          <cell r="R29">
            <v>0.62</v>
          </cell>
          <cell r="S29">
            <v>0.1</v>
          </cell>
        </row>
        <row r="30">
          <cell r="L30">
            <v>0.45</v>
          </cell>
          <cell r="M30">
            <v>0.1</v>
          </cell>
          <cell r="N30">
            <v>0.45</v>
          </cell>
          <cell r="O30">
            <v>0.1</v>
          </cell>
          <cell r="P30">
            <v>0.16</v>
          </cell>
          <cell r="Q30">
            <v>0.1</v>
          </cell>
          <cell r="R30" t="str">
            <v>ND</v>
          </cell>
          <cell r="S30">
            <v>0.1</v>
          </cell>
        </row>
        <row r="31">
          <cell r="L31">
            <v>14</v>
          </cell>
          <cell r="M31">
            <v>0.4</v>
          </cell>
          <cell r="N31">
            <v>12</v>
          </cell>
          <cell r="O31">
            <v>0.4</v>
          </cell>
          <cell r="P31">
            <v>13</v>
          </cell>
          <cell r="Q31">
            <v>0.4</v>
          </cell>
          <cell r="R31">
            <v>4.5</v>
          </cell>
          <cell r="S31">
            <v>0.2</v>
          </cell>
        </row>
        <row r="32">
          <cell r="L32">
            <v>17</v>
          </cell>
          <cell r="M32">
            <v>0.2</v>
          </cell>
          <cell r="N32">
            <v>15</v>
          </cell>
          <cell r="O32">
            <v>0.2</v>
          </cell>
          <cell r="P32">
            <v>17</v>
          </cell>
          <cell r="Q32">
            <v>0.2</v>
          </cell>
          <cell r="R32">
            <v>7.1</v>
          </cell>
          <cell r="S32">
            <v>0.2</v>
          </cell>
        </row>
        <row r="33">
          <cell r="L33">
            <v>0.35</v>
          </cell>
          <cell r="M33">
            <v>0.05</v>
          </cell>
          <cell r="N33">
            <v>0.34</v>
          </cell>
          <cell r="O33">
            <v>0.05</v>
          </cell>
          <cell r="P33">
            <v>0.31</v>
          </cell>
          <cell r="Q33">
            <v>0.05</v>
          </cell>
          <cell r="R33">
            <v>0.23</v>
          </cell>
          <cell r="S33">
            <v>0.05</v>
          </cell>
        </row>
        <row r="34">
          <cell r="L34">
            <v>1.6</v>
          </cell>
          <cell r="M34">
            <v>0.1</v>
          </cell>
          <cell r="N34">
            <v>1.5</v>
          </cell>
          <cell r="O34">
            <v>0.1</v>
          </cell>
          <cell r="P34">
            <v>1.8</v>
          </cell>
          <cell r="Q34">
            <v>0.25</v>
          </cell>
          <cell r="R34">
            <v>0.73</v>
          </cell>
          <cell r="S34">
            <v>0.1</v>
          </cell>
        </row>
        <row r="35">
          <cell r="L35">
            <v>5.8</v>
          </cell>
          <cell r="M35">
            <v>5</v>
          </cell>
          <cell r="N35">
            <v>5.6</v>
          </cell>
          <cell r="O35">
            <v>5</v>
          </cell>
          <cell r="P35" t="str">
            <v>ND</v>
          </cell>
          <cell r="Q35">
            <v>5</v>
          </cell>
          <cell r="R35" t="str">
            <v>ND</v>
          </cell>
          <cell r="S35">
            <v>5</v>
          </cell>
        </row>
        <row r="36">
          <cell r="L36">
            <v>240</v>
          </cell>
          <cell r="M36">
            <v>20</v>
          </cell>
          <cell r="N36">
            <v>190</v>
          </cell>
          <cell r="O36">
            <v>20</v>
          </cell>
          <cell r="P36">
            <v>120</v>
          </cell>
          <cell r="Q36">
            <v>20</v>
          </cell>
          <cell r="R36">
            <v>75</v>
          </cell>
          <cell r="S36">
            <v>20</v>
          </cell>
        </row>
        <row r="37">
          <cell r="L37" t="str">
            <v>ND</v>
          </cell>
          <cell r="M37">
            <v>100</v>
          </cell>
          <cell r="N37" t="str">
            <v>ND</v>
          </cell>
          <cell r="O37">
            <v>100</v>
          </cell>
          <cell r="P37">
            <v>140</v>
          </cell>
          <cell r="Q37">
            <v>100</v>
          </cell>
          <cell r="R37" t="str">
            <v>ND</v>
          </cell>
          <cell r="S37">
            <v>100</v>
          </cell>
        </row>
        <row r="38">
          <cell r="L38">
            <v>6.9</v>
          </cell>
          <cell r="M38">
            <v>2</v>
          </cell>
          <cell r="N38" t="str">
            <v>ND</v>
          </cell>
          <cell r="O38">
            <v>2</v>
          </cell>
          <cell r="P38" t="str">
            <v>ND</v>
          </cell>
          <cell r="Q38">
            <v>2</v>
          </cell>
          <cell r="R38" t="str">
            <v>ND</v>
          </cell>
          <cell r="S38">
            <v>2</v>
          </cell>
        </row>
        <row r="39">
          <cell r="L39">
            <v>22</v>
          </cell>
          <cell r="M39">
            <v>20</v>
          </cell>
          <cell r="N39" t="str">
            <v>ND</v>
          </cell>
          <cell r="O39">
            <v>20</v>
          </cell>
          <cell r="P39" t="str">
            <v>ND</v>
          </cell>
          <cell r="Q39">
            <v>20</v>
          </cell>
          <cell r="R39" t="str">
            <v>ND</v>
          </cell>
          <cell r="S39">
            <v>20</v>
          </cell>
        </row>
        <row r="40">
          <cell r="L40">
            <v>72</v>
          </cell>
          <cell r="M40">
            <v>10</v>
          </cell>
          <cell r="N40">
            <v>74</v>
          </cell>
          <cell r="O40">
            <v>10</v>
          </cell>
          <cell r="P40">
            <v>37</v>
          </cell>
          <cell r="Q40">
            <v>10</v>
          </cell>
          <cell r="R40">
            <v>25</v>
          </cell>
          <cell r="S40">
            <v>10</v>
          </cell>
        </row>
        <row r="41">
          <cell r="L41">
            <v>18000</v>
          </cell>
          <cell r="M41">
            <v>50</v>
          </cell>
          <cell r="N41">
            <v>12000</v>
          </cell>
          <cell r="O41">
            <v>50</v>
          </cell>
          <cell r="P41">
            <v>8500</v>
          </cell>
          <cell r="Q41">
            <v>50</v>
          </cell>
          <cell r="R41">
            <v>5200</v>
          </cell>
          <cell r="S41">
            <v>50</v>
          </cell>
        </row>
        <row r="42">
          <cell r="L42">
            <v>35</v>
          </cell>
          <cell r="M42">
            <v>10</v>
          </cell>
          <cell r="N42">
            <v>25</v>
          </cell>
          <cell r="O42">
            <v>10</v>
          </cell>
          <cell r="P42">
            <v>12</v>
          </cell>
          <cell r="Q42">
            <v>10</v>
          </cell>
          <cell r="R42" t="str">
            <v>ND</v>
          </cell>
          <cell r="S42">
            <v>10</v>
          </cell>
        </row>
        <row r="43">
          <cell r="L43">
            <v>350</v>
          </cell>
          <cell r="M43">
            <v>10</v>
          </cell>
          <cell r="N43">
            <v>280</v>
          </cell>
          <cell r="O43">
            <v>10</v>
          </cell>
          <cell r="P43">
            <v>190</v>
          </cell>
          <cell r="Q43">
            <v>10</v>
          </cell>
          <cell r="R43">
            <v>110</v>
          </cell>
          <cell r="S43">
            <v>10</v>
          </cell>
        </row>
        <row r="44">
          <cell r="L44" t="str">
            <v>ND</v>
          </cell>
          <cell r="M44">
            <v>0.5</v>
          </cell>
          <cell r="N44" t="str">
            <v>ND</v>
          </cell>
          <cell r="O44">
            <v>0.5</v>
          </cell>
          <cell r="P44" t="str">
            <v>ND</v>
          </cell>
          <cell r="Q44">
            <v>0.5</v>
          </cell>
          <cell r="R44" t="str">
            <v>ND</v>
          </cell>
          <cell r="S44">
            <v>0.5</v>
          </cell>
        </row>
        <row r="45">
          <cell r="L45" t="str">
            <v>ND</v>
          </cell>
          <cell r="M45">
            <v>5</v>
          </cell>
          <cell r="N45" t="str">
            <v>ND</v>
          </cell>
          <cell r="O45">
            <v>5</v>
          </cell>
          <cell r="P45" t="str">
            <v>ND</v>
          </cell>
          <cell r="Q45">
            <v>5</v>
          </cell>
          <cell r="R45" t="str">
            <v>ND</v>
          </cell>
          <cell r="S45">
            <v>5</v>
          </cell>
        </row>
        <row r="46">
          <cell r="L46" t="str">
            <v>ND</v>
          </cell>
          <cell r="M46">
            <v>10</v>
          </cell>
          <cell r="N46" t="str">
            <v>ND</v>
          </cell>
          <cell r="O46">
            <v>10</v>
          </cell>
          <cell r="P46" t="str">
            <v>ND</v>
          </cell>
          <cell r="Q46">
            <v>10</v>
          </cell>
          <cell r="R46" t="str">
            <v>ND</v>
          </cell>
          <cell r="S46">
            <v>10</v>
          </cell>
        </row>
        <row r="47">
          <cell r="L47">
            <v>400</v>
          </cell>
          <cell r="M47">
            <v>10</v>
          </cell>
          <cell r="N47">
            <v>320</v>
          </cell>
          <cell r="O47">
            <v>10</v>
          </cell>
          <cell r="P47">
            <v>180</v>
          </cell>
          <cell r="Q47">
            <v>10</v>
          </cell>
          <cell r="R47">
            <v>120</v>
          </cell>
          <cell r="S47">
            <v>10</v>
          </cell>
        </row>
      </sheetData>
      <sheetData sheetId="1">
        <row r="2">
          <cell r="L2" t="str">
            <v>WW04-0202</v>
          </cell>
          <cell r="N2" t="str">
            <v>WW04-0202</v>
          </cell>
          <cell r="P2" t="str">
            <v>WW04-0203</v>
          </cell>
          <cell r="R2" t="str">
            <v>WW04-0203</v>
          </cell>
        </row>
        <row r="3">
          <cell r="L3">
            <v>38019</v>
          </cell>
          <cell r="N3">
            <v>38019</v>
          </cell>
          <cell r="P3">
            <v>38019</v>
          </cell>
          <cell r="R3">
            <v>38020</v>
          </cell>
        </row>
        <row r="5">
          <cell r="L5" t="str">
            <v>A4B0109-01</v>
          </cell>
          <cell r="N5" t="str">
            <v>A4B0109-02</v>
          </cell>
          <cell r="P5" t="str">
            <v>A4B0109-03</v>
          </cell>
          <cell r="R5" t="str">
            <v>A4B0109-04</v>
          </cell>
        </row>
        <row r="7">
          <cell r="L7">
            <v>59</v>
          </cell>
          <cell r="M7">
            <v>3</v>
          </cell>
          <cell r="N7">
            <v>82</v>
          </cell>
          <cell r="O7">
            <v>3</v>
          </cell>
          <cell r="P7">
            <v>110</v>
          </cell>
          <cell r="Q7">
            <v>3</v>
          </cell>
          <cell r="R7">
            <v>180</v>
          </cell>
          <cell r="S7">
            <v>3</v>
          </cell>
        </row>
        <row r="8">
          <cell r="L8">
            <v>16</v>
          </cell>
          <cell r="M8">
            <v>1</v>
          </cell>
          <cell r="N8">
            <v>18</v>
          </cell>
          <cell r="O8">
            <v>1</v>
          </cell>
          <cell r="P8">
            <v>26</v>
          </cell>
          <cell r="Q8">
            <v>1</v>
          </cell>
          <cell r="R8">
            <v>37</v>
          </cell>
          <cell r="S8">
            <v>1</v>
          </cell>
        </row>
        <row r="9">
          <cell r="L9">
            <v>4.5</v>
          </cell>
          <cell r="M9">
            <v>1</v>
          </cell>
          <cell r="N9">
            <v>8.6</v>
          </cell>
          <cell r="O9">
            <v>1</v>
          </cell>
          <cell r="P9">
            <v>11</v>
          </cell>
          <cell r="Q9">
            <v>1</v>
          </cell>
          <cell r="R9">
            <v>21</v>
          </cell>
          <cell r="S9">
            <v>1</v>
          </cell>
        </row>
        <row r="10">
          <cell r="L10">
            <v>8.1</v>
          </cell>
          <cell r="M10">
            <v>1</v>
          </cell>
          <cell r="N10">
            <v>7.6</v>
          </cell>
          <cell r="O10">
            <v>1</v>
          </cell>
          <cell r="P10">
            <v>23</v>
          </cell>
          <cell r="Q10">
            <v>1</v>
          </cell>
          <cell r="R10">
            <v>14</v>
          </cell>
          <cell r="S10">
            <v>1</v>
          </cell>
        </row>
        <row r="11">
          <cell r="L11">
            <v>7.1</v>
          </cell>
          <cell r="M11">
            <v>1</v>
          </cell>
          <cell r="N11">
            <v>7.8</v>
          </cell>
          <cell r="O11">
            <v>1</v>
          </cell>
          <cell r="P11">
            <v>11</v>
          </cell>
          <cell r="Q11">
            <v>1</v>
          </cell>
          <cell r="R11">
            <v>16</v>
          </cell>
          <cell r="S11">
            <v>1</v>
          </cell>
        </row>
        <row r="13">
          <cell r="L13">
            <v>21</v>
          </cell>
          <cell r="M13">
            <v>3</v>
          </cell>
          <cell r="N13">
            <v>17</v>
          </cell>
          <cell r="O13">
            <v>3</v>
          </cell>
          <cell r="P13">
            <v>34</v>
          </cell>
          <cell r="Q13">
            <v>3</v>
          </cell>
          <cell r="R13">
            <v>26</v>
          </cell>
          <cell r="S13">
            <v>3</v>
          </cell>
        </row>
        <row r="14">
          <cell r="L14" t="str">
            <v>ND</v>
          </cell>
          <cell r="M14">
            <v>3</v>
          </cell>
          <cell r="N14" t="str">
            <v>ND</v>
          </cell>
          <cell r="O14">
            <v>3</v>
          </cell>
          <cell r="P14" t="str">
            <v>ND</v>
          </cell>
          <cell r="Q14">
            <v>3</v>
          </cell>
          <cell r="R14" t="str">
            <v>ND</v>
          </cell>
          <cell r="S14">
            <v>3</v>
          </cell>
        </row>
        <row r="15">
          <cell r="L15" t="str">
            <v>ND</v>
          </cell>
          <cell r="M15">
            <v>3</v>
          </cell>
          <cell r="N15" t="str">
            <v>ND</v>
          </cell>
          <cell r="O15">
            <v>3</v>
          </cell>
          <cell r="P15" t="str">
            <v>ND</v>
          </cell>
          <cell r="Q15">
            <v>3</v>
          </cell>
          <cell r="R15" t="str">
            <v>ND</v>
          </cell>
          <cell r="S15">
            <v>3</v>
          </cell>
        </row>
        <row r="16">
          <cell r="L16">
            <v>26</v>
          </cell>
          <cell r="M16">
            <v>3</v>
          </cell>
          <cell r="N16">
            <v>21</v>
          </cell>
          <cell r="O16">
            <v>3</v>
          </cell>
          <cell r="P16">
            <v>41</v>
          </cell>
          <cell r="Q16">
            <v>3</v>
          </cell>
          <cell r="R16">
            <v>32</v>
          </cell>
          <cell r="S16">
            <v>3</v>
          </cell>
        </row>
        <row r="17">
          <cell r="L17">
            <v>6.4</v>
          </cell>
          <cell r="M17">
            <v>0.5</v>
          </cell>
          <cell r="N17">
            <v>3</v>
          </cell>
          <cell r="O17">
            <v>0.5</v>
          </cell>
          <cell r="P17">
            <v>11</v>
          </cell>
          <cell r="Q17">
            <v>0.5</v>
          </cell>
          <cell r="R17">
            <v>4.9</v>
          </cell>
          <cell r="S17">
            <v>0.5</v>
          </cell>
        </row>
        <row r="18">
          <cell r="L18">
            <v>3.5</v>
          </cell>
          <cell r="M18">
            <v>1</v>
          </cell>
          <cell r="N18">
            <v>2.7</v>
          </cell>
          <cell r="O18">
            <v>1</v>
          </cell>
          <cell r="P18">
            <v>16</v>
          </cell>
          <cell r="Q18">
            <v>1</v>
          </cell>
          <cell r="R18">
            <v>5.1</v>
          </cell>
          <cell r="S18">
            <v>1</v>
          </cell>
        </row>
        <row r="19">
          <cell r="L19">
            <v>2.6</v>
          </cell>
          <cell r="M19">
            <v>0.2</v>
          </cell>
          <cell r="N19">
            <v>0.97</v>
          </cell>
          <cell r="O19">
            <v>0.2</v>
          </cell>
          <cell r="P19">
            <v>2.4</v>
          </cell>
          <cell r="Q19">
            <v>0.2</v>
          </cell>
          <cell r="R19">
            <v>1.2</v>
          </cell>
          <cell r="S19">
            <v>0.2</v>
          </cell>
        </row>
        <row r="20">
          <cell r="L20">
            <v>0.3</v>
          </cell>
          <cell r="M20">
            <v>0.1</v>
          </cell>
          <cell r="N20">
            <v>0.5</v>
          </cell>
          <cell r="O20">
            <v>0.1</v>
          </cell>
          <cell r="P20">
            <v>0.4</v>
          </cell>
          <cell r="Q20">
            <v>0.1</v>
          </cell>
          <cell r="R20">
            <v>0.9</v>
          </cell>
          <cell r="S20">
            <v>0.1</v>
          </cell>
        </row>
        <row r="22">
          <cell r="L22">
            <v>7.3</v>
          </cell>
          <cell r="M22">
            <v>1</v>
          </cell>
          <cell r="N22">
            <v>7.3</v>
          </cell>
          <cell r="O22">
            <v>1</v>
          </cell>
          <cell r="P22">
            <v>7.4</v>
          </cell>
          <cell r="Q22">
            <v>1</v>
          </cell>
          <cell r="R22">
            <v>7.6</v>
          </cell>
          <cell r="S22">
            <v>1</v>
          </cell>
        </row>
        <row r="23">
          <cell r="L23">
            <v>120</v>
          </cell>
          <cell r="M23">
            <v>1</v>
          </cell>
          <cell r="N23">
            <v>75</v>
          </cell>
          <cell r="O23">
            <v>1</v>
          </cell>
          <cell r="P23">
            <v>200</v>
          </cell>
          <cell r="Q23">
            <v>1</v>
          </cell>
          <cell r="R23">
            <v>100</v>
          </cell>
          <cell r="S23">
            <v>1</v>
          </cell>
        </row>
        <row r="24">
          <cell r="L24">
            <v>110</v>
          </cell>
          <cell r="M24">
            <v>10</v>
          </cell>
          <cell r="N24">
            <v>70</v>
          </cell>
          <cell r="O24">
            <v>10</v>
          </cell>
          <cell r="P24">
            <v>140</v>
          </cell>
          <cell r="Q24">
            <v>10</v>
          </cell>
          <cell r="R24">
            <v>100</v>
          </cell>
          <cell r="S24">
            <v>10</v>
          </cell>
        </row>
        <row r="25">
          <cell r="L25">
            <v>400</v>
          </cell>
          <cell r="M25">
            <v>20</v>
          </cell>
          <cell r="N25">
            <v>590</v>
          </cell>
          <cell r="O25">
            <v>20</v>
          </cell>
          <cell r="P25">
            <v>630</v>
          </cell>
          <cell r="Q25">
            <v>20</v>
          </cell>
          <cell r="R25">
            <v>1300</v>
          </cell>
          <cell r="S25">
            <v>40</v>
          </cell>
        </row>
        <row r="26">
          <cell r="L26">
            <v>36</v>
          </cell>
          <cell r="M26">
            <v>5</v>
          </cell>
          <cell r="N26">
            <v>16</v>
          </cell>
          <cell r="O26">
            <v>5</v>
          </cell>
          <cell r="P26">
            <v>32</v>
          </cell>
          <cell r="Q26">
            <v>5</v>
          </cell>
          <cell r="R26">
            <v>14</v>
          </cell>
          <cell r="S26">
            <v>5</v>
          </cell>
        </row>
        <row r="27">
          <cell r="L27">
            <v>340</v>
          </cell>
          <cell r="M27">
            <v>20</v>
          </cell>
          <cell r="N27">
            <v>190</v>
          </cell>
          <cell r="O27">
            <v>10</v>
          </cell>
          <cell r="P27">
            <v>220</v>
          </cell>
          <cell r="Q27">
            <v>10</v>
          </cell>
          <cell r="R27">
            <v>260</v>
          </cell>
          <cell r="S27">
            <v>10</v>
          </cell>
        </row>
        <row r="28">
          <cell r="L28">
            <v>13</v>
          </cell>
          <cell r="M28">
            <v>8</v>
          </cell>
          <cell r="P28">
            <v>15</v>
          </cell>
          <cell r="Q28">
            <v>11</v>
          </cell>
        </row>
        <row r="29">
          <cell r="L29">
            <v>2.4</v>
          </cell>
          <cell r="M29">
            <v>0.1</v>
          </cell>
          <cell r="N29">
            <v>1.1</v>
          </cell>
          <cell r="O29">
            <v>0.1</v>
          </cell>
          <cell r="P29">
            <v>0.98</v>
          </cell>
          <cell r="Q29">
            <v>0.1</v>
          </cell>
          <cell r="R29">
            <v>0.81</v>
          </cell>
          <cell r="S29">
            <v>0.1</v>
          </cell>
        </row>
        <row r="30">
          <cell r="L30">
            <v>0.16</v>
          </cell>
          <cell r="M30">
            <v>0.1</v>
          </cell>
          <cell r="N30" t="str">
            <v>ND</v>
          </cell>
          <cell r="O30">
            <v>0.1</v>
          </cell>
          <cell r="P30" t="str">
            <v>ND</v>
          </cell>
          <cell r="Q30">
            <v>0.1</v>
          </cell>
          <cell r="R30" t="str">
            <v>ND</v>
          </cell>
          <cell r="S30">
            <v>0.1</v>
          </cell>
        </row>
        <row r="31">
          <cell r="L31">
            <v>7.5</v>
          </cell>
          <cell r="M31">
            <v>0.2</v>
          </cell>
          <cell r="N31">
            <v>4.2</v>
          </cell>
          <cell r="O31">
            <v>0.1</v>
          </cell>
          <cell r="P31">
            <v>7.1</v>
          </cell>
          <cell r="Q31">
            <v>0.2</v>
          </cell>
          <cell r="R31">
            <v>6.6</v>
          </cell>
          <cell r="S31">
            <v>0.4</v>
          </cell>
        </row>
        <row r="32">
          <cell r="L32">
            <v>10</v>
          </cell>
          <cell r="M32">
            <v>0.2</v>
          </cell>
          <cell r="N32">
            <v>5.2</v>
          </cell>
          <cell r="O32">
            <v>0.2</v>
          </cell>
          <cell r="P32">
            <v>9.5</v>
          </cell>
          <cell r="Q32">
            <v>0.2</v>
          </cell>
          <cell r="R32">
            <v>7.8</v>
          </cell>
          <cell r="S32">
            <v>0.2</v>
          </cell>
        </row>
        <row r="33">
          <cell r="L33">
            <v>0.12</v>
          </cell>
          <cell r="M33">
            <v>0.05</v>
          </cell>
          <cell r="N33">
            <v>0.094</v>
          </cell>
          <cell r="O33">
            <v>0.05</v>
          </cell>
          <cell r="P33">
            <v>0.2</v>
          </cell>
          <cell r="Q33">
            <v>0.05</v>
          </cell>
          <cell r="R33">
            <v>0.14</v>
          </cell>
          <cell r="S33">
            <v>0.05</v>
          </cell>
        </row>
        <row r="34">
          <cell r="L34">
            <v>0.8</v>
          </cell>
          <cell r="M34">
            <v>0.1</v>
          </cell>
          <cell r="N34">
            <v>0.97</v>
          </cell>
          <cell r="O34">
            <v>0.1</v>
          </cell>
          <cell r="P34">
            <v>1.5</v>
          </cell>
          <cell r="Q34">
            <v>0.25</v>
          </cell>
          <cell r="R34">
            <v>1.5</v>
          </cell>
          <cell r="S34">
            <v>0.1</v>
          </cell>
        </row>
        <row r="35">
          <cell r="L35" t="str">
            <v>ND</v>
          </cell>
          <cell r="M35">
            <v>5</v>
          </cell>
          <cell r="N35" t="str">
            <v>ND</v>
          </cell>
          <cell r="O35">
            <v>5</v>
          </cell>
          <cell r="P35" t="str">
            <v>ND</v>
          </cell>
          <cell r="Q35">
            <v>5</v>
          </cell>
          <cell r="R35">
            <v>7.1</v>
          </cell>
          <cell r="S35">
            <v>5</v>
          </cell>
        </row>
        <row r="36">
          <cell r="L36">
            <v>170</v>
          </cell>
          <cell r="M36">
            <v>20</v>
          </cell>
          <cell r="N36">
            <v>300</v>
          </cell>
          <cell r="P36">
            <v>340</v>
          </cell>
          <cell r="Q36">
            <v>20</v>
          </cell>
          <cell r="R36">
            <v>730</v>
          </cell>
          <cell r="S36">
            <v>20</v>
          </cell>
        </row>
        <row r="37">
          <cell r="L37" t="str">
            <v>ND</v>
          </cell>
          <cell r="M37">
            <v>100</v>
          </cell>
          <cell r="N37" t="str">
            <v>ND</v>
          </cell>
          <cell r="O37">
            <v>100</v>
          </cell>
          <cell r="P37" t="str">
            <v>ND</v>
          </cell>
          <cell r="Q37">
            <v>100</v>
          </cell>
          <cell r="R37" t="str">
            <v>ND</v>
          </cell>
          <cell r="S37">
            <v>100</v>
          </cell>
        </row>
        <row r="38">
          <cell r="L38" t="str">
            <v>ND</v>
          </cell>
          <cell r="M38">
            <v>2</v>
          </cell>
          <cell r="N38" t="str">
            <v>ND</v>
          </cell>
          <cell r="O38">
            <v>2</v>
          </cell>
          <cell r="P38" t="str">
            <v>ND</v>
          </cell>
          <cell r="Q38">
            <v>2</v>
          </cell>
          <cell r="R38" t="str">
            <v>ND</v>
          </cell>
          <cell r="S38">
            <v>2</v>
          </cell>
        </row>
        <row r="39">
          <cell r="L39" t="str">
            <v>ND</v>
          </cell>
          <cell r="M39">
            <v>20</v>
          </cell>
          <cell r="N39">
            <v>49</v>
          </cell>
          <cell r="O39">
            <v>20</v>
          </cell>
          <cell r="P39">
            <v>49</v>
          </cell>
          <cell r="Q39">
            <v>20</v>
          </cell>
          <cell r="R39">
            <v>120</v>
          </cell>
          <cell r="S39">
            <v>20</v>
          </cell>
        </row>
        <row r="40">
          <cell r="L40">
            <v>48</v>
          </cell>
          <cell r="M40">
            <v>10</v>
          </cell>
          <cell r="N40">
            <v>57</v>
          </cell>
          <cell r="O40">
            <v>10</v>
          </cell>
          <cell r="P40">
            <v>65</v>
          </cell>
          <cell r="Q40">
            <v>10</v>
          </cell>
          <cell r="R40">
            <v>110</v>
          </cell>
          <cell r="S40">
            <v>10</v>
          </cell>
        </row>
        <row r="41">
          <cell r="L41">
            <v>11000</v>
          </cell>
          <cell r="M41">
            <v>50</v>
          </cell>
          <cell r="N41">
            <v>26000</v>
          </cell>
          <cell r="O41">
            <v>50</v>
          </cell>
          <cell r="P41">
            <v>26000</v>
          </cell>
          <cell r="Q41">
            <v>50</v>
          </cell>
          <cell r="R41">
            <v>69000</v>
          </cell>
          <cell r="S41">
            <v>50</v>
          </cell>
        </row>
        <row r="42">
          <cell r="L42">
            <v>26</v>
          </cell>
          <cell r="M42">
            <v>10</v>
          </cell>
          <cell r="N42">
            <v>30</v>
          </cell>
          <cell r="O42">
            <v>10</v>
          </cell>
          <cell r="P42">
            <v>29</v>
          </cell>
          <cell r="Q42">
            <v>10</v>
          </cell>
          <cell r="R42">
            <v>51</v>
          </cell>
          <cell r="S42">
            <v>10</v>
          </cell>
        </row>
        <row r="43">
          <cell r="L43">
            <v>230</v>
          </cell>
          <cell r="M43">
            <v>10</v>
          </cell>
          <cell r="N43">
            <v>430</v>
          </cell>
          <cell r="O43">
            <v>10</v>
          </cell>
          <cell r="P43">
            <v>450</v>
          </cell>
          <cell r="Q43">
            <v>10</v>
          </cell>
          <cell r="R43">
            <v>1100</v>
          </cell>
          <cell r="S43">
            <v>10</v>
          </cell>
        </row>
        <row r="44">
          <cell r="L44" t="str">
            <v>ND</v>
          </cell>
          <cell r="M44">
            <v>0.5</v>
          </cell>
          <cell r="N44" t="str">
            <v>ND</v>
          </cell>
          <cell r="O44">
            <v>0.5</v>
          </cell>
          <cell r="P44" t="str">
            <v>ND</v>
          </cell>
          <cell r="Q44">
            <v>0.5</v>
          </cell>
          <cell r="R44" t="str">
            <v>ND</v>
          </cell>
          <cell r="S44">
            <v>0.5</v>
          </cell>
        </row>
        <row r="45">
          <cell r="L45" t="str">
            <v>ND</v>
          </cell>
          <cell r="M45">
            <v>5</v>
          </cell>
          <cell r="N45" t="str">
            <v>ND</v>
          </cell>
          <cell r="O45">
            <v>5</v>
          </cell>
          <cell r="P45" t="str">
            <v>ND</v>
          </cell>
          <cell r="Q45">
            <v>5</v>
          </cell>
          <cell r="R45" t="str">
            <v>ND</v>
          </cell>
          <cell r="S45">
            <v>5</v>
          </cell>
        </row>
        <row r="46">
          <cell r="L46" t="str">
            <v>ND</v>
          </cell>
          <cell r="M46">
            <v>10</v>
          </cell>
          <cell r="N46" t="str">
            <v>ND</v>
          </cell>
          <cell r="O46">
            <v>10</v>
          </cell>
          <cell r="P46" t="str">
            <v>ND</v>
          </cell>
          <cell r="Q46">
            <v>10</v>
          </cell>
          <cell r="R46" t="str">
            <v>ND</v>
          </cell>
          <cell r="S46">
            <v>10</v>
          </cell>
        </row>
        <row r="47">
          <cell r="L47">
            <v>370</v>
          </cell>
          <cell r="M47">
            <v>10</v>
          </cell>
          <cell r="N47">
            <v>270</v>
          </cell>
          <cell r="O47">
            <v>10</v>
          </cell>
          <cell r="P47">
            <v>290</v>
          </cell>
          <cell r="Q47">
            <v>10</v>
          </cell>
          <cell r="R47">
            <v>320</v>
          </cell>
          <cell r="S47">
            <v>10</v>
          </cell>
        </row>
      </sheetData>
      <sheetData sheetId="2">
        <row r="2">
          <cell r="L2" t="str">
            <v>WW04-0302</v>
          </cell>
          <cell r="N2" t="str">
            <v>WW04-0302</v>
          </cell>
          <cell r="P2" t="str">
            <v>WW04-0303</v>
          </cell>
          <cell r="R2" t="str">
            <v>WW04-0303</v>
          </cell>
        </row>
        <row r="3">
          <cell r="L3">
            <v>38035</v>
          </cell>
          <cell r="N3">
            <v>38036</v>
          </cell>
          <cell r="P3">
            <v>38035</v>
          </cell>
          <cell r="R3">
            <v>38036</v>
          </cell>
        </row>
        <row r="5">
          <cell r="L5" t="str">
            <v>A4B1423-01</v>
          </cell>
          <cell r="N5" t="str">
            <v>A4B1423-02</v>
          </cell>
          <cell r="P5" t="str">
            <v>A4B1423-03</v>
          </cell>
          <cell r="R5" t="str">
            <v>A4B1423-04</v>
          </cell>
        </row>
        <row r="7">
          <cell r="L7">
            <v>52</v>
          </cell>
          <cell r="M7">
            <v>3</v>
          </cell>
          <cell r="N7">
            <v>42</v>
          </cell>
          <cell r="O7">
            <v>3</v>
          </cell>
          <cell r="P7">
            <v>270</v>
          </cell>
          <cell r="Q7">
            <v>7.5</v>
          </cell>
          <cell r="R7">
            <v>99</v>
          </cell>
          <cell r="S7">
            <v>3</v>
          </cell>
        </row>
        <row r="8">
          <cell r="L8">
            <v>13</v>
          </cell>
          <cell r="M8">
            <v>1</v>
          </cell>
          <cell r="N8">
            <v>11</v>
          </cell>
          <cell r="O8">
            <v>1</v>
          </cell>
          <cell r="P8">
            <v>62</v>
          </cell>
          <cell r="Q8">
            <v>2.5</v>
          </cell>
          <cell r="R8">
            <v>24</v>
          </cell>
          <cell r="S8">
            <v>1</v>
          </cell>
        </row>
        <row r="9">
          <cell r="L9">
            <v>4.7</v>
          </cell>
          <cell r="M9">
            <v>1</v>
          </cell>
          <cell r="N9">
            <v>3.5</v>
          </cell>
          <cell r="O9">
            <v>1</v>
          </cell>
          <cell r="P9">
            <v>27</v>
          </cell>
          <cell r="Q9">
            <v>2.5</v>
          </cell>
          <cell r="R9">
            <v>9.1</v>
          </cell>
          <cell r="S9">
            <v>1</v>
          </cell>
        </row>
        <row r="10">
          <cell r="L10">
            <v>6.6</v>
          </cell>
          <cell r="M10">
            <v>1</v>
          </cell>
          <cell r="N10">
            <v>5.8</v>
          </cell>
          <cell r="O10">
            <v>1</v>
          </cell>
          <cell r="P10">
            <v>41</v>
          </cell>
          <cell r="Q10">
            <v>2.5</v>
          </cell>
          <cell r="R10">
            <v>23</v>
          </cell>
          <cell r="S10">
            <v>1</v>
          </cell>
        </row>
        <row r="11">
          <cell r="L11">
            <v>6.7</v>
          </cell>
          <cell r="M11">
            <v>1</v>
          </cell>
          <cell r="N11">
            <v>4.1</v>
          </cell>
          <cell r="O11">
            <v>1</v>
          </cell>
          <cell r="P11">
            <v>22</v>
          </cell>
          <cell r="Q11">
            <v>2.5</v>
          </cell>
          <cell r="R11">
            <v>8.6</v>
          </cell>
          <cell r="S11">
            <v>1</v>
          </cell>
        </row>
        <row r="13">
          <cell r="L13">
            <v>24</v>
          </cell>
          <cell r="M13">
            <v>3</v>
          </cell>
          <cell r="N13">
            <v>24</v>
          </cell>
          <cell r="O13">
            <v>3</v>
          </cell>
          <cell r="P13">
            <v>90</v>
          </cell>
          <cell r="Q13">
            <v>3</v>
          </cell>
          <cell r="R13">
            <v>52</v>
          </cell>
          <cell r="S13">
            <v>3</v>
          </cell>
        </row>
        <row r="14">
          <cell r="L14" t="str">
            <v>ND</v>
          </cell>
          <cell r="M14">
            <v>3</v>
          </cell>
          <cell r="N14" t="str">
            <v>ND</v>
          </cell>
          <cell r="O14">
            <v>3</v>
          </cell>
          <cell r="P14" t="str">
            <v>ND</v>
          </cell>
          <cell r="Q14">
            <v>3</v>
          </cell>
          <cell r="R14" t="str">
            <v>ND</v>
          </cell>
          <cell r="S14">
            <v>3</v>
          </cell>
        </row>
        <row r="15">
          <cell r="L15" t="str">
            <v>ND</v>
          </cell>
          <cell r="M15">
            <v>3</v>
          </cell>
          <cell r="N15" t="str">
            <v>ND</v>
          </cell>
          <cell r="O15">
            <v>3</v>
          </cell>
          <cell r="P15" t="str">
            <v>ND</v>
          </cell>
          <cell r="Q15">
            <v>3</v>
          </cell>
          <cell r="R15" t="str">
            <v>ND</v>
          </cell>
          <cell r="S15">
            <v>3</v>
          </cell>
        </row>
        <row r="16">
          <cell r="L16">
            <v>29</v>
          </cell>
          <cell r="M16">
            <v>3</v>
          </cell>
          <cell r="N16">
            <v>29</v>
          </cell>
          <cell r="O16">
            <v>3</v>
          </cell>
          <cell r="P16">
            <v>110</v>
          </cell>
          <cell r="Q16">
            <v>3</v>
          </cell>
          <cell r="R16">
            <v>63</v>
          </cell>
          <cell r="S16">
            <v>3</v>
          </cell>
        </row>
        <row r="17">
          <cell r="L17">
            <v>4.4</v>
          </cell>
          <cell r="M17">
            <v>0.5</v>
          </cell>
          <cell r="N17">
            <v>4.2</v>
          </cell>
          <cell r="O17">
            <v>0.5</v>
          </cell>
          <cell r="P17">
            <v>27</v>
          </cell>
          <cell r="Q17">
            <v>0.5</v>
          </cell>
          <cell r="R17">
            <v>15</v>
          </cell>
          <cell r="S17">
            <v>0.5</v>
          </cell>
        </row>
        <row r="18">
          <cell r="L18">
            <v>2.3</v>
          </cell>
          <cell r="M18">
            <v>1</v>
          </cell>
          <cell r="N18">
            <v>2.8</v>
          </cell>
          <cell r="O18">
            <v>1</v>
          </cell>
          <cell r="P18">
            <v>36</v>
          </cell>
          <cell r="Q18">
            <v>1</v>
          </cell>
          <cell r="R18">
            <v>20</v>
          </cell>
          <cell r="S18">
            <v>1</v>
          </cell>
        </row>
        <row r="19">
          <cell r="L19">
            <v>1.2</v>
          </cell>
          <cell r="M19">
            <v>0.2</v>
          </cell>
          <cell r="N19">
            <v>0.93</v>
          </cell>
          <cell r="O19">
            <v>0.2</v>
          </cell>
          <cell r="P19">
            <v>4</v>
          </cell>
          <cell r="Q19">
            <v>0.2</v>
          </cell>
          <cell r="R19">
            <v>2.8</v>
          </cell>
          <cell r="S19">
            <v>0.2</v>
          </cell>
        </row>
        <row r="20">
          <cell r="L20">
            <v>0.3</v>
          </cell>
          <cell r="M20">
            <v>0.1</v>
          </cell>
          <cell r="N20">
            <v>0.3</v>
          </cell>
          <cell r="O20">
            <v>0.1</v>
          </cell>
          <cell r="P20">
            <v>0.2</v>
          </cell>
          <cell r="Q20">
            <v>0.1</v>
          </cell>
          <cell r="R20">
            <v>0.2</v>
          </cell>
          <cell r="S20">
            <v>0.1</v>
          </cell>
        </row>
        <row r="22">
          <cell r="L22">
            <v>7.5</v>
          </cell>
          <cell r="M22">
            <v>1</v>
          </cell>
          <cell r="N22">
            <v>7.3</v>
          </cell>
          <cell r="O22">
            <v>1</v>
          </cell>
          <cell r="P22">
            <v>7.5</v>
          </cell>
          <cell r="Q22">
            <v>1</v>
          </cell>
          <cell r="R22">
            <v>7.5</v>
          </cell>
          <cell r="S22">
            <v>1</v>
          </cell>
        </row>
        <row r="23">
          <cell r="L23">
            <v>92</v>
          </cell>
          <cell r="M23">
            <v>1</v>
          </cell>
          <cell r="N23">
            <v>86</v>
          </cell>
          <cell r="O23">
            <v>1</v>
          </cell>
          <cell r="P23">
            <v>350</v>
          </cell>
          <cell r="Q23">
            <v>1</v>
          </cell>
          <cell r="R23">
            <v>230</v>
          </cell>
          <cell r="S23">
            <v>1</v>
          </cell>
        </row>
        <row r="24">
          <cell r="L24">
            <v>79</v>
          </cell>
          <cell r="M24">
            <v>10</v>
          </cell>
          <cell r="N24">
            <v>73</v>
          </cell>
          <cell r="O24">
            <v>10</v>
          </cell>
          <cell r="P24">
            <v>260</v>
          </cell>
          <cell r="Q24">
            <v>20</v>
          </cell>
          <cell r="R24">
            <v>160</v>
          </cell>
          <cell r="S24">
            <v>10</v>
          </cell>
        </row>
        <row r="25">
          <cell r="L25">
            <v>590</v>
          </cell>
          <cell r="M25">
            <v>20</v>
          </cell>
          <cell r="N25">
            <v>300</v>
          </cell>
          <cell r="O25">
            <v>10</v>
          </cell>
          <cell r="P25">
            <v>1800</v>
          </cell>
          <cell r="Q25">
            <v>40</v>
          </cell>
          <cell r="R25">
            <v>600</v>
          </cell>
          <cell r="S25">
            <v>20</v>
          </cell>
        </row>
        <row r="26">
          <cell r="L26">
            <v>25</v>
          </cell>
          <cell r="M26">
            <v>5</v>
          </cell>
          <cell r="N26">
            <v>21</v>
          </cell>
          <cell r="O26">
            <v>5</v>
          </cell>
          <cell r="P26">
            <v>34</v>
          </cell>
          <cell r="Q26">
            <v>5</v>
          </cell>
          <cell r="R26">
            <v>36</v>
          </cell>
          <cell r="S26">
            <v>5</v>
          </cell>
        </row>
        <row r="27">
          <cell r="L27">
            <v>480</v>
          </cell>
          <cell r="M27">
            <v>10</v>
          </cell>
          <cell r="N27">
            <v>320</v>
          </cell>
          <cell r="O27">
            <v>10</v>
          </cell>
          <cell r="P27">
            <v>940</v>
          </cell>
          <cell r="Q27">
            <v>20</v>
          </cell>
          <cell r="R27">
            <v>400</v>
          </cell>
          <cell r="S27">
            <v>10</v>
          </cell>
        </row>
        <row r="28">
          <cell r="L28" t="str">
            <v>ND</v>
          </cell>
          <cell r="M28">
            <v>7</v>
          </cell>
          <cell r="P28" t="str">
            <v>ND</v>
          </cell>
          <cell r="Q28">
            <v>7</v>
          </cell>
        </row>
        <row r="29">
          <cell r="L29">
            <v>1.8</v>
          </cell>
          <cell r="M29">
            <v>0.1</v>
          </cell>
          <cell r="N29">
            <v>1.2</v>
          </cell>
          <cell r="O29">
            <v>0.1</v>
          </cell>
          <cell r="P29">
            <v>1.5</v>
          </cell>
          <cell r="Q29">
            <v>0.1</v>
          </cell>
          <cell r="R29">
            <v>1.1</v>
          </cell>
          <cell r="S29">
            <v>0.1</v>
          </cell>
        </row>
        <row r="30">
          <cell r="L30">
            <v>0.21</v>
          </cell>
          <cell r="M30">
            <v>0.1</v>
          </cell>
          <cell r="N30">
            <v>0.11</v>
          </cell>
          <cell r="O30">
            <v>0.1</v>
          </cell>
          <cell r="P30">
            <v>0.27</v>
          </cell>
          <cell r="Q30">
            <v>0.1</v>
          </cell>
          <cell r="R30">
            <v>0.14</v>
          </cell>
          <cell r="S30">
            <v>0.1</v>
          </cell>
        </row>
        <row r="31">
          <cell r="L31">
            <v>5.8</v>
          </cell>
          <cell r="M31">
            <v>0.2</v>
          </cell>
          <cell r="N31">
            <v>4.1</v>
          </cell>
          <cell r="O31">
            <v>0.1</v>
          </cell>
          <cell r="P31">
            <v>20</v>
          </cell>
          <cell r="Q31">
            <v>0.4</v>
          </cell>
          <cell r="R31">
            <v>6.7</v>
          </cell>
          <cell r="S31">
            <v>0.2</v>
          </cell>
        </row>
        <row r="32">
          <cell r="L32">
            <v>7.2</v>
          </cell>
          <cell r="M32">
            <v>0.2</v>
          </cell>
          <cell r="N32">
            <v>5.1</v>
          </cell>
          <cell r="O32">
            <v>0.2</v>
          </cell>
          <cell r="P32">
            <v>24</v>
          </cell>
          <cell r="Q32">
            <v>0.2</v>
          </cell>
          <cell r="R32">
            <v>9.6</v>
          </cell>
          <cell r="S32">
            <v>0.2</v>
          </cell>
        </row>
        <row r="33">
          <cell r="L33">
            <v>0.18</v>
          </cell>
          <cell r="M33">
            <v>0.05</v>
          </cell>
          <cell r="N33">
            <v>0.17</v>
          </cell>
          <cell r="O33">
            <v>0.05</v>
          </cell>
          <cell r="P33">
            <v>0.38</v>
          </cell>
          <cell r="Q33">
            <v>0.05</v>
          </cell>
          <cell r="R33">
            <v>0.22</v>
          </cell>
          <cell r="S33">
            <v>0.05</v>
          </cell>
        </row>
        <row r="34">
          <cell r="L34">
            <v>0.8</v>
          </cell>
          <cell r="M34">
            <v>0.1</v>
          </cell>
          <cell r="N34">
            <v>0.97</v>
          </cell>
          <cell r="O34">
            <v>0.1</v>
          </cell>
          <cell r="P34">
            <v>5.4</v>
          </cell>
          <cell r="Q34">
            <v>0.5</v>
          </cell>
          <cell r="R34">
            <v>1.6</v>
          </cell>
          <cell r="S34">
            <v>0.5</v>
          </cell>
        </row>
        <row r="35">
          <cell r="L35" t="str">
            <v>ND</v>
          </cell>
          <cell r="M35">
            <v>5</v>
          </cell>
          <cell r="N35" t="str">
            <v>ND</v>
          </cell>
          <cell r="O35">
            <v>5</v>
          </cell>
          <cell r="P35" t="str">
            <v>ND</v>
          </cell>
          <cell r="Q35">
            <v>12</v>
          </cell>
          <cell r="R35" t="str">
            <v>ND</v>
          </cell>
          <cell r="S35">
            <v>5</v>
          </cell>
        </row>
        <row r="36">
          <cell r="L36">
            <v>180</v>
          </cell>
          <cell r="M36">
            <v>20</v>
          </cell>
          <cell r="N36">
            <v>110</v>
          </cell>
          <cell r="P36">
            <v>690</v>
          </cell>
          <cell r="Q36">
            <v>50</v>
          </cell>
          <cell r="R36">
            <v>240</v>
          </cell>
          <cell r="S36">
            <v>20</v>
          </cell>
        </row>
        <row r="37">
          <cell r="L37" t="str">
            <v>ND</v>
          </cell>
          <cell r="M37">
            <v>100</v>
          </cell>
          <cell r="N37" t="str">
            <v>ND</v>
          </cell>
          <cell r="O37">
            <v>100</v>
          </cell>
          <cell r="P37" t="str">
            <v>ND</v>
          </cell>
          <cell r="Q37">
            <v>250</v>
          </cell>
          <cell r="R37" t="str">
            <v>ND</v>
          </cell>
          <cell r="S37">
            <v>100</v>
          </cell>
        </row>
        <row r="38">
          <cell r="L38" t="str">
            <v>ND</v>
          </cell>
          <cell r="M38">
            <v>2</v>
          </cell>
          <cell r="N38" t="str">
            <v>ND</v>
          </cell>
          <cell r="O38">
            <v>2</v>
          </cell>
          <cell r="P38" t="str">
            <v>ND</v>
          </cell>
          <cell r="Q38">
            <v>5</v>
          </cell>
          <cell r="R38" t="str">
            <v>ND</v>
          </cell>
          <cell r="S38">
            <v>2</v>
          </cell>
        </row>
        <row r="39">
          <cell r="L39" t="str">
            <v>ND</v>
          </cell>
          <cell r="M39">
            <v>20</v>
          </cell>
          <cell r="N39">
            <v>21</v>
          </cell>
          <cell r="O39">
            <v>20</v>
          </cell>
          <cell r="P39">
            <v>91</v>
          </cell>
          <cell r="Q39">
            <v>50</v>
          </cell>
          <cell r="R39">
            <v>40</v>
          </cell>
          <cell r="S39">
            <v>20</v>
          </cell>
        </row>
        <row r="40">
          <cell r="L40">
            <v>36</v>
          </cell>
          <cell r="M40">
            <v>10</v>
          </cell>
          <cell r="N40">
            <v>33</v>
          </cell>
          <cell r="O40">
            <v>10</v>
          </cell>
          <cell r="P40">
            <v>150</v>
          </cell>
          <cell r="Q40">
            <v>25</v>
          </cell>
          <cell r="R40">
            <v>58</v>
          </cell>
          <cell r="S40">
            <v>10</v>
          </cell>
        </row>
        <row r="41">
          <cell r="L41">
            <v>14000</v>
          </cell>
          <cell r="M41">
            <v>50</v>
          </cell>
          <cell r="N41">
            <v>8700</v>
          </cell>
          <cell r="O41">
            <v>50</v>
          </cell>
          <cell r="P41">
            <v>65000</v>
          </cell>
          <cell r="Q41">
            <v>120</v>
          </cell>
          <cell r="R41">
            <v>21000</v>
          </cell>
          <cell r="S41">
            <v>50</v>
          </cell>
        </row>
        <row r="42">
          <cell r="L42">
            <v>19</v>
          </cell>
          <cell r="M42">
            <v>10</v>
          </cell>
          <cell r="N42">
            <v>15</v>
          </cell>
          <cell r="O42">
            <v>10</v>
          </cell>
          <cell r="P42">
            <v>64</v>
          </cell>
          <cell r="Q42">
            <v>25</v>
          </cell>
          <cell r="R42">
            <v>26</v>
          </cell>
          <cell r="S42">
            <v>10</v>
          </cell>
        </row>
        <row r="43">
          <cell r="L43">
            <v>250</v>
          </cell>
          <cell r="M43">
            <v>10</v>
          </cell>
          <cell r="N43">
            <v>160</v>
          </cell>
          <cell r="O43">
            <v>10</v>
          </cell>
          <cell r="P43">
            <v>1100</v>
          </cell>
          <cell r="Q43">
            <v>25</v>
          </cell>
          <cell r="R43">
            <v>360</v>
          </cell>
          <cell r="S43">
            <v>10</v>
          </cell>
        </row>
        <row r="44">
          <cell r="L44" t="str">
            <v>ND</v>
          </cell>
          <cell r="M44">
            <v>0.5</v>
          </cell>
          <cell r="N44" t="str">
            <v>ND</v>
          </cell>
          <cell r="O44">
            <v>0.5</v>
          </cell>
          <cell r="P44" t="str">
            <v>ND</v>
          </cell>
          <cell r="Q44">
            <v>1.2</v>
          </cell>
          <cell r="R44" t="str">
            <v>ND</v>
          </cell>
          <cell r="S44">
            <v>0.5</v>
          </cell>
        </row>
        <row r="45">
          <cell r="L45" t="str">
            <v>ND</v>
          </cell>
          <cell r="M45">
            <v>5</v>
          </cell>
          <cell r="N45" t="str">
            <v>ND</v>
          </cell>
          <cell r="O45">
            <v>5</v>
          </cell>
          <cell r="P45" t="str">
            <v>ND</v>
          </cell>
          <cell r="Q45">
            <v>12</v>
          </cell>
          <cell r="R45" t="str">
            <v>ND</v>
          </cell>
          <cell r="S45">
            <v>5</v>
          </cell>
        </row>
        <row r="46">
          <cell r="L46" t="str">
            <v>ND</v>
          </cell>
          <cell r="M46">
            <v>10</v>
          </cell>
          <cell r="N46" t="str">
            <v>ND</v>
          </cell>
          <cell r="O46">
            <v>10</v>
          </cell>
          <cell r="P46" t="str">
            <v>ND</v>
          </cell>
          <cell r="Q46">
            <v>25</v>
          </cell>
          <cell r="R46" t="str">
            <v>ND</v>
          </cell>
          <cell r="S46">
            <v>10</v>
          </cell>
        </row>
        <row r="47">
          <cell r="L47">
            <v>210</v>
          </cell>
          <cell r="M47">
            <v>10</v>
          </cell>
          <cell r="N47">
            <v>170</v>
          </cell>
          <cell r="O47">
            <v>10</v>
          </cell>
          <cell r="P47">
            <v>520</v>
          </cell>
          <cell r="Q47">
            <v>25</v>
          </cell>
          <cell r="R47">
            <v>230</v>
          </cell>
          <cell r="S4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-10-94"/>
      <sheetName val="1-23-95"/>
      <sheetName val="3-10-95"/>
      <sheetName val="6-6-95"/>
      <sheetName val="8-14-95"/>
    </sheetNames>
    <sheetDataSet>
      <sheetData sheetId="0">
        <row r="107">
          <cell r="A107" t="str">
            <v>WW95-0102</v>
          </cell>
          <cell r="B107" t="str">
            <v>L2744-003</v>
          </cell>
          <cell r="D107">
            <v>185</v>
          </cell>
          <cell r="H107">
            <v>34648</v>
          </cell>
        </row>
        <row r="108">
          <cell r="D108">
            <v>605</v>
          </cell>
        </row>
        <row r="109">
          <cell r="D109">
            <v>6.7</v>
          </cell>
        </row>
        <row r="110">
          <cell r="D110">
            <v>320</v>
          </cell>
        </row>
        <row r="111">
          <cell r="D111">
            <v>285</v>
          </cell>
        </row>
        <row r="112">
          <cell r="D112">
            <v>1010</v>
          </cell>
        </row>
        <row r="113">
          <cell r="D113">
            <v>1</v>
          </cell>
        </row>
        <row r="115">
          <cell r="D115">
            <v>0.01</v>
          </cell>
        </row>
        <row r="116">
          <cell r="D116">
            <v>0.4</v>
          </cell>
        </row>
        <row r="117">
          <cell r="D117">
            <v>0.4</v>
          </cell>
        </row>
        <row r="118">
          <cell r="D118" t="str">
            <v>ND</v>
          </cell>
        </row>
        <row r="119">
          <cell r="D119">
            <v>0.05</v>
          </cell>
        </row>
        <row r="120">
          <cell r="D120">
            <v>0.22</v>
          </cell>
        </row>
        <row r="121">
          <cell r="D121">
            <v>28</v>
          </cell>
        </row>
        <row r="122">
          <cell r="D122">
            <v>0.09</v>
          </cell>
        </row>
        <row r="123">
          <cell r="D123">
            <v>0.69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1.3</v>
          </cell>
        </row>
        <row r="129">
          <cell r="D129">
            <v>239</v>
          </cell>
        </row>
        <row r="130">
          <cell r="D130">
            <v>67</v>
          </cell>
        </row>
        <row r="131">
          <cell r="D131">
            <v>17</v>
          </cell>
        </row>
        <row r="132">
          <cell r="D132">
            <v>20</v>
          </cell>
        </row>
        <row r="133">
          <cell r="D133">
            <v>6</v>
          </cell>
        </row>
        <row r="134">
          <cell r="D134">
            <v>118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143</v>
          </cell>
        </row>
        <row r="139">
          <cell r="D139">
            <v>36</v>
          </cell>
        </row>
        <row r="140">
          <cell r="D140">
            <v>22</v>
          </cell>
        </row>
        <row r="141">
          <cell r="D141">
            <v>0.4</v>
          </cell>
        </row>
        <row r="142">
          <cell r="D142">
            <v>0.3</v>
          </cell>
        </row>
        <row r="143">
          <cell r="D143">
            <v>2.7</v>
          </cell>
        </row>
        <row r="144">
          <cell r="D144">
            <v>16</v>
          </cell>
        </row>
        <row r="145">
          <cell r="D145">
            <v>5.2</v>
          </cell>
        </row>
        <row r="146">
          <cell r="D146">
            <v>0.3</v>
          </cell>
        </row>
        <row r="147">
          <cell r="D147">
            <v>27</v>
          </cell>
        </row>
        <row r="148">
          <cell r="D148">
            <v>33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WW95-0102</v>
          </cell>
          <cell r="B168" t="str">
            <v>L2744-004</v>
          </cell>
          <cell r="D168">
            <v>59</v>
          </cell>
          <cell r="H168">
            <v>34648</v>
          </cell>
        </row>
        <row r="169">
          <cell r="D169">
            <v>320</v>
          </cell>
        </row>
        <row r="170">
          <cell r="D170">
            <v>6.7</v>
          </cell>
        </row>
        <row r="171">
          <cell r="D171">
            <v>210</v>
          </cell>
        </row>
        <row r="172">
          <cell r="D172">
            <v>210</v>
          </cell>
        </row>
        <row r="173">
          <cell r="D173">
            <v>815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>
            <v>0.2</v>
          </cell>
        </row>
        <row r="178">
          <cell r="D178">
            <v>0.4</v>
          </cell>
        </row>
        <row r="179">
          <cell r="D179" t="str">
            <v>ND</v>
          </cell>
        </row>
        <row r="180">
          <cell r="D180">
            <v>0.03</v>
          </cell>
        </row>
        <row r="181">
          <cell r="D181">
            <v>0.1</v>
          </cell>
        </row>
        <row r="182">
          <cell r="D182">
            <v>14</v>
          </cell>
        </row>
        <row r="183">
          <cell r="D183">
            <v>0.05</v>
          </cell>
        </row>
        <row r="184">
          <cell r="D184">
            <v>0.34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0.58</v>
          </cell>
        </row>
        <row r="190">
          <cell r="D190">
            <v>105</v>
          </cell>
        </row>
        <row r="191">
          <cell r="D191">
            <v>27</v>
          </cell>
        </row>
        <row r="192">
          <cell r="D192">
            <v>9</v>
          </cell>
        </row>
        <row r="193">
          <cell r="D193">
            <v>14</v>
          </cell>
        </row>
        <row r="194">
          <cell r="D194">
            <v>4</v>
          </cell>
        </row>
        <row r="195">
          <cell r="D195">
            <v>75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92</v>
          </cell>
        </row>
        <row r="200">
          <cell r="D200">
            <v>17</v>
          </cell>
        </row>
        <row r="201">
          <cell r="D201">
            <v>12</v>
          </cell>
        </row>
        <row r="202">
          <cell r="D202">
            <v>0.3</v>
          </cell>
        </row>
        <row r="203">
          <cell r="D203">
            <v>0.3</v>
          </cell>
        </row>
        <row r="204">
          <cell r="D204">
            <v>1.6</v>
          </cell>
        </row>
        <row r="205">
          <cell r="D205">
            <v>2.3</v>
          </cell>
        </row>
        <row r="206">
          <cell r="D206">
            <v>2.9</v>
          </cell>
        </row>
        <row r="207">
          <cell r="D207">
            <v>0.2</v>
          </cell>
        </row>
        <row r="208">
          <cell r="D208">
            <v>11</v>
          </cell>
        </row>
        <row r="209">
          <cell r="D209">
            <v>14</v>
          </cell>
        </row>
        <row r="211">
          <cell r="A211" t="str">
            <v>WW95-0103</v>
          </cell>
          <cell r="B211" t="str">
            <v>L2744-005</v>
          </cell>
          <cell r="D211">
            <v>185</v>
          </cell>
          <cell r="H211">
            <v>34648</v>
          </cell>
        </row>
        <row r="212">
          <cell r="D212">
            <v>405</v>
          </cell>
        </row>
        <row r="213">
          <cell r="D213">
            <v>6.9</v>
          </cell>
        </row>
        <row r="214">
          <cell r="D214">
            <v>380</v>
          </cell>
        </row>
        <row r="215">
          <cell r="D215">
            <v>315</v>
          </cell>
        </row>
        <row r="216">
          <cell r="D216">
            <v>475</v>
          </cell>
        </row>
        <row r="217">
          <cell r="D217" t="str">
            <v>ND</v>
          </cell>
        </row>
        <row r="219">
          <cell r="D219" t="str">
            <v>ND</v>
          </cell>
        </row>
        <row r="220">
          <cell r="D220">
            <v>0.2</v>
          </cell>
        </row>
        <row r="221">
          <cell r="D221">
            <v>0.4</v>
          </cell>
        </row>
        <row r="222">
          <cell r="D222" t="str">
            <v>ND</v>
          </cell>
        </row>
        <row r="223">
          <cell r="D223">
            <v>0.02</v>
          </cell>
        </row>
        <row r="224">
          <cell r="D224">
            <v>0.08</v>
          </cell>
        </row>
        <row r="225">
          <cell r="D225">
            <v>10</v>
          </cell>
        </row>
        <row r="226">
          <cell r="D226">
            <v>0.03</v>
          </cell>
        </row>
        <row r="227">
          <cell r="D227">
            <v>0.28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0.55</v>
          </cell>
        </row>
        <row r="233">
          <cell r="D233">
            <v>160</v>
          </cell>
        </row>
        <row r="234">
          <cell r="D234">
            <v>44</v>
          </cell>
        </row>
        <row r="235">
          <cell r="D235">
            <v>12</v>
          </cell>
        </row>
        <row r="236">
          <cell r="D236">
            <v>31</v>
          </cell>
        </row>
        <row r="237">
          <cell r="D237">
            <v>9</v>
          </cell>
        </row>
        <row r="238">
          <cell r="D238">
            <v>103</v>
          </cell>
        </row>
        <row r="239">
          <cell r="D239" t="str">
            <v>ND</v>
          </cell>
        </row>
        <row r="240">
          <cell r="D240" t="str">
            <v>ND</v>
          </cell>
        </row>
        <row r="241">
          <cell r="D241">
            <v>125</v>
          </cell>
        </row>
        <row r="243">
          <cell r="D243">
            <v>36</v>
          </cell>
        </row>
        <row r="244">
          <cell r="D244">
            <v>42</v>
          </cell>
        </row>
        <row r="245">
          <cell r="D245">
            <v>0.3</v>
          </cell>
        </row>
        <row r="246">
          <cell r="D246">
            <v>1</v>
          </cell>
        </row>
        <row r="247">
          <cell r="D247">
            <v>3.3</v>
          </cell>
        </row>
        <row r="248">
          <cell r="D248">
            <v>1.7</v>
          </cell>
        </row>
        <row r="249">
          <cell r="D249">
            <v>4.8</v>
          </cell>
        </row>
        <row r="250">
          <cell r="D250">
            <v>0.6</v>
          </cell>
        </row>
        <row r="251">
          <cell r="D251">
            <v>19</v>
          </cell>
        </row>
        <row r="252">
          <cell r="D252">
            <v>24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WW95-0103</v>
          </cell>
          <cell r="B272" t="str">
            <v>L2744-006</v>
          </cell>
          <cell r="D272">
            <v>35</v>
          </cell>
          <cell r="H272">
            <v>34648</v>
          </cell>
        </row>
        <row r="273">
          <cell r="D273">
            <v>275</v>
          </cell>
        </row>
        <row r="274">
          <cell r="D274">
            <v>6.8</v>
          </cell>
        </row>
        <row r="275">
          <cell r="D275">
            <v>300</v>
          </cell>
        </row>
        <row r="276">
          <cell r="D276">
            <v>248</v>
          </cell>
        </row>
        <row r="277">
          <cell r="D277">
            <v>290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>
            <v>0.1</v>
          </cell>
        </row>
        <row r="282">
          <cell r="D282">
            <v>0.2</v>
          </cell>
        </row>
        <row r="283">
          <cell r="D283" t="str">
            <v>ND</v>
          </cell>
        </row>
        <row r="284">
          <cell r="D284" t="str">
            <v>ND</v>
          </cell>
        </row>
        <row r="285">
          <cell r="D285">
            <v>0.05</v>
          </cell>
        </row>
        <row r="286">
          <cell r="D286">
            <v>6.6</v>
          </cell>
        </row>
        <row r="287">
          <cell r="D287">
            <v>0.02</v>
          </cell>
        </row>
        <row r="288">
          <cell r="D288">
            <v>0.17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0.3</v>
          </cell>
        </row>
        <row r="294">
          <cell r="D294">
            <v>94</v>
          </cell>
        </row>
        <row r="295">
          <cell r="D295">
            <v>26</v>
          </cell>
        </row>
        <row r="296">
          <cell r="D296">
            <v>7</v>
          </cell>
        </row>
        <row r="297">
          <cell r="D297">
            <v>23</v>
          </cell>
        </row>
        <row r="298">
          <cell r="D298" t="str">
            <v>ND</v>
          </cell>
        </row>
        <row r="299">
          <cell r="D299">
            <v>68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82</v>
          </cell>
        </row>
        <row r="304">
          <cell r="D304">
            <v>25</v>
          </cell>
        </row>
        <row r="305">
          <cell r="D305">
            <v>28</v>
          </cell>
        </row>
        <row r="306">
          <cell r="D306">
            <v>0.2</v>
          </cell>
        </row>
        <row r="307">
          <cell r="D307">
            <v>0.6</v>
          </cell>
        </row>
        <row r="308">
          <cell r="D308">
            <v>1.1</v>
          </cell>
        </row>
        <row r="309">
          <cell r="D309">
            <v>1.2</v>
          </cell>
        </row>
        <row r="310">
          <cell r="D310">
            <v>4.4</v>
          </cell>
        </row>
        <row r="311">
          <cell r="D311">
            <v>0.3</v>
          </cell>
        </row>
        <row r="312">
          <cell r="D312">
            <v>8.1</v>
          </cell>
        </row>
        <row r="313">
          <cell r="D313">
            <v>13</v>
          </cell>
        </row>
      </sheetData>
      <sheetData sheetId="1">
        <row r="107">
          <cell r="A107" t="str">
            <v>WW95-0202</v>
          </cell>
          <cell r="B107" t="str">
            <v>L4665-004</v>
          </cell>
          <cell r="D107">
            <v>15</v>
          </cell>
          <cell r="H107">
            <v>34722</v>
          </cell>
        </row>
        <row r="108">
          <cell r="D108">
            <v>55</v>
          </cell>
        </row>
        <row r="109">
          <cell r="D109">
            <v>7.7</v>
          </cell>
        </row>
        <row r="110">
          <cell r="D110">
            <v>170</v>
          </cell>
        </row>
        <row r="111">
          <cell r="D111">
            <v>90</v>
          </cell>
        </row>
        <row r="112">
          <cell r="D112">
            <v>90</v>
          </cell>
        </row>
        <row r="113">
          <cell r="D113">
            <v>5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 t="str">
            <v>ND</v>
          </cell>
        </row>
        <row r="118">
          <cell r="D118" t="str">
            <v>NR</v>
          </cell>
        </row>
        <row r="119">
          <cell r="D119" t="str">
            <v>ND</v>
          </cell>
        </row>
        <row r="120">
          <cell r="D120">
            <v>0.02</v>
          </cell>
        </row>
        <row r="121">
          <cell r="D121">
            <v>1.5</v>
          </cell>
        </row>
        <row r="122">
          <cell r="D122">
            <v>0.01</v>
          </cell>
        </row>
        <row r="123">
          <cell r="D123">
            <v>0.04</v>
          </cell>
        </row>
        <row r="124">
          <cell r="D124" t="str">
            <v>ND</v>
          </cell>
        </row>
        <row r="125">
          <cell r="D125" t="str">
            <v>NR</v>
          </cell>
        </row>
        <row r="126">
          <cell r="D126" t="str">
            <v>ND</v>
          </cell>
        </row>
        <row r="127">
          <cell r="D127">
            <v>0.11</v>
          </cell>
        </row>
        <row r="129">
          <cell r="D129">
            <v>45</v>
          </cell>
        </row>
        <row r="130">
          <cell r="D130">
            <v>13</v>
          </cell>
        </row>
        <row r="131">
          <cell r="D131">
            <v>3</v>
          </cell>
        </row>
        <row r="132">
          <cell r="D132">
            <v>13</v>
          </cell>
        </row>
        <row r="133">
          <cell r="D133">
            <v>3</v>
          </cell>
        </row>
        <row r="134">
          <cell r="D134">
            <v>43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52</v>
          </cell>
        </row>
        <row r="139">
          <cell r="D139">
            <v>14</v>
          </cell>
        </row>
        <row r="140">
          <cell r="D140">
            <v>11</v>
          </cell>
        </row>
        <row r="141">
          <cell r="D141">
            <v>0.2</v>
          </cell>
        </row>
        <row r="142">
          <cell r="D142">
            <v>0.1</v>
          </cell>
        </row>
        <row r="143">
          <cell r="D143">
            <v>0.3</v>
          </cell>
        </row>
        <row r="144">
          <cell r="D144">
            <v>0.9</v>
          </cell>
        </row>
        <row r="145">
          <cell r="D145">
            <v>1</v>
          </cell>
        </row>
        <row r="146">
          <cell r="D146">
            <v>0.1</v>
          </cell>
        </row>
        <row r="147">
          <cell r="D147">
            <v>3</v>
          </cell>
        </row>
        <row r="148">
          <cell r="D148">
            <v>4.1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WW95-0202</v>
          </cell>
          <cell r="B168" t="str">
            <v>L4665-005</v>
          </cell>
          <cell r="D168">
            <v>9</v>
          </cell>
          <cell r="H168">
            <v>34722</v>
          </cell>
        </row>
        <row r="169">
          <cell r="D169">
            <v>15</v>
          </cell>
        </row>
        <row r="170">
          <cell r="D170">
            <v>7.7</v>
          </cell>
        </row>
        <row r="171">
          <cell r="D171">
            <v>83</v>
          </cell>
        </row>
        <row r="172">
          <cell r="D172">
            <v>40</v>
          </cell>
        </row>
        <row r="173">
          <cell r="D173">
            <v>20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NR</v>
          </cell>
        </row>
        <row r="180">
          <cell r="D180" t="str">
            <v>ND</v>
          </cell>
        </row>
        <row r="181">
          <cell r="D181" t="str">
            <v>ND</v>
          </cell>
        </row>
        <row r="182">
          <cell r="D182">
            <v>0.81</v>
          </cell>
        </row>
        <row r="183">
          <cell r="D183" t="str">
            <v>ND</v>
          </cell>
        </row>
        <row r="184">
          <cell r="D184">
            <v>0.02</v>
          </cell>
        </row>
        <row r="185">
          <cell r="D185" t="str">
            <v>ND</v>
          </cell>
        </row>
        <row r="186">
          <cell r="D186" t="str">
            <v>NR</v>
          </cell>
        </row>
        <row r="187">
          <cell r="D187" t="str">
            <v>ND</v>
          </cell>
        </row>
        <row r="188">
          <cell r="D188">
            <v>0.06</v>
          </cell>
        </row>
        <row r="190">
          <cell r="D190">
            <v>22</v>
          </cell>
        </row>
        <row r="191">
          <cell r="D191">
            <v>7</v>
          </cell>
        </row>
        <row r="192">
          <cell r="D192">
            <v>1</v>
          </cell>
        </row>
        <row r="193">
          <cell r="D193">
            <v>5</v>
          </cell>
        </row>
        <row r="194">
          <cell r="D194">
            <v>2</v>
          </cell>
        </row>
        <row r="195">
          <cell r="D195">
            <v>25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31</v>
          </cell>
        </row>
        <row r="200">
          <cell r="D200">
            <v>3</v>
          </cell>
        </row>
        <row r="201">
          <cell r="D201">
            <v>4</v>
          </cell>
        </row>
        <row r="202">
          <cell r="D202">
            <v>0.2</v>
          </cell>
        </row>
        <row r="203">
          <cell r="D203">
            <v>0.1</v>
          </cell>
        </row>
        <row r="204">
          <cell r="D204">
            <v>0.15</v>
          </cell>
        </row>
        <row r="205">
          <cell r="D205">
            <v>0.8</v>
          </cell>
        </row>
        <row r="206">
          <cell r="D206">
            <v>0.6</v>
          </cell>
        </row>
        <row r="207">
          <cell r="D207" t="str">
            <v>ND</v>
          </cell>
        </row>
        <row r="208">
          <cell r="D208">
            <v>1.9</v>
          </cell>
        </row>
        <row r="209">
          <cell r="D209">
            <v>2.5</v>
          </cell>
        </row>
        <row r="211">
          <cell r="A211" t="str">
            <v>WW95-0203</v>
          </cell>
          <cell r="B211" t="str">
            <v>L4665-006</v>
          </cell>
          <cell r="D211">
            <v>380</v>
          </cell>
          <cell r="H211">
            <v>34722</v>
          </cell>
        </row>
        <row r="212">
          <cell r="D212">
            <v>1160</v>
          </cell>
        </row>
        <row r="213">
          <cell r="D213">
            <v>7.6</v>
          </cell>
        </row>
        <row r="214">
          <cell r="D214">
            <v>1420</v>
          </cell>
        </row>
        <row r="215">
          <cell r="D215">
            <v>910</v>
          </cell>
        </row>
        <row r="216">
          <cell r="D216">
            <v>325</v>
          </cell>
        </row>
        <row r="217">
          <cell r="D217">
            <v>21</v>
          </cell>
        </row>
        <row r="219">
          <cell r="D219" t="str">
            <v>ND</v>
          </cell>
        </row>
        <row r="220">
          <cell r="D220">
            <v>0.1</v>
          </cell>
        </row>
        <row r="221">
          <cell r="D221">
            <v>0.4</v>
          </cell>
        </row>
        <row r="222">
          <cell r="D222" t="str">
            <v>NR</v>
          </cell>
        </row>
        <row r="223">
          <cell r="D223" t="str">
            <v>ND</v>
          </cell>
        </row>
        <row r="224">
          <cell r="D224">
            <v>0.04</v>
          </cell>
        </row>
        <row r="225">
          <cell r="D225">
            <v>3.9</v>
          </cell>
        </row>
        <row r="226">
          <cell r="D226" t="str">
            <v>ND</v>
          </cell>
        </row>
        <row r="227">
          <cell r="D227">
            <v>0.37</v>
          </cell>
        </row>
        <row r="228">
          <cell r="D228" t="str">
            <v>ND</v>
          </cell>
        </row>
        <row r="229">
          <cell r="D229" t="str">
            <v>NR</v>
          </cell>
        </row>
        <row r="230">
          <cell r="D230" t="str">
            <v>ND</v>
          </cell>
        </row>
        <row r="231">
          <cell r="D231">
            <v>0.28</v>
          </cell>
        </row>
        <row r="233">
          <cell r="D233">
            <v>313</v>
          </cell>
        </row>
        <row r="234">
          <cell r="D234">
            <v>75</v>
          </cell>
        </row>
        <row r="235">
          <cell r="D235">
            <v>30</v>
          </cell>
        </row>
        <row r="236">
          <cell r="D236">
            <v>75</v>
          </cell>
        </row>
        <row r="237">
          <cell r="D237">
            <v>132</v>
          </cell>
        </row>
        <row r="238">
          <cell r="D238">
            <v>425</v>
          </cell>
        </row>
        <row r="239">
          <cell r="D239">
            <v>3</v>
          </cell>
        </row>
        <row r="240">
          <cell r="D240" t="str">
            <v>ND</v>
          </cell>
        </row>
        <row r="241">
          <cell r="D241">
            <v>519</v>
          </cell>
        </row>
        <row r="243">
          <cell r="D243">
            <v>67</v>
          </cell>
        </row>
        <row r="244">
          <cell r="D244">
            <v>130</v>
          </cell>
        </row>
        <row r="245">
          <cell r="D245">
            <v>0.3</v>
          </cell>
        </row>
        <row r="246">
          <cell r="D246">
            <v>9.6</v>
          </cell>
        </row>
        <row r="247">
          <cell r="D247">
            <v>15</v>
          </cell>
        </row>
        <row r="248">
          <cell r="D248">
            <v>23</v>
          </cell>
        </row>
        <row r="249">
          <cell r="D249">
            <v>3.1</v>
          </cell>
        </row>
        <row r="250">
          <cell r="D250" t="str">
            <v>ND</v>
          </cell>
        </row>
        <row r="251">
          <cell r="D251">
            <v>62</v>
          </cell>
        </row>
        <row r="252">
          <cell r="D252">
            <v>65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WW95-0203</v>
          </cell>
          <cell r="B272" t="str">
            <v>L4665-007</v>
          </cell>
          <cell r="D272">
            <v>660</v>
          </cell>
          <cell r="H272">
            <v>34722</v>
          </cell>
        </row>
        <row r="273">
          <cell r="D273">
            <v>1720</v>
          </cell>
        </row>
        <row r="274">
          <cell r="D274">
            <v>7.7</v>
          </cell>
        </row>
        <row r="275">
          <cell r="D275">
            <v>1590</v>
          </cell>
        </row>
        <row r="276">
          <cell r="D276">
            <v>1070</v>
          </cell>
        </row>
        <row r="277">
          <cell r="D277">
            <v>900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>
            <v>0.2</v>
          </cell>
        </row>
        <row r="282">
          <cell r="D282">
            <v>0.4</v>
          </cell>
        </row>
        <row r="283">
          <cell r="D283" t="str">
            <v>NR</v>
          </cell>
        </row>
        <row r="284">
          <cell r="D284">
            <v>0.02</v>
          </cell>
        </row>
        <row r="285">
          <cell r="D285">
            <v>0.09</v>
          </cell>
        </row>
        <row r="286">
          <cell r="D286">
            <v>11</v>
          </cell>
        </row>
        <row r="287">
          <cell r="D287">
            <v>0.01</v>
          </cell>
        </row>
        <row r="288">
          <cell r="D288">
            <v>0.53</v>
          </cell>
        </row>
        <row r="289">
          <cell r="D289" t="str">
            <v>ND</v>
          </cell>
        </row>
        <row r="290">
          <cell r="D290" t="str">
            <v>NR</v>
          </cell>
        </row>
        <row r="291">
          <cell r="D291" t="str">
            <v>ND</v>
          </cell>
        </row>
        <row r="292">
          <cell r="D292">
            <v>0.56</v>
          </cell>
        </row>
        <row r="294">
          <cell r="D294">
            <v>428</v>
          </cell>
        </row>
        <row r="295">
          <cell r="D295">
            <v>106</v>
          </cell>
        </row>
        <row r="296">
          <cell r="D296">
            <v>39</v>
          </cell>
        </row>
        <row r="297">
          <cell r="D297">
            <v>80</v>
          </cell>
        </row>
        <row r="298">
          <cell r="D298">
            <v>138</v>
          </cell>
        </row>
        <row r="299">
          <cell r="D299">
            <v>483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589</v>
          </cell>
        </row>
        <row r="304">
          <cell r="D304">
            <v>99</v>
          </cell>
        </row>
        <row r="305">
          <cell r="D305">
            <v>150</v>
          </cell>
        </row>
        <row r="306">
          <cell r="D306">
            <v>0.3</v>
          </cell>
        </row>
        <row r="307">
          <cell r="D307">
            <v>7.2</v>
          </cell>
        </row>
        <row r="308">
          <cell r="D308">
            <v>13</v>
          </cell>
        </row>
        <row r="309">
          <cell r="D309">
            <v>26</v>
          </cell>
        </row>
        <row r="310">
          <cell r="D310">
            <v>5.3</v>
          </cell>
        </row>
        <row r="311">
          <cell r="D311" t="str">
            <v>ND</v>
          </cell>
        </row>
        <row r="312">
          <cell r="D312">
            <v>92</v>
          </cell>
        </row>
        <row r="313">
          <cell r="D313">
            <v>97</v>
          </cell>
        </row>
      </sheetData>
      <sheetData sheetId="2">
        <row r="107">
          <cell r="A107" t="str">
            <v>WW95-0302</v>
          </cell>
          <cell r="B107" t="str">
            <v>L6008-010</v>
          </cell>
          <cell r="D107">
            <v>11</v>
          </cell>
          <cell r="H107">
            <v>34768</v>
          </cell>
        </row>
        <row r="108">
          <cell r="D108">
            <v>45</v>
          </cell>
        </row>
        <row r="109">
          <cell r="D109">
            <v>7.4</v>
          </cell>
        </row>
        <row r="110">
          <cell r="D110">
            <v>88</v>
          </cell>
        </row>
        <row r="111">
          <cell r="D111">
            <v>70</v>
          </cell>
        </row>
        <row r="112">
          <cell r="D112">
            <v>130</v>
          </cell>
        </row>
        <row r="113">
          <cell r="D113">
            <v>5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 t="str">
            <v>ND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>
            <v>0.02</v>
          </cell>
        </row>
        <row r="121">
          <cell r="D121">
            <v>3.7</v>
          </cell>
        </row>
        <row r="122">
          <cell r="D122" t="str">
            <v>ND</v>
          </cell>
        </row>
        <row r="123">
          <cell r="D123">
            <v>0.08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0.13</v>
          </cell>
        </row>
        <row r="129">
          <cell r="D129">
            <v>34</v>
          </cell>
        </row>
        <row r="130">
          <cell r="D130">
            <v>10</v>
          </cell>
        </row>
        <row r="131">
          <cell r="D131">
            <v>2</v>
          </cell>
        </row>
        <row r="132">
          <cell r="D132">
            <v>4</v>
          </cell>
        </row>
        <row r="133">
          <cell r="D133">
            <v>2</v>
          </cell>
        </row>
        <row r="134">
          <cell r="D134">
            <v>25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31</v>
          </cell>
        </row>
        <row r="139">
          <cell r="D139">
            <v>7</v>
          </cell>
        </row>
        <row r="140">
          <cell r="D140">
            <v>3</v>
          </cell>
        </row>
        <row r="141">
          <cell r="D141">
            <v>0.1</v>
          </cell>
        </row>
        <row r="142">
          <cell r="D142">
            <v>0.05</v>
          </cell>
        </row>
        <row r="143">
          <cell r="D143">
            <v>0.25</v>
          </cell>
        </row>
        <row r="144">
          <cell r="D144">
            <v>1.1</v>
          </cell>
        </row>
        <row r="145">
          <cell r="D145">
            <v>0.7</v>
          </cell>
        </row>
        <row r="146">
          <cell r="D146" t="str">
            <v>ND</v>
          </cell>
        </row>
        <row r="147">
          <cell r="D147">
            <v>2.4</v>
          </cell>
        </row>
        <row r="148">
          <cell r="D148">
            <v>3.1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WW95-0302</v>
          </cell>
          <cell r="B168" t="str">
            <v>L6008-011</v>
          </cell>
          <cell r="D168">
            <v>7</v>
          </cell>
          <cell r="H168">
            <v>34768</v>
          </cell>
        </row>
        <row r="169">
          <cell r="D169">
            <v>25</v>
          </cell>
        </row>
        <row r="170">
          <cell r="D170">
            <v>7.3</v>
          </cell>
        </row>
        <row r="171">
          <cell r="D171">
            <v>56</v>
          </cell>
        </row>
        <row r="172">
          <cell r="D172">
            <v>50</v>
          </cell>
        </row>
        <row r="173">
          <cell r="D173">
            <v>180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>
            <v>0.01</v>
          </cell>
        </row>
        <row r="182">
          <cell r="D182">
            <v>5.4</v>
          </cell>
        </row>
        <row r="183">
          <cell r="D183" t="str">
            <v>ND</v>
          </cell>
        </row>
        <row r="184">
          <cell r="D184">
            <v>0.1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0.09</v>
          </cell>
        </row>
        <row r="190">
          <cell r="D190">
            <v>30</v>
          </cell>
        </row>
        <row r="191">
          <cell r="D191">
            <v>7</v>
          </cell>
        </row>
        <row r="192">
          <cell r="D192">
            <v>3</v>
          </cell>
        </row>
        <row r="193">
          <cell r="D193">
            <v>3</v>
          </cell>
        </row>
        <row r="194">
          <cell r="D194">
            <v>1</v>
          </cell>
        </row>
        <row r="195">
          <cell r="D195">
            <v>18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21</v>
          </cell>
        </row>
        <row r="200">
          <cell r="D200">
            <v>3</v>
          </cell>
        </row>
        <row r="201">
          <cell r="D201">
            <v>2</v>
          </cell>
        </row>
        <row r="202">
          <cell r="D202">
            <v>0.1</v>
          </cell>
        </row>
        <row r="203">
          <cell r="D203">
            <v>0.05</v>
          </cell>
        </row>
        <row r="204">
          <cell r="D204">
            <v>0.3</v>
          </cell>
        </row>
        <row r="205">
          <cell r="D205">
            <v>0.5</v>
          </cell>
        </row>
        <row r="206">
          <cell r="D206">
            <v>0.4</v>
          </cell>
        </row>
        <row r="207">
          <cell r="D207" t="str">
            <v>ND</v>
          </cell>
        </row>
        <row r="208">
          <cell r="D208">
            <v>0.8</v>
          </cell>
        </row>
        <row r="209">
          <cell r="D209">
            <v>1.2</v>
          </cell>
        </row>
        <row r="211">
          <cell r="A211" t="str">
            <v>WW95-0303</v>
          </cell>
          <cell r="B211" t="str">
            <v>L6008-001</v>
          </cell>
          <cell r="D211">
            <v>17</v>
          </cell>
          <cell r="H211">
            <v>34768</v>
          </cell>
        </row>
        <row r="212">
          <cell r="D212">
            <v>95</v>
          </cell>
        </row>
        <row r="213">
          <cell r="D213">
            <v>7.4</v>
          </cell>
        </row>
        <row r="214">
          <cell r="D214">
            <v>220</v>
          </cell>
        </row>
        <row r="215">
          <cell r="D215">
            <v>180</v>
          </cell>
        </row>
        <row r="216">
          <cell r="D216">
            <v>145</v>
          </cell>
        </row>
        <row r="217">
          <cell r="D217">
            <v>7</v>
          </cell>
        </row>
        <row r="219">
          <cell r="D219" t="str">
            <v>ND</v>
          </cell>
        </row>
        <row r="220">
          <cell r="D220" t="str">
            <v>ND</v>
          </cell>
        </row>
        <row r="221">
          <cell r="D221" t="str">
            <v>ND</v>
          </cell>
        </row>
        <row r="222">
          <cell r="D222" t="str">
            <v>ND</v>
          </cell>
        </row>
        <row r="223">
          <cell r="D223" t="str">
            <v>ND</v>
          </cell>
        </row>
        <row r="224">
          <cell r="D224">
            <v>0.02</v>
          </cell>
        </row>
        <row r="225">
          <cell r="D225">
            <v>3</v>
          </cell>
        </row>
        <row r="226">
          <cell r="D226">
            <v>0.01</v>
          </cell>
        </row>
        <row r="227">
          <cell r="D227">
            <v>0.09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0.14</v>
          </cell>
        </row>
        <row r="233">
          <cell r="D233">
            <v>64</v>
          </cell>
        </row>
        <row r="234">
          <cell r="D234">
            <v>17</v>
          </cell>
        </row>
        <row r="235">
          <cell r="D235">
            <v>5</v>
          </cell>
        </row>
        <row r="236">
          <cell r="D236">
            <v>17</v>
          </cell>
        </row>
        <row r="237">
          <cell r="D237">
            <v>8</v>
          </cell>
        </row>
        <row r="238">
          <cell r="D238">
            <v>58</v>
          </cell>
        </row>
        <row r="239">
          <cell r="D239">
            <v>3</v>
          </cell>
        </row>
        <row r="240">
          <cell r="D240" t="str">
            <v>ND</v>
          </cell>
        </row>
        <row r="241">
          <cell r="D241">
            <v>70</v>
          </cell>
        </row>
        <row r="243">
          <cell r="D243">
            <v>14</v>
          </cell>
        </row>
        <row r="244">
          <cell r="D244">
            <v>20</v>
          </cell>
        </row>
        <row r="245">
          <cell r="D245">
            <v>0.2</v>
          </cell>
        </row>
        <row r="246">
          <cell r="D246">
            <v>0.05</v>
          </cell>
        </row>
        <row r="247">
          <cell r="D247">
            <v>1.5</v>
          </cell>
        </row>
        <row r="248">
          <cell r="D248">
            <v>1.4</v>
          </cell>
        </row>
        <row r="249">
          <cell r="D249">
            <v>3.5</v>
          </cell>
        </row>
        <row r="250">
          <cell r="D250" t="str">
            <v>ND</v>
          </cell>
        </row>
        <row r="251">
          <cell r="D251">
            <v>4.2</v>
          </cell>
        </row>
        <row r="252">
          <cell r="D252">
            <v>7.7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WW95-0303</v>
          </cell>
          <cell r="B272" t="str">
            <v>L6008-002</v>
          </cell>
          <cell r="D272">
            <v>14</v>
          </cell>
          <cell r="H272">
            <v>34768</v>
          </cell>
        </row>
        <row r="273">
          <cell r="D273">
            <v>140</v>
          </cell>
        </row>
        <row r="274">
          <cell r="D274">
            <v>7.4</v>
          </cell>
        </row>
        <row r="275">
          <cell r="D275">
            <v>160</v>
          </cell>
        </row>
        <row r="276">
          <cell r="D276">
            <v>130</v>
          </cell>
        </row>
        <row r="277">
          <cell r="D277">
            <v>200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 t="str">
            <v>ND</v>
          </cell>
        </row>
        <row r="282">
          <cell r="D282" t="str">
            <v>ND</v>
          </cell>
        </row>
        <row r="283">
          <cell r="D283" t="str">
            <v>ND</v>
          </cell>
        </row>
        <row r="284">
          <cell r="D284" t="str">
            <v>ND</v>
          </cell>
        </row>
        <row r="285">
          <cell r="D285">
            <v>0.02</v>
          </cell>
        </row>
        <row r="286">
          <cell r="D286">
            <v>6</v>
          </cell>
        </row>
        <row r="287">
          <cell r="D287">
            <v>0.01</v>
          </cell>
        </row>
        <row r="288">
          <cell r="D288">
            <v>0.14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0.14</v>
          </cell>
        </row>
        <row r="294">
          <cell r="D294">
            <v>54</v>
          </cell>
        </row>
        <row r="295">
          <cell r="D295">
            <v>13</v>
          </cell>
        </row>
        <row r="296">
          <cell r="D296">
            <v>5</v>
          </cell>
        </row>
        <row r="297">
          <cell r="D297">
            <v>9</v>
          </cell>
        </row>
        <row r="298">
          <cell r="D298">
            <v>11</v>
          </cell>
        </row>
        <row r="299">
          <cell r="D299">
            <v>50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61</v>
          </cell>
        </row>
        <row r="304">
          <cell r="D304">
            <v>7</v>
          </cell>
        </row>
        <row r="305">
          <cell r="D305">
            <v>14</v>
          </cell>
        </row>
        <row r="306">
          <cell r="D306">
            <v>0.1</v>
          </cell>
        </row>
        <row r="307">
          <cell r="D307">
            <v>0.9</v>
          </cell>
        </row>
        <row r="308">
          <cell r="D308">
            <v>2</v>
          </cell>
        </row>
        <row r="309">
          <cell r="D309">
            <v>2</v>
          </cell>
        </row>
        <row r="310">
          <cell r="D310">
            <v>1.3</v>
          </cell>
        </row>
        <row r="311">
          <cell r="D311" t="str">
            <v>ND</v>
          </cell>
        </row>
        <row r="312">
          <cell r="D312">
            <v>5.2</v>
          </cell>
        </row>
        <row r="313">
          <cell r="D313">
            <v>6.5</v>
          </cell>
        </row>
      </sheetData>
      <sheetData sheetId="3">
        <row r="64">
          <cell r="A64" t="str">
            <v>DW95-0102</v>
          </cell>
          <cell r="B64" t="str">
            <v>L8231-002</v>
          </cell>
          <cell r="D64">
            <v>14</v>
          </cell>
          <cell r="H64">
            <v>34856</v>
          </cell>
        </row>
        <row r="65">
          <cell r="D65">
            <v>70</v>
          </cell>
        </row>
        <row r="66">
          <cell r="D66">
            <v>9.3</v>
          </cell>
        </row>
        <row r="67">
          <cell r="D67">
            <v>480</v>
          </cell>
        </row>
        <row r="68">
          <cell r="D68">
            <v>345</v>
          </cell>
        </row>
        <row r="69">
          <cell r="D69">
            <v>40</v>
          </cell>
        </row>
        <row r="70">
          <cell r="D70" t="str">
            <v>ND</v>
          </cell>
        </row>
        <row r="72">
          <cell r="D72" t="str">
            <v>ND</v>
          </cell>
        </row>
        <row r="73">
          <cell r="D73" t="str">
            <v>ND</v>
          </cell>
        </row>
        <row r="74">
          <cell r="D74">
            <v>0.1</v>
          </cell>
        </row>
        <row r="75">
          <cell r="D75" t="str">
            <v>ND</v>
          </cell>
        </row>
        <row r="76">
          <cell r="D76" t="str">
            <v>ND</v>
          </cell>
        </row>
        <row r="77">
          <cell r="D77">
            <v>0.03</v>
          </cell>
        </row>
        <row r="78">
          <cell r="D78">
            <v>0.41</v>
          </cell>
        </row>
        <row r="79">
          <cell r="D79" t="str">
            <v>ND</v>
          </cell>
        </row>
        <row r="80">
          <cell r="D80">
            <v>0.02</v>
          </cell>
        </row>
        <row r="81">
          <cell r="D81" t="str">
            <v>ND</v>
          </cell>
        </row>
        <row r="82">
          <cell r="D82" t="str">
            <v>ND</v>
          </cell>
        </row>
        <row r="83">
          <cell r="D83" t="str">
            <v>ND</v>
          </cell>
        </row>
        <row r="84">
          <cell r="D84">
            <v>0.02</v>
          </cell>
        </row>
        <row r="86">
          <cell r="D86">
            <v>169</v>
          </cell>
        </row>
        <row r="87">
          <cell r="D87">
            <v>51</v>
          </cell>
        </row>
        <row r="88">
          <cell r="D88">
            <v>10</v>
          </cell>
        </row>
        <row r="89">
          <cell r="D89">
            <v>37</v>
          </cell>
        </row>
        <row r="90">
          <cell r="D90">
            <v>6</v>
          </cell>
        </row>
        <row r="91">
          <cell r="D91">
            <v>145</v>
          </cell>
        </row>
        <row r="92">
          <cell r="D92" t="str">
            <v>ND</v>
          </cell>
        </row>
        <row r="93">
          <cell r="D93">
            <v>33</v>
          </cell>
        </row>
        <row r="94">
          <cell r="D94">
            <v>110</v>
          </cell>
        </row>
        <row r="96">
          <cell r="D96">
            <v>61</v>
          </cell>
        </row>
        <row r="97">
          <cell r="D97">
            <v>39</v>
          </cell>
        </row>
        <row r="98">
          <cell r="D98">
            <v>0.4</v>
          </cell>
        </row>
        <row r="99">
          <cell r="D99" t="str">
            <v>ND</v>
          </cell>
        </row>
        <row r="100">
          <cell r="D100">
            <v>0.25</v>
          </cell>
        </row>
        <row r="101">
          <cell r="D101">
            <v>0.2</v>
          </cell>
        </row>
        <row r="102">
          <cell r="D102">
            <v>0.5</v>
          </cell>
        </row>
        <row r="103">
          <cell r="D103">
            <v>0.1</v>
          </cell>
        </row>
        <row r="104">
          <cell r="D104">
            <v>3.3</v>
          </cell>
        </row>
        <row r="105">
          <cell r="D105">
            <v>3.9</v>
          </cell>
        </row>
        <row r="107">
          <cell r="D107" t="str">
            <v>ND</v>
          </cell>
        </row>
        <row r="108">
          <cell r="D108" t="str">
            <v>ND</v>
          </cell>
        </row>
        <row r="109">
          <cell r="D109" t="str">
            <v>ND</v>
          </cell>
        </row>
        <row r="110">
          <cell r="D110" t="str">
            <v>ND</v>
          </cell>
        </row>
        <row r="111">
          <cell r="D111" t="str">
            <v>ND</v>
          </cell>
        </row>
        <row r="112">
          <cell r="D112" t="str">
            <v>ND</v>
          </cell>
        </row>
        <row r="113">
          <cell r="D113" t="str">
            <v>ND</v>
          </cell>
        </row>
        <row r="114">
          <cell r="D114" t="str">
            <v>ND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 t="str">
            <v>ND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 t="str">
            <v>ND</v>
          </cell>
        </row>
        <row r="121">
          <cell r="D121" t="str">
            <v>ND</v>
          </cell>
        </row>
        <row r="122">
          <cell r="D122" t="str">
            <v>ND</v>
          </cell>
        </row>
        <row r="123">
          <cell r="D123" t="str">
            <v>ND</v>
          </cell>
        </row>
        <row r="125">
          <cell r="A125" t="str">
            <v>DW95-0103</v>
          </cell>
          <cell r="B125" t="str">
            <v>L8231-003</v>
          </cell>
          <cell r="D125">
            <v>6</v>
          </cell>
          <cell r="H125">
            <v>34856</v>
          </cell>
        </row>
        <row r="126">
          <cell r="D126">
            <v>20</v>
          </cell>
        </row>
        <row r="127">
          <cell r="D127">
            <v>8.5</v>
          </cell>
        </row>
        <row r="128">
          <cell r="D128">
            <v>1310</v>
          </cell>
        </row>
        <row r="129">
          <cell r="D129">
            <v>875</v>
          </cell>
        </row>
        <row r="130">
          <cell r="D130">
            <v>45</v>
          </cell>
        </row>
        <row r="131">
          <cell r="D131" t="str">
            <v>ND</v>
          </cell>
        </row>
        <row r="133">
          <cell r="D133" t="str">
            <v>ND</v>
          </cell>
        </row>
        <row r="134">
          <cell r="D134" t="str">
            <v>ND</v>
          </cell>
        </row>
        <row r="135">
          <cell r="D135">
            <v>0.2</v>
          </cell>
        </row>
        <row r="136">
          <cell r="D136" t="str">
            <v>ND</v>
          </cell>
        </row>
        <row r="137">
          <cell r="D137" t="str">
            <v>ND</v>
          </cell>
        </row>
        <row r="138">
          <cell r="D138" t="str">
            <v>ND</v>
          </cell>
        </row>
        <row r="139">
          <cell r="D139">
            <v>0.05</v>
          </cell>
        </row>
        <row r="140">
          <cell r="D140" t="str">
            <v>ND</v>
          </cell>
        </row>
        <row r="141">
          <cell r="D141" t="str">
            <v>ND</v>
          </cell>
        </row>
        <row r="142">
          <cell r="D142" t="str">
            <v>ND</v>
          </cell>
        </row>
        <row r="143">
          <cell r="D143" t="str">
            <v>ND</v>
          </cell>
        </row>
        <row r="144">
          <cell r="D144" t="str">
            <v>ND</v>
          </cell>
        </row>
        <row r="145">
          <cell r="D145">
            <v>0.03</v>
          </cell>
        </row>
        <row r="147">
          <cell r="D147">
            <v>198</v>
          </cell>
        </row>
        <row r="148">
          <cell r="D148">
            <v>132</v>
          </cell>
        </row>
        <row r="149">
          <cell r="D149">
            <v>34</v>
          </cell>
        </row>
        <row r="150">
          <cell r="D150">
            <v>83</v>
          </cell>
        </row>
        <row r="151">
          <cell r="D151">
            <v>9</v>
          </cell>
        </row>
        <row r="152">
          <cell r="D152">
            <v>198</v>
          </cell>
        </row>
        <row r="153">
          <cell r="D153" t="str">
            <v>ND</v>
          </cell>
        </row>
        <row r="154">
          <cell r="D154">
            <v>9</v>
          </cell>
        </row>
        <row r="155">
          <cell r="D155">
            <v>223</v>
          </cell>
        </row>
        <row r="157">
          <cell r="D157">
            <v>190</v>
          </cell>
        </row>
        <row r="158">
          <cell r="D158">
            <v>130</v>
          </cell>
        </row>
        <row r="159">
          <cell r="D159">
            <v>0.3</v>
          </cell>
        </row>
        <row r="160">
          <cell r="D160">
            <v>0.8</v>
          </cell>
        </row>
        <row r="161">
          <cell r="D161">
            <v>1.1</v>
          </cell>
        </row>
        <row r="162">
          <cell r="D162">
            <v>0.3</v>
          </cell>
        </row>
        <row r="163">
          <cell r="D163">
            <v>28</v>
          </cell>
        </row>
        <row r="164">
          <cell r="D164">
            <v>0.2</v>
          </cell>
        </row>
        <row r="165">
          <cell r="D165">
            <v>1.6</v>
          </cell>
        </row>
        <row r="166">
          <cell r="D166">
            <v>30</v>
          </cell>
        </row>
        <row r="168">
          <cell r="D168" t="str">
            <v>ND</v>
          </cell>
        </row>
        <row r="169">
          <cell r="D169" t="str">
            <v>ND</v>
          </cell>
        </row>
        <row r="170">
          <cell r="D170" t="str">
            <v>ND</v>
          </cell>
        </row>
        <row r="171">
          <cell r="D171" t="str">
            <v>ND</v>
          </cell>
        </row>
        <row r="172">
          <cell r="D172" t="str">
            <v>ND</v>
          </cell>
        </row>
        <row r="173">
          <cell r="D173" t="str">
            <v>ND</v>
          </cell>
        </row>
        <row r="174">
          <cell r="D174" t="str">
            <v>ND</v>
          </cell>
        </row>
        <row r="175">
          <cell r="D175" t="str">
            <v>ND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 t="str">
            <v>ND</v>
          </cell>
        </row>
        <row r="182">
          <cell r="D182" t="str">
            <v>ND</v>
          </cell>
        </row>
        <row r="183">
          <cell r="D183" t="str">
            <v>ND</v>
          </cell>
        </row>
        <row r="184">
          <cell r="D184" t="str">
            <v>ND</v>
          </cell>
        </row>
      </sheetData>
      <sheetData sheetId="4">
        <row r="64">
          <cell r="A64" t="str">
            <v>DW95-0202</v>
          </cell>
          <cell r="B64" t="str">
            <v>L9940-002</v>
          </cell>
          <cell r="D64">
            <v>15</v>
          </cell>
          <cell r="H64">
            <v>34925</v>
          </cell>
        </row>
        <row r="65">
          <cell r="D65">
            <v>100</v>
          </cell>
        </row>
        <row r="66">
          <cell r="D66">
            <v>9</v>
          </cell>
        </row>
        <row r="67">
          <cell r="D67">
            <v>500</v>
          </cell>
        </row>
        <row r="68">
          <cell r="D68">
            <v>370</v>
          </cell>
        </row>
        <row r="69">
          <cell r="D69">
            <v>80</v>
          </cell>
        </row>
        <row r="70">
          <cell r="D70">
            <v>1</v>
          </cell>
        </row>
        <row r="72">
          <cell r="D72" t="str">
            <v>ND</v>
          </cell>
        </row>
        <row r="73">
          <cell r="D73">
            <v>0.1</v>
          </cell>
        </row>
        <row r="74">
          <cell r="D74">
            <v>0.2</v>
          </cell>
        </row>
        <row r="75">
          <cell r="D75" t="str">
            <v>ND</v>
          </cell>
        </row>
        <row r="76">
          <cell r="D76" t="str">
            <v>ND</v>
          </cell>
        </row>
        <row r="77">
          <cell r="D77">
            <v>0.03</v>
          </cell>
        </row>
        <row r="78">
          <cell r="D78">
            <v>3.6</v>
          </cell>
        </row>
        <row r="79">
          <cell r="D79" t="str">
            <v>ND</v>
          </cell>
        </row>
        <row r="80">
          <cell r="D80">
            <v>0.06</v>
          </cell>
        </row>
        <row r="81">
          <cell r="D81" t="str">
            <v>ND</v>
          </cell>
        </row>
        <row r="82">
          <cell r="D82" t="str">
            <v>ND</v>
          </cell>
        </row>
        <row r="83">
          <cell r="D83" t="str">
            <v>ND</v>
          </cell>
        </row>
        <row r="84">
          <cell r="D84">
            <v>0.03</v>
          </cell>
        </row>
        <row r="86">
          <cell r="D86">
            <v>148</v>
          </cell>
        </row>
        <row r="87">
          <cell r="D87">
            <v>49</v>
          </cell>
        </row>
        <row r="88">
          <cell r="D88">
            <v>12</v>
          </cell>
        </row>
        <row r="89">
          <cell r="D89">
            <v>45</v>
          </cell>
        </row>
        <row r="90">
          <cell r="D90">
            <v>7</v>
          </cell>
        </row>
        <row r="91">
          <cell r="D91">
            <v>158</v>
          </cell>
        </row>
        <row r="92">
          <cell r="D92" t="str">
            <v>ND</v>
          </cell>
        </row>
        <row r="93">
          <cell r="D93">
            <v>27</v>
          </cell>
        </row>
        <row r="94">
          <cell r="D94">
            <v>137</v>
          </cell>
        </row>
        <row r="96">
          <cell r="D96">
            <v>46</v>
          </cell>
        </row>
        <row r="97">
          <cell r="D97">
            <v>45</v>
          </cell>
        </row>
        <row r="98">
          <cell r="D98">
            <v>0.4</v>
          </cell>
        </row>
        <row r="99">
          <cell r="D99">
            <v>0.1</v>
          </cell>
        </row>
        <row r="100">
          <cell r="D100" t="str">
            <v>NR</v>
          </cell>
        </row>
        <row r="101">
          <cell r="D101" t="str">
            <v>ND</v>
          </cell>
        </row>
        <row r="102">
          <cell r="D102">
            <v>0.6</v>
          </cell>
        </row>
        <row r="103">
          <cell r="D103" t="str">
            <v>ND</v>
          </cell>
        </row>
        <row r="104">
          <cell r="D104">
            <v>2.7</v>
          </cell>
        </row>
        <row r="105">
          <cell r="D105">
            <v>3.3</v>
          </cell>
        </row>
        <row r="107">
          <cell r="D107" t="str">
            <v>ND</v>
          </cell>
        </row>
        <row r="108">
          <cell r="D108" t="str">
            <v>ND</v>
          </cell>
        </row>
        <row r="109">
          <cell r="D109" t="str">
            <v>ND</v>
          </cell>
        </row>
        <row r="110">
          <cell r="D110" t="str">
            <v>ND</v>
          </cell>
        </row>
        <row r="111">
          <cell r="D111" t="str">
            <v>ND</v>
          </cell>
        </row>
        <row r="112">
          <cell r="D112" t="str">
            <v>ND</v>
          </cell>
        </row>
        <row r="113">
          <cell r="D113" t="str">
            <v>ND</v>
          </cell>
        </row>
        <row r="114">
          <cell r="D114" t="str">
            <v>ND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 t="str">
            <v>ND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 t="str">
            <v>ND</v>
          </cell>
        </row>
        <row r="121">
          <cell r="D121" t="str">
            <v>ND</v>
          </cell>
        </row>
        <row r="122">
          <cell r="D122" t="str">
            <v>ND</v>
          </cell>
        </row>
        <row r="123">
          <cell r="D123" t="str">
            <v>ND</v>
          </cell>
        </row>
        <row r="125">
          <cell r="A125" t="str">
            <v>DW95-0203</v>
          </cell>
          <cell r="B125" t="str">
            <v>L9940-003</v>
          </cell>
          <cell r="D125">
            <v>15</v>
          </cell>
          <cell r="H125">
            <v>34925</v>
          </cell>
        </row>
        <row r="126">
          <cell r="D126">
            <v>100</v>
          </cell>
        </row>
        <row r="127">
          <cell r="D127">
            <v>9.1</v>
          </cell>
        </row>
        <row r="128">
          <cell r="D128">
            <v>940</v>
          </cell>
        </row>
        <row r="129">
          <cell r="D129">
            <v>660</v>
          </cell>
        </row>
        <row r="130">
          <cell r="D130">
            <v>35</v>
          </cell>
        </row>
        <row r="131">
          <cell r="D131" t="str">
            <v>ND</v>
          </cell>
        </row>
        <row r="133">
          <cell r="D133" t="str">
            <v>ND</v>
          </cell>
        </row>
        <row r="134">
          <cell r="D134" t="str">
            <v>ND</v>
          </cell>
        </row>
        <row r="135">
          <cell r="D135">
            <v>0.3</v>
          </cell>
        </row>
        <row r="136">
          <cell r="D136" t="str">
            <v>ND</v>
          </cell>
        </row>
        <row r="137">
          <cell r="D137" t="str">
            <v>ND</v>
          </cell>
        </row>
        <row r="138">
          <cell r="D138" t="str">
            <v>ND</v>
          </cell>
        </row>
        <row r="139">
          <cell r="D139">
            <v>0.14</v>
          </cell>
        </row>
        <row r="140">
          <cell r="D140" t="str">
            <v>ND</v>
          </cell>
        </row>
        <row r="141">
          <cell r="D141" t="str">
            <v>ND</v>
          </cell>
        </row>
        <row r="142">
          <cell r="D142" t="str">
            <v>ND</v>
          </cell>
        </row>
        <row r="143">
          <cell r="D143" t="str">
            <v>ND</v>
          </cell>
        </row>
        <row r="144">
          <cell r="D144" t="str">
            <v>ND</v>
          </cell>
        </row>
        <row r="145">
          <cell r="D145">
            <v>0.04</v>
          </cell>
        </row>
        <row r="147">
          <cell r="D147">
            <v>263</v>
          </cell>
        </row>
        <row r="148">
          <cell r="D148">
            <v>70</v>
          </cell>
        </row>
        <row r="149">
          <cell r="D149">
            <v>21</v>
          </cell>
        </row>
        <row r="150">
          <cell r="D150">
            <v>81</v>
          </cell>
        </row>
        <row r="151">
          <cell r="D151">
            <v>13</v>
          </cell>
        </row>
        <row r="152">
          <cell r="D152">
            <v>135</v>
          </cell>
        </row>
        <row r="153">
          <cell r="D153" t="str">
            <v>ND</v>
          </cell>
        </row>
        <row r="154">
          <cell r="D154">
            <v>36</v>
          </cell>
        </row>
        <row r="155">
          <cell r="D155">
            <v>92</v>
          </cell>
        </row>
        <row r="157">
          <cell r="D157">
            <v>87</v>
          </cell>
        </row>
        <row r="158">
          <cell r="D158">
            <v>110</v>
          </cell>
        </row>
        <row r="159">
          <cell r="D159">
            <v>0.4</v>
          </cell>
        </row>
        <row r="160">
          <cell r="D160">
            <v>0.95</v>
          </cell>
        </row>
        <row r="161">
          <cell r="D161" t="str">
            <v>NR</v>
          </cell>
        </row>
        <row r="162">
          <cell r="D162">
            <v>0.6</v>
          </cell>
        </row>
        <row r="163">
          <cell r="D163">
            <v>24</v>
          </cell>
        </row>
        <row r="164">
          <cell r="D164">
            <v>0.5</v>
          </cell>
        </row>
        <row r="165">
          <cell r="D165">
            <v>3.3</v>
          </cell>
        </row>
        <row r="166">
          <cell r="D166">
            <v>28</v>
          </cell>
        </row>
        <row r="168">
          <cell r="D168" t="str">
            <v>ND</v>
          </cell>
        </row>
        <row r="169">
          <cell r="D169" t="str">
            <v>ND</v>
          </cell>
        </row>
        <row r="170">
          <cell r="D170" t="str">
            <v>ND</v>
          </cell>
        </row>
        <row r="171">
          <cell r="D171" t="str">
            <v>ND</v>
          </cell>
        </row>
        <row r="172">
          <cell r="D172" t="str">
            <v>ND</v>
          </cell>
        </row>
        <row r="173">
          <cell r="D173" t="str">
            <v>ND</v>
          </cell>
        </row>
        <row r="174">
          <cell r="D174" t="str">
            <v>ND</v>
          </cell>
        </row>
        <row r="175">
          <cell r="D175" t="str">
            <v>ND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 t="str">
            <v>ND</v>
          </cell>
        </row>
        <row r="182">
          <cell r="D182" t="str">
            <v>ND</v>
          </cell>
        </row>
        <row r="183">
          <cell r="D183" t="str">
            <v>ND</v>
          </cell>
        </row>
        <row r="184">
          <cell r="D184" t="str">
            <v>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-12-95"/>
      <sheetName val="1-31-96"/>
      <sheetName val="2-19-96"/>
      <sheetName val="3-4-96"/>
      <sheetName val="3-13-96"/>
      <sheetName val="7-30-96"/>
    </sheetNames>
    <sheetDataSet>
      <sheetData sheetId="0">
        <row r="107">
          <cell r="A107" t="str">
            <v>WW96-0102</v>
          </cell>
          <cell r="D107" t="str">
            <v>NR</v>
          </cell>
          <cell r="H107">
            <v>35045</v>
          </cell>
        </row>
        <row r="108">
          <cell r="D108" t="str">
            <v>NR</v>
          </cell>
        </row>
        <row r="109">
          <cell r="D109" t="str">
            <v>NR</v>
          </cell>
        </row>
        <row r="110">
          <cell r="D110" t="str">
            <v>NR</v>
          </cell>
        </row>
        <row r="111">
          <cell r="D111" t="str">
            <v>NR</v>
          </cell>
        </row>
        <row r="112">
          <cell r="D112" t="str">
            <v>NR</v>
          </cell>
        </row>
        <row r="113">
          <cell r="D113" t="str">
            <v>NR</v>
          </cell>
        </row>
        <row r="115">
          <cell r="D115" t="str">
            <v>NR</v>
          </cell>
        </row>
        <row r="116">
          <cell r="D116" t="str">
            <v>NR</v>
          </cell>
        </row>
        <row r="117">
          <cell r="D117" t="str">
            <v>NR</v>
          </cell>
        </row>
        <row r="118">
          <cell r="D118" t="str">
            <v>NR</v>
          </cell>
        </row>
        <row r="119">
          <cell r="D119" t="str">
            <v>NR</v>
          </cell>
        </row>
        <row r="120">
          <cell r="D120" t="str">
            <v>NR</v>
          </cell>
        </row>
        <row r="121">
          <cell r="D121" t="str">
            <v>NR</v>
          </cell>
        </row>
        <row r="122">
          <cell r="D122" t="str">
            <v>NR</v>
          </cell>
        </row>
        <row r="123">
          <cell r="D123" t="str">
            <v>NR</v>
          </cell>
        </row>
        <row r="124">
          <cell r="D124" t="str">
            <v>NR</v>
          </cell>
        </row>
        <row r="125">
          <cell r="D125" t="str">
            <v>NR</v>
          </cell>
        </row>
        <row r="126">
          <cell r="D126" t="str">
            <v>NR</v>
          </cell>
        </row>
        <row r="127">
          <cell r="D127" t="str">
            <v>NR</v>
          </cell>
        </row>
        <row r="129">
          <cell r="D129" t="str">
            <v>NR</v>
          </cell>
        </row>
        <row r="130">
          <cell r="D130" t="str">
            <v>NR</v>
          </cell>
        </row>
        <row r="131">
          <cell r="D131" t="str">
            <v>NR</v>
          </cell>
        </row>
        <row r="132">
          <cell r="D132" t="str">
            <v>NR</v>
          </cell>
        </row>
        <row r="133">
          <cell r="D133" t="str">
            <v>NR</v>
          </cell>
        </row>
        <row r="134">
          <cell r="D134" t="str">
            <v>NR</v>
          </cell>
        </row>
        <row r="135">
          <cell r="D135" t="str">
            <v>NR</v>
          </cell>
        </row>
        <row r="136">
          <cell r="D136" t="str">
            <v>NR</v>
          </cell>
        </row>
        <row r="137">
          <cell r="D137" t="str">
            <v>NR</v>
          </cell>
        </row>
        <row r="139">
          <cell r="D139" t="str">
            <v>NR</v>
          </cell>
        </row>
        <row r="140">
          <cell r="D140" t="str">
            <v>NR</v>
          </cell>
        </row>
        <row r="141">
          <cell r="D141" t="str">
            <v>NR</v>
          </cell>
        </row>
        <row r="142">
          <cell r="D142" t="str">
            <v>NR</v>
          </cell>
        </row>
        <row r="143">
          <cell r="D143" t="str">
            <v>NR</v>
          </cell>
        </row>
        <row r="144">
          <cell r="D144" t="str">
            <v>NR</v>
          </cell>
        </row>
        <row r="145">
          <cell r="D145" t="str">
            <v>NR</v>
          </cell>
        </row>
        <row r="146">
          <cell r="D146" t="str">
            <v>NR</v>
          </cell>
        </row>
        <row r="147">
          <cell r="D147" t="str">
            <v>NR</v>
          </cell>
        </row>
        <row r="148">
          <cell r="D148" t="str">
            <v>NR</v>
          </cell>
        </row>
        <row r="150">
          <cell r="D150" t="str">
            <v>NR</v>
          </cell>
        </row>
        <row r="151">
          <cell r="D151" t="str">
            <v>NR</v>
          </cell>
        </row>
        <row r="152">
          <cell r="D152" t="str">
            <v>NR</v>
          </cell>
        </row>
        <row r="153">
          <cell r="D153" t="str">
            <v>NR</v>
          </cell>
        </row>
        <row r="154">
          <cell r="D154" t="str">
            <v>NR</v>
          </cell>
        </row>
        <row r="155">
          <cell r="D155" t="str">
            <v>NR</v>
          </cell>
        </row>
        <row r="156">
          <cell r="D156" t="str">
            <v>NR</v>
          </cell>
        </row>
        <row r="157">
          <cell r="D157" t="str">
            <v>NR</v>
          </cell>
        </row>
        <row r="158">
          <cell r="D158" t="str">
            <v>NR</v>
          </cell>
        </row>
        <row r="159">
          <cell r="D159" t="str">
            <v>NR</v>
          </cell>
        </row>
        <row r="160">
          <cell r="D160" t="str">
            <v>NR</v>
          </cell>
        </row>
        <row r="161">
          <cell r="D161" t="str">
            <v>NR</v>
          </cell>
        </row>
        <row r="162">
          <cell r="D162" t="str">
            <v>NR</v>
          </cell>
        </row>
        <row r="163">
          <cell r="D163" t="str">
            <v>NR</v>
          </cell>
        </row>
        <row r="164">
          <cell r="D164" t="str">
            <v>NR</v>
          </cell>
        </row>
        <row r="165">
          <cell r="D165" t="str">
            <v>NR</v>
          </cell>
        </row>
        <row r="166">
          <cell r="D166" t="str">
            <v>NR</v>
          </cell>
        </row>
        <row r="168">
          <cell r="A168" t="str">
            <v>WW96-0102</v>
          </cell>
          <cell r="D168" t="str">
            <v>NR</v>
          </cell>
          <cell r="H168">
            <v>35045</v>
          </cell>
        </row>
        <row r="169">
          <cell r="D169" t="str">
            <v>NR</v>
          </cell>
        </row>
        <row r="170">
          <cell r="D170" t="str">
            <v>NR</v>
          </cell>
        </row>
        <row r="171">
          <cell r="D171" t="str">
            <v>NR</v>
          </cell>
        </row>
        <row r="172">
          <cell r="D172" t="str">
            <v>NR</v>
          </cell>
        </row>
        <row r="173">
          <cell r="D173" t="str">
            <v>NR</v>
          </cell>
        </row>
        <row r="174">
          <cell r="D174" t="str">
            <v>NR</v>
          </cell>
        </row>
        <row r="176">
          <cell r="D176" t="str">
            <v>NR</v>
          </cell>
        </row>
        <row r="177">
          <cell r="D177" t="str">
            <v>NR</v>
          </cell>
        </row>
        <row r="178">
          <cell r="D178" t="str">
            <v>NR</v>
          </cell>
        </row>
        <row r="179">
          <cell r="D179" t="str">
            <v>NR</v>
          </cell>
        </row>
        <row r="180">
          <cell r="D180" t="str">
            <v>NR</v>
          </cell>
        </row>
        <row r="181">
          <cell r="D181" t="str">
            <v>NR</v>
          </cell>
        </row>
        <row r="182">
          <cell r="D182" t="str">
            <v>NR</v>
          </cell>
        </row>
        <row r="183">
          <cell r="D183" t="str">
            <v>NR</v>
          </cell>
        </row>
        <row r="184">
          <cell r="D184" t="str">
            <v>NR</v>
          </cell>
        </row>
        <row r="185">
          <cell r="D185" t="str">
            <v>NR</v>
          </cell>
        </row>
        <row r="186">
          <cell r="D186" t="str">
            <v>NR</v>
          </cell>
        </row>
        <row r="187">
          <cell r="D187" t="str">
            <v>NR</v>
          </cell>
        </row>
        <row r="188">
          <cell r="D188" t="str">
            <v>NR</v>
          </cell>
        </row>
        <row r="190">
          <cell r="D190" t="str">
            <v>NR</v>
          </cell>
        </row>
        <row r="191">
          <cell r="D191" t="str">
            <v>NR</v>
          </cell>
        </row>
        <row r="192">
          <cell r="D192" t="str">
            <v>NR</v>
          </cell>
        </row>
        <row r="193">
          <cell r="D193" t="str">
            <v>NR</v>
          </cell>
        </row>
        <row r="194">
          <cell r="D194" t="str">
            <v>NR</v>
          </cell>
        </row>
        <row r="195">
          <cell r="D195" t="str">
            <v>NR</v>
          </cell>
        </row>
        <row r="196">
          <cell r="D196" t="str">
            <v>NR</v>
          </cell>
        </row>
        <row r="197">
          <cell r="D197" t="str">
            <v>NR</v>
          </cell>
        </row>
        <row r="198">
          <cell r="D198" t="str">
            <v>NR</v>
          </cell>
        </row>
        <row r="200">
          <cell r="D200" t="str">
            <v>NR</v>
          </cell>
        </row>
        <row r="201">
          <cell r="D201" t="str">
            <v>NR</v>
          </cell>
        </row>
        <row r="202">
          <cell r="D202" t="str">
            <v>NR</v>
          </cell>
        </row>
        <row r="203">
          <cell r="D203" t="str">
            <v>NR</v>
          </cell>
        </row>
        <row r="204">
          <cell r="D204" t="str">
            <v>NR</v>
          </cell>
        </row>
        <row r="205">
          <cell r="D205" t="str">
            <v>NR</v>
          </cell>
        </row>
        <row r="206">
          <cell r="D206" t="str">
            <v>NR</v>
          </cell>
        </row>
        <row r="207">
          <cell r="D207" t="str">
            <v>NR</v>
          </cell>
        </row>
        <row r="208">
          <cell r="D208" t="str">
            <v>NR</v>
          </cell>
        </row>
        <row r="209">
          <cell r="D209" t="str">
            <v>NR</v>
          </cell>
        </row>
        <row r="211">
          <cell r="A211" t="str">
            <v>WW96-0103</v>
          </cell>
          <cell r="B211" t="str">
            <v>L13022-003</v>
          </cell>
          <cell r="D211">
            <v>64</v>
          </cell>
          <cell r="H211">
            <v>35045</v>
          </cell>
        </row>
        <row r="212">
          <cell r="D212">
            <v>2850</v>
          </cell>
        </row>
        <row r="213">
          <cell r="D213">
            <v>7.5</v>
          </cell>
        </row>
        <row r="214">
          <cell r="D214">
            <v>820</v>
          </cell>
        </row>
        <row r="215">
          <cell r="D215">
            <v>580</v>
          </cell>
        </row>
        <row r="216">
          <cell r="D216">
            <v>3900</v>
          </cell>
        </row>
        <row r="217">
          <cell r="D217">
            <v>7</v>
          </cell>
        </row>
        <row r="219">
          <cell r="D219">
            <v>0.02</v>
          </cell>
        </row>
        <row r="220">
          <cell r="D220">
            <v>1</v>
          </cell>
        </row>
        <row r="221">
          <cell r="D221">
            <v>0.4</v>
          </cell>
        </row>
        <row r="222">
          <cell r="D222">
            <v>0.02</v>
          </cell>
        </row>
        <row r="223">
          <cell r="D223">
            <v>0.16</v>
          </cell>
        </row>
        <row r="224">
          <cell r="D224">
            <v>0.33</v>
          </cell>
        </row>
        <row r="225">
          <cell r="D225">
            <v>84</v>
          </cell>
        </row>
        <row r="226">
          <cell r="D226">
            <v>0.15</v>
          </cell>
        </row>
        <row r="227">
          <cell r="D227">
            <v>1.7</v>
          </cell>
        </row>
        <row r="228">
          <cell r="D228">
            <v>0.003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1.6</v>
          </cell>
        </row>
        <row r="233">
          <cell r="D233">
            <v>649</v>
          </cell>
        </row>
        <row r="234">
          <cell r="D234">
            <v>156</v>
          </cell>
        </row>
        <row r="235">
          <cell r="D235">
            <v>62</v>
          </cell>
        </row>
        <row r="236">
          <cell r="D236">
            <v>71</v>
          </cell>
        </row>
        <row r="237">
          <cell r="D237">
            <v>65</v>
          </cell>
        </row>
        <row r="238">
          <cell r="D238">
            <v>218</v>
          </cell>
        </row>
        <row r="239">
          <cell r="D239" t="str">
            <v>ND</v>
          </cell>
        </row>
        <row r="240">
          <cell r="D240" t="str">
            <v>ND</v>
          </cell>
        </row>
        <row r="241">
          <cell r="D241">
            <v>265</v>
          </cell>
        </row>
        <row r="243">
          <cell r="D243">
            <v>77</v>
          </cell>
        </row>
        <row r="244">
          <cell r="D244">
            <v>82</v>
          </cell>
        </row>
        <row r="245">
          <cell r="D245">
            <v>0.5</v>
          </cell>
        </row>
        <row r="246">
          <cell r="D246">
            <v>3.1</v>
          </cell>
        </row>
        <row r="247">
          <cell r="D247">
            <v>24</v>
          </cell>
        </row>
        <row r="248">
          <cell r="D248">
            <v>6.5</v>
          </cell>
        </row>
        <row r="249">
          <cell r="D249">
            <v>9.7</v>
          </cell>
        </row>
        <row r="250">
          <cell r="D250" t="str">
            <v>ND</v>
          </cell>
        </row>
        <row r="251">
          <cell r="D251">
            <v>84</v>
          </cell>
        </row>
        <row r="252">
          <cell r="D252">
            <v>94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WW96-0103</v>
          </cell>
          <cell r="B272" t="str">
            <v>L13022-004</v>
          </cell>
          <cell r="D272">
            <v>65</v>
          </cell>
          <cell r="H272">
            <v>35045</v>
          </cell>
        </row>
        <row r="273">
          <cell r="D273">
            <v>569</v>
          </cell>
        </row>
        <row r="274">
          <cell r="D274">
            <v>7.2</v>
          </cell>
        </row>
        <row r="275">
          <cell r="D275">
            <v>650</v>
          </cell>
        </row>
        <row r="276">
          <cell r="D276">
            <v>465</v>
          </cell>
        </row>
        <row r="277">
          <cell r="D277">
            <v>1050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>
            <v>0.4</v>
          </cell>
        </row>
        <row r="282">
          <cell r="D282">
            <v>0.3</v>
          </cell>
        </row>
        <row r="283">
          <cell r="D283">
            <v>0.02</v>
          </cell>
        </row>
        <row r="284">
          <cell r="D284">
            <v>0.06</v>
          </cell>
        </row>
        <row r="285">
          <cell r="D285">
            <v>0.16</v>
          </cell>
        </row>
        <row r="286">
          <cell r="D286">
            <v>31</v>
          </cell>
        </row>
        <row r="287">
          <cell r="D287">
            <v>0.06</v>
          </cell>
        </row>
        <row r="288">
          <cell r="D288">
            <v>0.56</v>
          </cell>
        </row>
        <row r="289">
          <cell r="D289">
            <v>0.006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0.75</v>
          </cell>
        </row>
        <row r="294">
          <cell r="D294">
            <v>266</v>
          </cell>
        </row>
        <row r="295">
          <cell r="D295">
            <v>68</v>
          </cell>
        </row>
        <row r="296">
          <cell r="D296">
            <v>23</v>
          </cell>
        </row>
        <row r="297">
          <cell r="D297">
            <v>54</v>
          </cell>
        </row>
        <row r="298">
          <cell r="D298">
            <v>28</v>
          </cell>
        </row>
        <row r="299">
          <cell r="D299">
            <v>118</v>
          </cell>
        </row>
        <row r="300">
          <cell r="D300" t="str">
            <v>ND</v>
          </cell>
        </row>
        <row r="301">
          <cell r="D301">
            <v>143</v>
          </cell>
        </row>
        <row r="302">
          <cell r="D302" t="str">
            <v>NR</v>
          </cell>
        </row>
        <row r="304">
          <cell r="D304">
            <v>62</v>
          </cell>
        </row>
        <row r="305">
          <cell r="D305">
            <v>61</v>
          </cell>
        </row>
        <row r="306">
          <cell r="D306">
            <v>0.5</v>
          </cell>
        </row>
        <row r="307">
          <cell r="D307">
            <v>1.4</v>
          </cell>
        </row>
        <row r="308">
          <cell r="D308">
            <v>5.1</v>
          </cell>
        </row>
        <row r="309">
          <cell r="D309">
            <v>4.1</v>
          </cell>
        </row>
        <row r="310">
          <cell r="D310">
            <v>12</v>
          </cell>
        </row>
        <row r="311">
          <cell r="D311" t="str">
            <v>ND</v>
          </cell>
        </row>
        <row r="312">
          <cell r="D312">
            <v>25</v>
          </cell>
        </row>
        <row r="313">
          <cell r="D313">
            <v>3.7</v>
          </cell>
        </row>
      </sheetData>
      <sheetData sheetId="1">
        <row r="107">
          <cell r="A107" t="str">
            <v>WW96-0202</v>
          </cell>
          <cell r="B107" t="str">
            <v>L14419-001</v>
          </cell>
          <cell r="D107">
            <v>18</v>
          </cell>
          <cell r="H107">
            <v>35095</v>
          </cell>
        </row>
        <row r="108">
          <cell r="D108">
            <v>170</v>
          </cell>
        </row>
        <row r="109">
          <cell r="D109">
            <v>7.3</v>
          </cell>
        </row>
        <row r="110">
          <cell r="D110">
            <v>160</v>
          </cell>
        </row>
        <row r="111">
          <cell r="D111">
            <v>110</v>
          </cell>
        </row>
        <row r="112">
          <cell r="D112">
            <v>160</v>
          </cell>
        </row>
        <row r="113">
          <cell r="D113" t="str">
            <v>ND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>
            <v>0.1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>
            <v>0.03</v>
          </cell>
        </row>
        <row r="121">
          <cell r="D121">
            <v>5.4</v>
          </cell>
        </row>
        <row r="122">
          <cell r="D122">
            <v>0.02</v>
          </cell>
        </row>
        <row r="123">
          <cell r="D123">
            <v>0.15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0.18</v>
          </cell>
        </row>
        <row r="129">
          <cell r="D129">
            <v>49</v>
          </cell>
        </row>
        <row r="130">
          <cell r="D130">
            <v>13</v>
          </cell>
        </row>
        <row r="131">
          <cell r="D131">
            <v>4</v>
          </cell>
        </row>
        <row r="132">
          <cell r="D132">
            <v>12</v>
          </cell>
        </row>
        <row r="133">
          <cell r="D133">
            <v>5</v>
          </cell>
        </row>
        <row r="134">
          <cell r="D134">
            <v>38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46</v>
          </cell>
        </row>
        <row r="139">
          <cell r="D139">
            <v>13</v>
          </cell>
        </row>
        <row r="140">
          <cell r="D140">
            <v>5</v>
          </cell>
        </row>
        <row r="141">
          <cell r="D141">
            <v>0.3</v>
          </cell>
        </row>
        <row r="142">
          <cell r="D142">
            <v>0.14</v>
          </cell>
        </row>
        <row r="143">
          <cell r="D143">
            <v>0.55</v>
          </cell>
        </row>
        <row r="144">
          <cell r="D144">
            <v>1.5</v>
          </cell>
        </row>
        <row r="145">
          <cell r="D145">
            <v>1.7</v>
          </cell>
        </row>
        <row r="146">
          <cell r="D146">
            <v>0.3</v>
          </cell>
        </row>
        <row r="147">
          <cell r="D147">
            <v>5.6</v>
          </cell>
        </row>
        <row r="148">
          <cell r="D148">
            <v>7.6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WW96-0202</v>
          </cell>
          <cell r="B168" t="str">
            <v>L14419-002</v>
          </cell>
          <cell r="D168">
            <v>17</v>
          </cell>
          <cell r="H168">
            <v>35095</v>
          </cell>
        </row>
        <row r="169">
          <cell r="D169">
            <v>96</v>
          </cell>
        </row>
        <row r="170">
          <cell r="D170">
            <v>7.2</v>
          </cell>
        </row>
        <row r="171">
          <cell r="D171">
            <v>120</v>
          </cell>
        </row>
        <row r="172">
          <cell r="D172">
            <v>78</v>
          </cell>
        </row>
        <row r="173">
          <cell r="D173">
            <v>85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>
            <v>0.02</v>
          </cell>
        </row>
        <row r="182">
          <cell r="D182">
            <v>2.9</v>
          </cell>
        </row>
        <row r="183">
          <cell r="D183">
            <v>0.01</v>
          </cell>
        </row>
        <row r="184">
          <cell r="D184">
            <v>0.07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0.12</v>
          </cell>
        </row>
        <row r="190">
          <cell r="D190">
            <v>31</v>
          </cell>
        </row>
        <row r="191">
          <cell r="D191">
            <v>9</v>
          </cell>
        </row>
        <row r="192">
          <cell r="D192">
            <v>2</v>
          </cell>
        </row>
        <row r="193">
          <cell r="D193">
            <v>9</v>
          </cell>
        </row>
        <row r="194">
          <cell r="D194">
            <v>4</v>
          </cell>
        </row>
        <row r="195">
          <cell r="D195">
            <v>28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34</v>
          </cell>
        </row>
        <row r="200">
          <cell r="D200">
            <v>8</v>
          </cell>
        </row>
        <row r="201">
          <cell r="D201">
            <v>5</v>
          </cell>
        </row>
        <row r="202">
          <cell r="D202">
            <v>0.2</v>
          </cell>
        </row>
        <row r="203">
          <cell r="D203">
            <v>0.14</v>
          </cell>
        </row>
        <row r="204">
          <cell r="D204">
            <v>0.31</v>
          </cell>
        </row>
        <row r="205">
          <cell r="D205">
            <v>0.9</v>
          </cell>
        </row>
        <row r="206">
          <cell r="D206">
            <v>1.2</v>
          </cell>
        </row>
        <row r="207">
          <cell r="D207">
            <v>0.1</v>
          </cell>
        </row>
        <row r="208">
          <cell r="D208">
            <v>2.7</v>
          </cell>
        </row>
        <row r="209">
          <cell r="D209">
            <v>4</v>
          </cell>
        </row>
        <row r="211">
          <cell r="A211" t="str">
            <v>WW96-0203</v>
          </cell>
          <cell r="B211" t="str">
            <v>L14419-007</v>
          </cell>
          <cell r="D211">
            <v>16</v>
          </cell>
          <cell r="H211">
            <v>35095</v>
          </cell>
        </row>
        <row r="212">
          <cell r="D212">
            <v>80</v>
          </cell>
        </row>
        <row r="213">
          <cell r="D213">
            <v>7.5</v>
          </cell>
        </row>
        <row r="214">
          <cell r="D214">
            <v>520</v>
          </cell>
        </row>
        <row r="215">
          <cell r="D215">
            <v>280</v>
          </cell>
        </row>
        <row r="216">
          <cell r="D216">
            <v>100</v>
          </cell>
        </row>
        <row r="217">
          <cell r="D217" t="str">
            <v>ND</v>
          </cell>
        </row>
        <row r="219">
          <cell r="D219" t="str">
            <v>ND</v>
          </cell>
        </row>
        <row r="220">
          <cell r="D220" t="str">
            <v>ND</v>
          </cell>
        </row>
        <row r="221">
          <cell r="D221">
            <v>0.2</v>
          </cell>
        </row>
        <row r="222">
          <cell r="D222" t="str">
            <v>ND</v>
          </cell>
        </row>
        <row r="223">
          <cell r="D223" t="str">
            <v>ND</v>
          </cell>
        </row>
        <row r="224">
          <cell r="D224">
            <v>0.02</v>
          </cell>
        </row>
        <row r="225">
          <cell r="D225">
            <v>1.7</v>
          </cell>
        </row>
        <row r="226">
          <cell r="D226">
            <v>0.01</v>
          </cell>
        </row>
        <row r="227">
          <cell r="D227">
            <v>0.06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0.14</v>
          </cell>
        </row>
        <row r="233">
          <cell r="D233">
            <v>110</v>
          </cell>
        </row>
        <row r="234">
          <cell r="D234">
            <v>30</v>
          </cell>
        </row>
        <row r="235">
          <cell r="D235">
            <v>8</v>
          </cell>
        </row>
        <row r="236">
          <cell r="D236">
            <v>48</v>
          </cell>
        </row>
        <row r="237">
          <cell r="D237">
            <v>12</v>
          </cell>
        </row>
        <row r="238">
          <cell r="D238">
            <v>75</v>
          </cell>
        </row>
        <row r="239">
          <cell r="D239" t="str">
            <v>ND</v>
          </cell>
        </row>
        <row r="240">
          <cell r="D240" t="str">
            <v>ND</v>
          </cell>
        </row>
        <row r="241">
          <cell r="D241">
            <v>92</v>
          </cell>
        </row>
        <row r="243">
          <cell r="D243">
            <v>47</v>
          </cell>
        </row>
        <row r="244">
          <cell r="D244">
            <v>52</v>
          </cell>
        </row>
        <row r="245">
          <cell r="D245">
            <v>0.3</v>
          </cell>
        </row>
        <row r="246">
          <cell r="D246">
            <v>0.47</v>
          </cell>
        </row>
        <row r="247">
          <cell r="D247">
            <v>1</v>
          </cell>
        </row>
        <row r="248">
          <cell r="D248">
            <v>1.5</v>
          </cell>
        </row>
        <row r="249">
          <cell r="D249">
            <v>7.3</v>
          </cell>
        </row>
        <row r="250">
          <cell r="D250" t="str">
            <v>ND</v>
          </cell>
        </row>
        <row r="251">
          <cell r="D251">
            <v>4.5</v>
          </cell>
        </row>
        <row r="252">
          <cell r="D252">
            <v>12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WW96-0203</v>
          </cell>
          <cell r="B272" t="str">
            <v>L14419-008</v>
          </cell>
          <cell r="D272">
            <v>21</v>
          </cell>
          <cell r="H272">
            <v>35095</v>
          </cell>
        </row>
        <row r="273">
          <cell r="D273">
            <v>120</v>
          </cell>
        </row>
        <row r="274">
          <cell r="D274">
            <v>7.4</v>
          </cell>
        </row>
        <row r="275">
          <cell r="D275">
            <v>550</v>
          </cell>
        </row>
        <row r="276">
          <cell r="D276">
            <v>330</v>
          </cell>
        </row>
        <row r="277">
          <cell r="D277">
            <v>64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 t="str">
            <v>ND</v>
          </cell>
        </row>
        <row r="282">
          <cell r="D282">
            <v>0.2</v>
          </cell>
        </row>
        <row r="283">
          <cell r="D283" t="str">
            <v>ND</v>
          </cell>
        </row>
        <row r="284">
          <cell r="D284" t="str">
            <v>ND</v>
          </cell>
        </row>
        <row r="285">
          <cell r="D285">
            <v>0.01</v>
          </cell>
        </row>
        <row r="286">
          <cell r="D286">
            <v>0.76</v>
          </cell>
        </row>
        <row r="287">
          <cell r="D287" t="str">
            <v>ND</v>
          </cell>
        </row>
        <row r="288">
          <cell r="D288">
            <v>0.04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0.08</v>
          </cell>
        </row>
        <row r="294">
          <cell r="D294">
            <v>140</v>
          </cell>
        </row>
        <row r="295">
          <cell r="D295">
            <v>40</v>
          </cell>
        </row>
        <row r="296">
          <cell r="D296">
            <v>10</v>
          </cell>
        </row>
        <row r="297">
          <cell r="D297">
            <v>45</v>
          </cell>
        </row>
        <row r="298">
          <cell r="D298">
            <v>10</v>
          </cell>
        </row>
        <row r="299">
          <cell r="D299">
            <v>88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110</v>
          </cell>
        </row>
        <row r="304">
          <cell r="D304">
            <v>54</v>
          </cell>
        </row>
        <row r="305">
          <cell r="D305">
            <v>53</v>
          </cell>
        </row>
        <row r="306">
          <cell r="D306">
            <v>0.3</v>
          </cell>
        </row>
        <row r="307">
          <cell r="D307">
            <v>0.35</v>
          </cell>
        </row>
        <row r="308">
          <cell r="D308">
            <v>0.5</v>
          </cell>
        </row>
        <row r="309">
          <cell r="D309">
            <v>1.1</v>
          </cell>
        </row>
        <row r="310">
          <cell r="D310">
            <v>8.5</v>
          </cell>
        </row>
        <row r="311">
          <cell r="D311" t="str">
            <v>ND</v>
          </cell>
        </row>
        <row r="312">
          <cell r="D312">
            <v>3.3</v>
          </cell>
        </row>
        <row r="313">
          <cell r="D313">
            <v>12</v>
          </cell>
        </row>
      </sheetData>
      <sheetData sheetId="2">
        <row r="107">
          <cell r="A107" t="str">
            <v>WW96-0302</v>
          </cell>
          <cell r="B107" t="str">
            <v>L14981-003</v>
          </cell>
          <cell r="D107">
            <v>160</v>
          </cell>
          <cell r="H107">
            <v>35114</v>
          </cell>
        </row>
        <row r="108">
          <cell r="D108">
            <v>370</v>
          </cell>
        </row>
        <row r="109">
          <cell r="D109">
            <v>7.4</v>
          </cell>
        </row>
        <row r="110">
          <cell r="D110">
            <v>570</v>
          </cell>
        </row>
        <row r="111">
          <cell r="D111">
            <v>360</v>
          </cell>
        </row>
        <row r="112">
          <cell r="D112">
            <v>590</v>
          </cell>
        </row>
        <row r="113">
          <cell r="D113">
            <v>6</v>
          </cell>
        </row>
        <row r="115">
          <cell r="D115" t="str">
            <v>ND</v>
          </cell>
        </row>
        <row r="116">
          <cell r="D116">
            <v>0.2</v>
          </cell>
        </row>
        <row r="117">
          <cell r="D117">
            <v>0.2</v>
          </cell>
        </row>
        <row r="118">
          <cell r="D118" t="str">
            <v>ND</v>
          </cell>
        </row>
        <row r="119">
          <cell r="D119">
            <v>0.02</v>
          </cell>
        </row>
        <row r="120">
          <cell r="D120">
            <v>0.12</v>
          </cell>
        </row>
        <row r="121">
          <cell r="D121">
            <v>13</v>
          </cell>
        </row>
        <row r="122">
          <cell r="D122">
            <v>0.06</v>
          </cell>
        </row>
        <row r="123">
          <cell r="D123">
            <v>0.4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0.64</v>
          </cell>
        </row>
        <row r="129">
          <cell r="D129">
            <v>200</v>
          </cell>
        </row>
        <row r="130">
          <cell r="D130">
            <v>48</v>
          </cell>
        </row>
        <row r="131">
          <cell r="D131">
            <v>18</v>
          </cell>
        </row>
        <row r="132">
          <cell r="D132">
            <v>52</v>
          </cell>
        </row>
        <row r="133">
          <cell r="D133">
            <v>13</v>
          </cell>
        </row>
        <row r="134">
          <cell r="D134">
            <v>150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180</v>
          </cell>
        </row>
        <row r="139">
          <cell r="D139">
            <v>44</v>
          </cell>
        </row>
        <row r="140">
          <cell r="D140">
            <v>58</v>
          </cell>
        </row>
        <row r="141">
          <cell r="D141">
            <v>0.3</v>
          </cell>
        </row>
        <row r="142">
          <cell r="D142">
            <v>0.47</v>
          </cell>
        </row>
        <row r="143">
          <cell r="D143">
            <v>3.1</v>
          </cell>
        </row>
        <row r="144">
          <cell r="D144">
            <v>1.6</v>
          </cell>
        </row>
        <row r="145">
          <cell r="D145">
            <v>1.3</v>
          </cell>
        </row>
        <row r="146">
          <cell r="D146">
            <v>0.2</v>
          </cell>
        </row>
        <row r="147">
          <cell r="D147">
            <v>23</v>
          </cell>
        </row>
        <row r="148">
          <cell r="D148">
            <v>24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WW96-0302</v>
          </cell>
          <cell r="B168" t="str">
            <v>L14981-004</v>
          </cell>
          <cell r="D168">
            <v>27</v>
          </cell>
          <cell r="H168">
            <v>35114</v>
          </cell>
        </row>
        <row r="169">
          <cell r="D169">
            <v>200</v>
          </cell>
        </row>
        <row r="170">
          <cell r="D170">
            <v>7.1</v>
          </cell>
        </row>
        <row r="171">
          <cell r="D171">
            <v>480</v>
          </cell>
        </row>
        <row r="172">
          <cell r="D172">
            <v>320</v>
          </cell>
        </row>
        <row r="173">
          <cell r="D173">
            <v>170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>
            <v>0.1</v>
          </cell>
        </row>
        <row r="178">
          <cell r="D178">
            <v>0.2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>
            <v>0.06</v>
          </cell>
        </row>
        <row r="182">
          <cell r="D182">
            <v>4.5</v>
          </cell>
        </row>
        <row r="183">
          <cell r="D183">
            <v>0.02</v>
          </cell>
        </row>
        <row r="184">
          <cell r="D184">
            <v>0.14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0.21</v>
          </cell>
        </row>
        <row r="190">
          <cell r="D190">
            <v>130</v>
          </cell>
        </row>
        <row r="191">
          <cell r="D191">
            <v>36</v>
          </cell>
        </row>
        <row r="192">
          <cell r="D192">
            <v>10</v>
          </cell>
        </row>
        <row r="193">
          <cell r="D193">
            <v>37</v>
          </cell>
        </row>
        <row r="194">
          <cell r="D194">
            <v>10</v>
          </cell>
        </row>
        <row r="195">
          <cell r="D195">
            <v>90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110</v>
          </cell>
        </row>
        <row r="200">
          <cell r="D200">
            <v>40</v>
          </cell>
        </row>
        <row r="201">
          <cell r="D201">
            <v>40</v>
          </cell>
        </row>
        <row r="202">
          <cell r="D202">
            <v>0.3</v>
          </cell>
        </row>
        <row r="203">
          <cell r="D203">
            <v>0.15</v>
          </cell>
        </row>
        <row r="204">
          <cell r="D204">
            <v>0.84</v>
          </cell>
        </row>
        <row r="205">
          <cell r="D205">
            <v>1.8</v>
          </cell>
        </row>
        <row r="206">
          <cell r="D206">
            <v>6</v>
          </cell>
        </row>
        <row r="207">
          <cell r="D207">
            <v>0.3</v>
          </cell>
        </row>
        <row r="208">
          <cell r="D208">
            <v>10</v>
          </cell>
        </row>
        <row r="209">
          <cell r="D209">
            <v>16</v>
          </cell>
        </row>
        <row r="211">
          <cell r="A211" t="str">
            <v>WW96-0303</v>
          </cell>
          <cell r="B211" t="str">
            <v>L14981-005</v>
          </cell>
          <cell r="D211">
            <v>15</v>
          </cell>
          <cell r="H211">
            <v>35114</v>
          </cell>
        </row>
        <row r="212">
          <cell r="D212">
            <v>180</v>
          </cell>
        </row>
        <row r="213">
          <cell r="D213">
            <v>7.5</v>
          </cell>
        </row>
        <row r="214">
          <cell r="D214">
            <v>680</v>
          </cell>
        </row>
        <row r="215">
          <cell r="D215">
            <v>430</v>
          </cell>
        </row>
        <row r="216">
          <cell r="D216">
            <v>270</v>
          </cell>
        </row>
        <row r="217">
          <cell r="D217">
            <v>2</v>
          </cell>
        </row>
        <row r="219">
          <cell r="D219" t="str">
            <v>ND</v>
          </cell>
        </row>
        <row r="220">
          <cell r="D220" t="str">
            <v>ND</v>
          </cell>
        </row>
        <row r="221">
          <cell r="D221">
            <v>0.2</v>
          </cell>
        </row>
        <row r="222">
          <cell r="D222" t="str">
            <v>ND</v>
          </cell>
        </row>
        <row r="223">
          <cell r="D223" t="str">
            <v>ND</v>
          </cell>
        </row>
        <row r="224">
          <cell r="D224">
            <v>0.03</v>
          </cell>
        </row>
        <row r="225">
          <cell r="D225">
            <v>3.8</v>
          </cell>
        </row>
        <row r="226">
          <cell r="D226">
            <v>0.01</v>
          </cell>
        </row>
        <row r="227">
          <cell r="D227">
            <v>0.13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0.16</v>
          </cell>
        </row>
        <row r="233">
          <cell r="D233">
            <v>170</v>
          </cell>
        </row>
        <row r="234">
          <cell r="D234">
            <v>47</v>
          </cell>
        </row>
        <row r="235">
          <cell r="D235">
            <v>12</v>
          </cell>
        </row>
        <row r="236">
          <cell r="D236">
            <v>67</v>
          </cell>
        </row>
        <row r="237">
          <cell r="D237">
            <v>15</v>
          </cell>
        </row>
        <row r="238">
          <cell r="D238">
            <v>95</v>
          </cell>
        </row>
        <row r="239">
          <cell r="D239" t="str">
            <v>ND</v>
          </cell>
        </row>
        <row r="240">
          <cell r="D240" t="str">
            <v>ND</v>
          </cell>
        </row>
        <row r="241">
          <cell r="D241">
            <v>120</v>
          </cell>
        </row>
        <row r="243">
          <cell r="D243">
            <v>66</v>
          </cell>
        </row>
        <row r="244">
          <cell r="D244">
            <v>75</v>
          </cell>
        </row>
        <row r="245">
          <cell r="D245">
            <v>0.3</v>
          </cell>
        </row>
        <row r="246">
          <cell r="D246">
            <v>0.29</v>
          </cell>
        </row>
        <row r="247">
          <cell r="D247">
            <v>1.6</v>
          </cell>
        </row>
        <row r="248">
          <cell r="D248">
            <v>1.4</v>
          </cell>
        </row>
        <row r="249">
          <cell r="D249">
            <v>10</v>
          </cell>
        </row>
        <row r="250">
          <cell r="D250">
            <v>0.5</v>
          </cell>
        </row>
        <row r="251">
          <cell r="D251">
            <v>12</v>
          </cell>
        </row>
        <row r="252">
          <cell r="D252">
            <v>23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WW96-0303</v>
          </cell>
          <cell r="B272" t="str">
            <v>L14981-006</v>
          </cell>
          <cell r="D272">
            <v>14</v>
          </cell>
          <cell r="H272">
            <v>35114</v>
          </cell>
        </row>
        <row r="273">
          <cell r="D273">
            <v>64</v>
          </cell>
        </row>
        <row r="274">
          <cell r="D274">
            <v>7.3</v>
          </cell>
        </row>
        <row r="275">
          <cell r="D275">
            <v>490</v>
          </cell>
        </row>
        <row r="276">
          <cell r="D276">
            <v>300</v>
          </cell>
        </row>
        <row r="277">
          <cell r="D277">
            <v>87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 t="str">
            <v>ND</v>
          </cell>
        </row>
        <row r="282">
          <cell r="D282">
            <v>0.2</v>
          </cell>
        </row>
        <row r="283">
          <cell r="D283" t="str">
            <v>ND</v>
          </cell>
        </row>
        <row r="284">
          <cell r="D284" t="str">
            <v>ND</v>
          </cell>
        </row>
        <row r="285">
          <cell r="D285">
            <v>0.02</v>
          </cell>
        </row>
        <row r="286">
          <cell r="D286">
            <v>2</v>
          </cell>
        </row>
        <row r="287">
          <cell r="D287" t="str">
            <v>ND</v>
          </cell>
        </row>
        <row r="288">
          <cell r="D288">
            <v>0.05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0.09</v>
          </cell>
        </row>
        <row r="294">
          <cell r="D294">
            <v>120</v>
          </cell>
        </row>
        <row r="295">
          <cell r="D295">
            <v>34</v>
          </cell>
        </row>
        <row r="296">
          <cell r="D296">
            <v>8</v>
          </cell>
        </row>
        <row r="297">
          <cell r="D297">
            <v>42</v>
          </cell>
        </row>
        <row r="298">
          <cell r="D298">
            <v>9</v>
          </cell>
        </row>
        <row r="299">
          <cell r="D299">
            <v>70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85</v>
          </cell>
        </row>
        <row r="304">
          <cell r="D304">
            <v>45</v>
          </cell>
        </row>
        <row r="305">
          <cell r="D305">
            <v>50</v>
          </cell>
        </row>
        <row r="306">
          <cell r="D306">
            <v>0.3</v>
          </cell>
        </row>
        <row r="307">
          <cell r="D307">
            <v>0.26</v>
          </cell>
        </row>
        <row r="308">
          <cell r="D308">
            <v>0.5</v>
          </cell>
        </row>
        <row r="309">
          <cell r="D309">
            <v>1</v>
          </cell>
        </row>
        <row r="310">
          <cell r="D310">
            <v>8.4</v>
          </cell>
        </row>
        <row r="311">
          <cell r="D311" t="str">
            <v>ND</v>
          </cell>
        </row>
        <row r="312">
          <cell r="D312">
            <v>4.4</v>
          </cell>
        </row>
        <row r="313">
          <cell r="D313">
            <v>13</v>
          </cell>
        </row>
      </sheetData>
      <sheetData sheetId="3">
        <row r="107">
          <cell r="A107" t="str">
            <v>WW96-0402</v>
          </cell>
          <cell r="B107" t="str">
            <v>L15397-003</v>
          </cell>
          <cell r="D107">
            <v>26</v>
          </cell>
          <cell r="H107">
            <v>35128</v>
          </cell>
        </row>
        <row r="108">
          <cell r="D108">
            <v>170</v>
          </cell>
        </row>
        <row r="109">
          <cell r="D109">
            <v>8.2</v>
          </cell>
        </row>
        <row r="110">
          <cell r="D110">
            <v>260</v>
          </cell>
        </row>
        <row r="111">
          <cell r="D111">
            <v>230</v>
          </cell>
        </row>
        <row r="112">
          <cell r="D112">
            <v>98</v>
          </cell>
        </row>
        <row r="113">
          <cell r="D113">
            <v>9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>
            <v>0.3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>
            <v>0.04</v>
          </cell>
        </row>
        <row r="121">
          <cell r="D121">
            <v>2.5</v>
          </cell>
        </row>
        <row r="122">
          <cell r="D122">
            <v>0.01</v>
          </cell>
        </row>
        <row r="123">
          <cell r="D123">
            <v>0.06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0.14</v>
          </cell>
        </row>
        <row r="129">
          <cell r="D129">
            <v>71</v>
          </cell>
        </row>
        <row r="130">
          <cell r="D130">
            <v>22</v>
          </cell>
        </row>
        <row r="131">
          <cell r="D131">
            <v>4</v>
          </cell>
        </row>
        <row r="132">
          <cell r="D132">
            <v>30</v>
          </cell>
        </row>
        <row r="133">
          <cell r="D133">
            <v>7</v>
          </cell>
        </row>
        <row r="134">
          <cell r="D134">
            <v>60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73</v>
          </cell>
        </row>
        <row r="139">
          <cell r="D139">
            <v>35</v>
          </cell>
        </row>
        <row r="140">
          <cell r="D140">
            <v>17</v>
          </cell>
        </row>
        <row r="141">
          <cell r="D141">
            <v>0.4</v>
          </cell>
        </row>
        <row r="142">
          <cell r="D142">
            <v>0.13</v>
          </cell>
        </row>
        <row r="143">
          <cell r="D143">
            <v>0.49</v>
          </cell>
        </row>
        <row r="144">
          <cell r="D144">
            <v>1.2</v>
          </cell>
        </row>
        <row r="145">
          <cell r="D145">
            <v>2.2</v>
          </cell>
        </row>
        <row r="146">
          <cell r="D146">
            <v>0.2</v>
          </cell>
        </row>
        <row r="147">
          <cell r="D147">
            <v>5.1</v>
          </cell>
        </row>
        <row r="148">
          <cell r="D148">
            <v>7.5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WW96-0402</v>
          </cell>
          <cell r="B168" t="str">
            <v>L15397-004</v>
          </cell>
          <cell r="D168">
            <v>21</v>
          </cell>
          <cell r="H168">
            <v>35128</v>
          </cell>
        </row>
        <row r="169">
          <cell r="D169">
            <v>130</v>
          </cell>
        </row>
        <row r="170">
          <cell r="D170">
            <v>7.5</v>
          </cell>
        </row>
        <row r="171">
          <cell r="D171">
            <v>160</v>
          </cell>
        </row>
        <row r="172">
          <cell r="D172">
            <v>130</v>
          </cell>
        </row>
        <row r="173">
          <cell r="D173">
            <v>120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>
            <v>0.2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>
            <v>0.03</v>
          </cell>
        </row>
        <row r="182">
          <cell r="D182">
            <v>3.6</v>
          </cell>
        </row>
        <row r="183">
          <cell r="D183">
            <v>0.01</v>
          </cell>
        </row>
        <row r="184">
          <cell r="D184">
            <v>0.07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0.16</v>
          </cell>
        </row>
        <row r="190">
          <cell r="D190">
            <v>46</v>
          </cell>
        </row>
        <row r="191">
          <cell r="D191">
            <v>14</v>
          </cell>
        </row>
        <row r="192">
          <cell r="D192">
            <v>3</v>
          </cell>
        </row>
        <row r="193">
          <cell r="D193">
            <v>15</v>
          </cell>
        </row>
        <row r="194">
          <cell r="D194">
            <v>5</v>
          </cell>
        </row>
        <row r="195">
          <cell r="D195">
            <v>35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43</v>
          </cell>
        </row>
        <row r="200">
          <cell r="D200">
            <v>17</v>
          </cell>
        </row>
        <row r="201">
          <cell r="D201">
            <v>6</v>
          </cell>
        </row>
        <row r="202">
          <cell r="D202">
            <v>0.3</v>
          </cell>
        </row>
        <row r="203">
          <cell r="D203">
            <v>0.08</v>
          </cell>
        </row>
        <row r="204">
          <cell r="D204">
            <v>0.38</v>
          </cell>
        </row>
        <row r="205">
          <cell r="D205">
            <v>1.5</v>
          </cell>
        </row>
        <row r="206">
          <cell r="D206">
            <v>1.6</v>
          </cell>
        </row>
        <row r="207">
          <cell r="D207">
            <v>0.1</v>
          </cell>
        </row>
        <row r="208">
          <cell r="D208">
            <v>4.5</v>
          </cell>
        </row>
        <row r="209">
          <cell r="D209">
            <v>6.2</v>
          </cell>
        </row>
        <row r="211">
          <cell r="A211" t="str">
            <v>WW96-0403</v>
          </cell>
          <cell r="B211" t="str">
            <v>L15397-005</v>
          </cell>
          <cell r="D211">
            <v>7</v>
          </cell>
          <cell r="H211">
            <v>35128</v>
          </cell>
        </row>
        <row r="212">
          <cell r="D212">
            <v>20</v>
          </cell>
        </row>
        <row r="213">
          <cell r="D213">
            <v>7.6</v>
          </cell>
        </row>
        <row r="214">
          <cell r="D214">
            <v>550</v>
          </cell>
        </row>
        <row r="215">
          <cell r="D215">
            <v>340</v>
          </cell>
        </row>
        <row r="216">
          <cell r="D216">
            <v>47</v>
          </cell>
        </row>
        <row r="217">
          <cell r="D217">
            <v>42</v>
          </cell>
        </row>
        <row r="219">
          <cell r="D219" t="str">
            <v>ND</v>
          </cell>
        </row>
        <row r="220">
          <cell r="D220" t="str">
            <v>ND</v>
          </cell>
        </row>
        <row r="221">
          <cell r="D221" t="str">
            <v>ND</v>
          </cell>
        </row>
        <row r="222">
          <cell r="D222" t="str">
            <v>ND</v>
          </cell>
        </row>
        <row r="223">
          <cell r="D223" t="str">
            <v>ND</v>
          </cell>
        </row>
        <row r="224">
          <cell r="D224" t="str">
            <v>ND</v>
          </cell>
        </row>
        <row r="225">
          <cell r="D225">
            <v>0.96</v>
          </cell>
        </row>
        <row r="226">
          <cell r="D226" t="str">
            <v>ND</v>
          </cell>
        </row>
        <row r="227">
          <cell r="D227">
            <v>0.03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0.08</v>
          </cell>
        </row>
        <row r="233">
          <cell r="D233">
            <v>190</v>
          </cell>
        </row>
        <row r="234">
          <cell r="D234">
            <v>51</v>
          </cell>
        </row>
        <row r="235">
          <cell r="D235">
            <v>14</v>
          </cell>
        </row>
        <row r="236">
          <cell r="D236">
            <v>30</v>
          </cell>
        </row>
        <row r="237">
          <cell r="D237">
            <v>9</v>
          </cell>
        </row>
        <row r="238">
          <cell r="D238">
            <v>88</v>
          </cell>
        </row>
        <row r="239">
          <cell r="D239" t="str">
            <v>ND</v>
          </cell>
        </row>
        <row r="240">
          <cell r="D240" t="str">
            <v>ND</v>
          </cell>
        </row>
        <row r="241">
          <cell r="D241">
            <v>110</v>
          </cell>
        </row>
        <row r="243">
          <cell r="D243">
            <v>64</v>
          </cell>
        </row>
        <row r="244">
          <cell r="D244">
            <v>47</v>
          </cell>
        </row>
        <row r="245">
          <cell r="D245">
            <v>0.2</v>
          </cell>
        </row>
        <row r="246">
          <cell r="D246">
            <v>0.35</v>
          </cell>
        </row>
        <row r="247">
          <cell r="D247">
            <v>0.46</v>
          </cell>
        </row>
        <row r="248">
          <cell r="D248">
            <v>2.1</v>
          </cell>
        </row>
        <row r="249">
          <cell r="D249">
            <v>0.2</v>
          </cell>
        </row>
        <row r="250">
          <cell r="D250" t="str">
            <v>ND</v>
          </cell>
        </row>
        <row r="251">
          <cell r="D251">
            <v>3.6</v>
          </cell>
        </row>
        <row r="252">
          <cell r="D252">
            <v>14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WW96-0403</v>
          </cell>
          <cell r="B272" t="str">
            <v>L15397-006</v>
          </cell>
          <cell r="D272">
            <v>68</v>
          </cell>
          <cell r="H272">
            <v>35128</v>
          </cell>
        </row>
        <row r="273">
          <cell r="D273">
            <v>480</v>
          </cell>
        </row>
        <row r="274">
          <cell r="D274">
            <v>7.3</v>
          </cell>
        </row>
        <row r="275">
          <cell r="D275">
            <v>480</v>
          </cell>
        </row>
        <row r="276">
          <cell r="D276">
            <v>320</v>
          </cell>
        </row>
        <row r="277">
          <cell r="D277">
            <v>290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 t="str">
            <v>ND</v>
          </cell>
        </row>
        <row r="282">
          <cell r="D282" t="str">
            <v>ND</v>
          </cell>
        </row>
        <row r="283">
          <cell r="D283" t="str">
            <v>ND</v>
          </cell>
        </row>
        <row r="284">
          <cell r="D284" t="str">
            <v>ND</v>
          </cell>
        </row>
        <row r="285">
          <cell r="D285">
            <v>0.02</v>
          </cell>
        </row>
        <row r="286">
          <cell r="D286">
            <v>4.1</v>
          </cell>
        </row>
        <row r="287">
          <cell r="D287" t="str">
            <v>ND</v>
          </cell>
        </row>
        <row r="288">
          <cell r="D288">
            <v>0.11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0.2</v>
          </cell>
        </row>
        <row r="294">
          <cell r="D294">
            <v>160</v>
          </cell>
        </row>
        <row r="295">
          <cell r="D295">
            <v>44</v>
          </cell>
        </row>
        <row r="296">
          <cell r="D296">
            <v>13</v>
          </cell>
        </row>
        <row r="297">
          <cell r="D297">
            <v>29</v>
          </cell>
        </row>
        <row r="298">
          <cell r="D298">
            <v>20</v>
          </cell>
        </row>
        <row r="299">
          <cell r="D299">
            <v>110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130</v>
          </cell>
        </row>
        <row r="304">
          <cell r="D304">
            <v>45</v>
          </cell>
        </row>
        <row r="305">
          <cell r="D305">
            <v>42</v>
          </cell>
        </row>
        <row r="306">
          <cell r="D306">
            <v>0.2</v>
          </cell>
        </row>
        <row r="307">
          <cell r="D307">
            <v>1.5</v>
          </cell>
        </row>
        <row r="308">
          <cell r="D308">
            <v>2.4</v>
          </cell>
        </row>
        <row r="309">
          <cell r="D309">
            <v>3.5</v>
          </cell>
        </row>
        <row r="310">
          <cell r="D310">
            <v>7.4</v>
          </cell>
        </row>
        <row r="311">
          <cell r="D311">
            <v>0.9</v>
          </cell>
        </row>
        <row r="312">
          <cell r="D312">
            <v>19</v>
          </cell>
        </row>
        <row r="313">
          <cell r="D313">
            <v>28</v>
          </cell>
        </row>
      </sheetData>
      <sheetData sheetId="4">
        <row r="107">
          <cell r="A107" t="str">
            <v>WW96-0502</v>
          </cell>
          <cell r="B107" t="str">
            <v>L15705-003</v>
          </cell>
          <cell r="D107">
            <v>28</v>
          </cell>
          <cell r="H107">
            <v>35137</v>
          </cell>
        </row>
        <row r="108">
          <cell r="D108">
            <v>200</v>
          </cell>
        </row>
        <row r="109">
          <cell r="D109">
            <v>7.2</v>
          </cell>
        </row>
        <row r="110">
          <cell r="D110">
            <v>170</v>
          </cell>
        </row>
        <row r="111">
          <cell r="D111">
            <v>140</v>
          </cell>
        </row>
        <row r="112">
          <cell r="D112">
            <v>250</v>
          </cell>
        </row>
        <row r="113">
          <cell r="D113" t="str">
            <v>ND</v>
          </cell>
        </row>
        <row r="115">
          <cell r="D115" t="str">
            <v>ND</v>
          </cell>
        </row>
        <row r="116">
          <cell r="D116">
            <v>0.1</v>
          </cell>
        </row>
        <row r="117">
          <cell r="D117" t="str">
            <v>ND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>
            <v>0.04</v>
          </cell>
        </row>
        <row r="121">
          <cell r="D121">
            <v>6.3</v>
          </cell>
        </row>
        <row r="122">
          <cell r="D122">
            <v>0.02</v>
          </cell>
        </row>
        <row r="123">
          <cell r="D123">
            <v>0.15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0.27</v>
          </cell>
        </row>
        <row r="129">
          <cell r="D129">
            <v>67</v>
          </cell>
        </row>
        <row r="130">
          <cell r="D130">
            <v>20</v>
          </cell>
        </row>
        <row r="131">
          <cell r="D131">
            <v>4</v>
          </cell>
        </row>
        <row r="132">
          <cell r="D132">
            <v>12</v>
          </cell>
        </row>
        <row r="133">
          <cell r="D133">
            <v>5</v>
          </cell>
        </row>
        <row r="134">
          <cell r="D134">
            <v>35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43</v>
          </cell>
        </row>
        <row r="139">
          <cell r="D139">
            <v>13</v>
          </cell>
        </row>
        <row r="140">
          <cell r="D140">
            <v>9</v>
          </cell>
        </row>
        <row r="141">
          <cell r="D141">
            <v>0.3</v>
          </cell>
        </row>
        <row r="142">
          <cell r="D142">
            <v>0.12</v>
          </cell>
        </row>
        <row r="143">
          <cell r="D143">
            <v>0.73</v>
          </cell>
        </row>
        <row r="144">
          <cell r="D144">
            <v>1.6</v>
          </cell>
        </row>
        <row r="145">
          <cell r="D145">
            <v>1.6</v>
          </cell>
        </row>
        <row r="146">
          <cell r="D146" t="str">
            <v>ND</v>
          </cell>
        </row>
        <row r="147">
          <cell r="D147">
            <v>6.5</v>
          </cell>
        </row>
        <row r="148">
          <cell r="D148">
            <v>8.1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WW96-0502</v>
          </cell>
          <cell r="B168" t="str">
            <v>L15705-004</v>
          </cell>
          <cell r="D168">
            <v>11</v>
          </cell>
          <cell r="H168">
            <v>35137</v>
          </cell>
        </row>
        <row r="169">
          <cell r="D169">
            <v>60</v>
          </cell>
        </row>
        <row r="170">
          <cell r="D170">
            <v>6.9</v>
          </cell>
        </row>
        <row r="171">
          <cell r="D171">
            <v>63</v>
          </cell>
        </row>
        <row r="172">
          <cell r="D172">
            <v>45</v>
          </cell>
        </row>
        <row r="173">
          <cell r="D173">
            <v>76</v>
          </cell>
        </row>
        <row r="174">
          <cell r="D174" t="str">
            <v>NR 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>
            <v>0.02</v>
          </cell>
        </row>
        <row r="182">
          <cell r="D182">
            <v>2.5</v>
          </cell>
        </row>
        <row r="183">
          <cell r="D183" t="str">
            <v>ND</v>
          </cell>
        </row>
        <row r="184">
          <cell r="D184">
            <v>0.06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0.1</v>
          </cell>
        </row>
        <row r="190">
          <cell r="D190">
            <v>21</v>
          </cell>
        </row>
        <row r="191">
          <cell r="D191">
            <v>6</v>
          </cell>
        </row>
        <row r="192">
          <cell r="D192">
            <v>2</v>
          </cell>
        </row>
        <row r="193">
          <cell r="D193">
            <v>4</v>
          </cell>
        </row>
        <row r="194">
          <cell r="D194">
            <v>2</v>
          </cell>
        </row>
        <row r="195">
          <cell r="D195">
            <v>15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18</v>
          </cell>
        </row>
        <row r="200">
          <cell r="D200">
            <v>4.5</v>
          </cell>
        </row>
        <row r="201">
          <cell r="D201">
            <v>3</v>
          </cell>
        </row>
        <row r="202">
          <cell r="D202">
            <v>0.2</v>
          </cell>
        </row>
        <row r="203">
          <cell r="D203" t="str">
            <v>ND</v>
          </cell>
        </row>
        <row r="204">
          <cell r="D204">
            <v>0.16</v>
          </cell>
        </row>
        <row r="205">
          <cell r="D205">
            <v>0.7</v>
          </cell>
        </row>
        <row r="206">
          <cell r="D206">
            <v>0.7</v>
          </cell>
        </row>
        <row r="207">
          <cell r="D207" t="str">
            <v>ND</v>
          </cell>
        </row>
        <row r="208">
          <cell r="D208">
            <v>2.3</v>
          </cell>
        </row>
        <row r="209">
          <cell r="D209">
            <v>3</v>
          </cell>
        </row>
        <row r="211">
          <cell r="A211" t="str">
            <v>WW96-0503</v>
          </cell>
          <cell r="B211" t="str">
            <v>L15705-005</v>
          </cell>
          <cell r="D211">
            <v>12</v>
          </cell>
          <cell r="H211">
            <v>35137</v>
          </cell>
        </row>
        <row r="212">
          <cell r="D212">
            <v>150</v>
          </cell>
        </row>
        <row r="213">
          <cell r="D213">
            <v>7.5</v>
          </cell>
        </row>
        <row r="214">
          <cell r="D214">
            <v>430</v>
          </cell>
        </row>
        <row r="215">
          <cell r="D215">
            <v>280</v>
          </cell>
        </row>
        <row r="216">
          <cell r="D216">
            <v>190</v>
          </cell>
        </row>
        <row r="217">
          <cell r="D217" t="str">
            <v>ND</v>
          </cell>
        </row>
        <row r="219">
          <cell r="D219" t="str">
            <v>ND</v>
          </cell>
        </row>
        <row r="220">
          <cell r="D220" t="str">
            <v>ND</v>
          </cell>
        </row>
        <row r="221">
          <cell r="D221">
            <v>0.2</v>
          </cell>
        </row>
        <row r="222">
          <cell r="D222" t="str">
            <v>ND</v>
          </cell>
        </row>
        <row r="223">
          <cell r="D223" t="str">
            <v>ND</v>
          </cell>
        </row>
        <row r="224">
          <cell r="D224">
            <v>0.02</v>
          </cell>
        </row>
        <row r="225">
          <cell r="D225">
            <v>3.5</v>
          </cell>
        </row>
        <row r="226">
          <cell r="D226">
            <v>0.01</v>
          </cell>
        </row>
        <row r="227">
          <cell r="D227">
            <v>0.09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0.15</v>
          </cell>
        </row>
        <row r="233">
          <cell r="D233">
            <v>110</v>
          </cell>
        </row>
        <row r="234">
          <cell r="D234">
            <v>32</v>
          </cell>
        </row>
        <row r="235">
          <cell r="D235">
            <v>7</v>
          </cell>
        </row>
        <row r="236">
          <cell r="D236">
            <v>45</v>
          </cell>
        </row>
        <row r="237">
          <cell r="D237">
            <v>10</v>
          </cell>
        </row>
        <row r="238">
          <cell r="D238">
            <v>73</v>
          </cell>
        </row>
        <row r="239">
          <cell r="D239" t="str">
            <v>ND</v>
          </cell>
        </row>
        <row r="240">
          <cell r="D240" t="str">
            <v>ND</v>
          </cell>
        </row>
        <row r="241">
          <cell r="D241">
            <v>88</v>
          </cell>
        </row>
        <row r="243">
          <cell r="D243">
            <v>39</v>
          </cell>
        </row>
        <row r="244">
          <cell r="D244">
            <v>48</v>
          </cell>
        </row>
        <row r="245">
          <cell r="D245">
            <v>0.3</v>
          </cell>
        </row>
        <row r="246">
          <cell r="D246">
            <v>0.25</v>
          </cell>
        </row>
        <row r="247">
          <cell r="D247">
            <v>1.1</v>
          </cell>
        </row>
        <row r="248">
          <cell r="D248">
            <v>0.6</v>
          </cell>
        </row>
        <row r="249">
          <cell r="D249">
            <v>5.6</v>
          </cell>
        </row>
        <row r="250">
          <cell r="D250">
            <v>0.3</v>
          </cell>
        </row>
        <row r="251">
          <cell r="D251">
            <v>7.6</v>
          </cell>
        </row>
        <row r="252">
          <cell r="D252">
            <v>13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WW96-0503</v>
          </cell>
          <cell r="B272" t="str">
            <v>L15705-006</v>
          </cell>
          <cell r="D272">
            <v>8</v>
          </cell>
          <cell r="H272">
            <v>35137</v>
          </cell>
        </row>
        <row r="273">
          <cell r="D273">
            <v>87</v>
          </cell>
        </row>
        <row r="274">
          <cell r="D274">
            <v>7.5</v>
          </cell>
        </row>
        <row r="275">
          <cell r="D275">
            <v>360</v>
          </cell>
        </row>
        <row r="276">
          <cell r="D276">
            <v>250</v>
          </cell>
        </row>
        <row r="277">
          <cell r="D277">
            <v>88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 t="str">
            <v>ND</v>
          </cell>
        </row>
        <row r="282">
          <cell r="D282">
            <v>0.1</v>
          </cell>
        </row>
        <row r="283">
          <cell r="D283" t="str">
            <v>ND</v>
          </cell>
        </row>
        <row r="284">
          <cell r="D284" t="str">
            <v>ND</v>
          </cell>
        </row>
        <row r="285">
          <cell r="D285">
            <v>0.01</v>
          </cell>
        </row>
        <row r="286">
          <cell r="D286">
            <v>2.3</v>
          </cell>
        </row>
        <row r="287">
          <cell r="D287" t="str">
            <v>ND</v>
          </cell>
        </row>
        <row r="288">
          <cell r="D288">
            <v>0.06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0.09</v>
          </cell>
        </row>
        <row r="294">
          <cell r="D294">
            <v>110</v>
          </cell>
        </row>
        <row r="295">
          <cell r="D295">
            <v>32</v>
          </cell>
        </row>
        <row r="296">
          <cell r="D296">
            <v>8</v>
          </cell>
        </row>
        <row r="297">
          <cell r="D297">
            <v>31</v>
          </cell>
        </row>
        <row r="298">
          <cell r="D298">
            <v>6</v>
          </cell>
        </row>
        <row r="299">
          <cell r="D299">
            <v>60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73</v>
          </cell>
        </row>
        <row r="304">
          <cell r="D304">
            <v>39</v>
          </cell>
        </row>
        <row r="305">
          <cell r="D305">
            <v>39</v>
          </cell>
        </row>
        <row r="306">
          <cell r="D306">
            <v>0.2</v>
          </cell>
        </row>
        <row r="307">
          <cell r="D307">
            <v>0.15</v>
          </cell>
        </row>
        <row r="308">
          <cell r="D308">
            <v>0.43</v>
          </cell>
        </row>
        <row r="309">
          <cell r="D309">
            <v>0.5</v>
          </cell>
        </row>
        <row r="310">
          <cell r="D310">
            <v>6.6</v>
          </cell>
        </row>
        <row r="311">
          <cell r="D311">
            <v>0.1</v>
          </cell>
        </row>
        <row r="312">
          <cell r="D312">
            <v>3.8</v>
          </cell>
        </row>
        <row r="313">
          <cell r="D313">
            <v>11</v>
          </cell>
        </row>
      </sheetData>
      <sheetData sheetId="5">
        <row r="64">
          <cell r="A64" t="str">
            <v>DW96-0102</v>
          </cell>
          <cell r="B64" t="str">
            <v>L19857-002</v>
          </cell>
          <cell r="D64">
            <v>18</v>
          </cell>
          <cell r="H64">
            <v>35276</v>
          </cell>
        </row>
        <row r="65">
          <cell r="D65">
            <v>96</v>
          </cell>
        </row>
        <row r="66">
          <cell r="D66">
            <v>9.3</v>
          </cell>
        </row>
        <row r="67">
          <cell r="D67">
            <v>500</v>
          </cell>
        </row>
        <row r="68">
          <cell r="D68">
            <v>370</v>
          </cell>
        </row>
        <row r="69">
          <cell r="D69">
            <v>33</v>
          </cell>
        </row>
        <row r="70">
          <cell r="D70">
            <v>3</v>
          </cell>
        </row>
        <row r="72">
          <cell r="D72" t="str">
            <v>ND</v>
          </cell>
        </row>
        <row r="73">
          <cell r="D73" t="str">
            <v>ND</v>
          </cell>
        </row>
        <row r="74">
          <cell r="D74">
            <v>0.1</v>
          </cell>
        </row>
        <row r="75">
          <cell r="D75" t="str">
            <v>ND</v>
          </cell>
        </row>
        <row r="76">
          <cell r="D76" t="str">
            <v>ND</v>
          </cell>
        </row>
        <row r="77">
          <cell r="D77">
            <v>0.02</v>
          </cell>
        </row>
        <row r="78">
          <cell r="D78">
            <v>0.39</v>
          </cell>
        </row>
        <row r="79">
          <cell r="D79" t="str">
            <v>ND</v>
          </cell>
        </row>
        <row r="80">
          <cell r="D80">
            <v>0.01</v>
          </cell>
        </row>
        <row r="81">
          <cell r="D81" t="str">
            <v>ND</v>
          </cell>
        </row>
        <row r="82">
          <cell r="D82" t="str">
            <v>ND</v>
          </cell>
        </row>
        <row r="83">
          <cell r="D83" t="str">
            <v>ND</v>
          </cell>
        </row>
        <row r="84">
          <cell r="D84">
            <v>0.03</v>
          </cell>
        </row>
        <row r="86">
          <cell r="D86">
            <v>150</v>
          </cell>
        </row>
        <row r="87">
          <cell r="D87">
            <v>49</v>
          </cell>
        </row>
        <row r="88">
          <cell r="D88">
            <v>8</v>
          </cell>
        </row>
        <row r="89">
          <cell r="D89">
            <v>45</v>
          </cell>
        </row>
        <row r="90">
          <cell r="D90">
            <v>8</v>
          </cell>
        </row>
        <row r="91">
          <cell r="D91">
            <v>160</v>
          </cell>
        </row>
        <row r="92">
          <cell r="D92" t="str">
            <v>ND</v>
          </cell>
        </row>
        <row r="93">
          <cell r="D93">
            <v>36</v>
          </cell>
        </row>
        <row r="94">
          <cell r="D94">
            <v>120</v>
          </cell>
        </row>
        <row r="96">
          <cell r="D96">
            <v>40</v>
          </cell>
        </row>
        <row r="97">
          <cell r="D97">
            <v>46</v>
          </cell>
        </row>
        <row r="98">
          <cell r="D98">
            <v>0.5</v>
          </cell>
        </row>
        <row r="99">
          <cell r="D99" t="str">
            <v>ND</v>
          </cell>
        </row>
        <row r="100">
          <cell r="D100">
            <v>0.28</v>
          </cell>
        </row>
        <row r="101">
          <cell r="D101">
            <v>0.3</v>
          </cell>
        </row>
        <row r="102">
          <cell r="D102">
            <v>0.9</v>
          </cell>
        </row>
        <row r="103">
          <cell r="D103" t="str">
            <v>ND</v>
          </cell>
        </row>
        <row r="104">
          <cell r="D104">
            <v>5.4</v>
          </cell>
        </row>
        <row r="105">
          <cell r="D105">
            <v>6.3</v>
          </cell>
        </row>
        <row r="107">
          <cell r="D107" t="str">
            <v>ND</v>
          </cell>
        </row>
        <row r="108">
          <cell r="D108" t="str">
            <v>ND</v>
          </cell>
        </row>
        <row r="109">
          <cell r="D109" t="str">
            <v>ND</v>
          </cell>
        </row>
        <row r="110">
          <cell r="D110" t="str">
            <v>ND</v>
          </cell>
        </row>
        <row r="111">
          <cell r="D111" t="str">
            <v>ND</v>
          </cell>
        </row>
        <row r="112">
          <cell r="D112" t="str">
            <v>ND</v>
          </cell>
        </row>
        <row r="113">
          <cell r="D113" t="str">
            <v>ND</v>
          </cell>
        </row>
        <row r="114">
          <cell r="D114" t="str">
            <v>ND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 t="str">
            <v>ND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 t="str">
            <v>ND</v>
          </cell>
        </row>
        <row r="121">
          <cell r="D121" t="str">
            <v>ND</v>
          </cell>
        </row>
        <row r="122">
          <cell r="D122" t="str">
            <v>ND</v>
          </cell>
        </row>
        <row r="123">
          <cell r="D123" t="str">
            <v>ND</v>
          </cell>
        </row>
        <row r="125">
          <cell r="A125" t="str">
            <v>DW96-0103</v>
          </cell>
          <cell r="B125" t="str">
            <v>L19857-003</v>
          </cell>
          <cell r="D125">
            <v>15</v>
          </cell>
          <cell r="H125">
            <v>35276</v>
          </cell>
        </row>
        <row r="126">
          <cell r="D126">
            <v>48</v>
          </cell>
        </row>
        <row r="127">
          <cell r="D127">
            <v>9</v>
          </cell>
        </row>
        <row r="128">
          <cell r="D128">
            <v>670</v>
          </cell>
        </row>
        <row r="129">
          <cell r="D129">
            <v>420</v>
          </cell>
        </row>
        <row r="130">
          <cell r="D130">
            <v>36</v>
          </cell>
        </row>
        <row r="131">
          <cell r="D131" t="str">
            <v>ND</v>
          </cell>
        </row>
        <row r="133">
          <cell r="D133" t="str">
            <v>ND</v>
          </cell>
        </row>
        <row r="134">
          <cell r="D134" t="str">
            <v>ND</v>
          </cell>
        </row>
        <row r="135">
          <cell r="D135">
            <v>0.3</v>
          </cell>
        </row>
        <row r="136">
          <cell r="D136" t="str">
            <v>ND</v>
          </cell>
        </row>
        <row r="137">
          <cell r="D137" t="str">
            <v>ND</v>
          </cell>
        </row>
        <row r="138">
          <cell r="D138" t="str">
            <v>ND</v>
          </cell>
        </row>
        <row r="139">
          <cell r="D139">
            <v>0.12</v>
          </cell>
        </row>
        <row r="140">
          <cell r="D140" t="str">
            <v>ND</v>
          </cell>
        </row>
        <row r="141">
          <cell r="D141" t="str">
            <v>ND</v>
          </cell>
        </row>
        <row r="142">
          <cell r="D142" t="str">
            <v>ND</v>
          </cell>
        </row>
        <row r="143">
          <cell r="D143" t="str">
            <v>ND</v>
          </cell>
        </row>
        <row r="144">
          <cell r="D144" t="str">
            <v>ND</v>
          </cell>
        </row>
        <row r="145">
          <cell r="D145">
            <v>0.03</v>
          </cell>
        </row>
        <row r="147">
          <cell r="D147">
            <v>130</v>
          </cell>
        </row>
        <row r="148">
          <cell r="D148">
            <v>39</v>
          </cell>
        </row>
        <row r="149">
          <cell r="D149">
            <v>9</v>
          </cell>
        </row>
        <row r="150">
          <cell r="D150">
            <v>76</v>
          </cell>
        </row>
        <row r="151">
          <cell r="D151">
            <v>12</v>
          </cell>
        </row>
        <row r="152">
          <cell r="D152">
            <v>110</v>
          </cell>
        </row>
        <row r="153">
          <cell r="D153" t="str">
            <v>ND</v>
          </cell>
        </row>
        <row r="154">
          <cell r="D154">
            <v>18</v>
          </cell>
        </row>
        <row r="155">
          <cell r="D155">
            <v>95</v>
          </cell>
        </row>
        <row r="157">
          <cell r="D157">
            <v>56</v>
          </cell>
        </row>
        <row r="158">
          <cell r="D158">
            <v>91</v>
          </cell>
        </row>
        <row r="159">
          <cell r="D159">
            <v>0.3</v>
          </cell>
        </row>
        <row r="160">
          <cell r="D160">
            <v>0.67</v>
          </cell>
        </row>
        <row r="161">
          <cell r="D161">
            <v>1.8</v>
          </cell>
        </row>
        <row r="162">
          <cell r="D162">
            <v>0.7</v>
          </cell>
        </row>
        <row r="163">
          <cell r="D163">
            <v>8.6</v>
          </cell>
        </row>
        <row r="164">
          <cell r="D164">
            <v>0.4</v>
          </cell>
        </row>
        <row r="165">
          <cell r="D165">
            <v>4.7</v>
          </cell>
        </row>
        <row r="166">
          <cell r="D166">
            <v>14</v>
          </cell>
        </row>
        <row r="168">
          <cell r="D168" t="str">
            <v>ND</v>
          </cell>
        </row>
        <row r="169">
          <cell r="D169" t="str">
            <v>ND</v>
          </cell>
        </row>
        <row r="170">
          <cell r="D170" t="str">
            <v>ND</v>
          </cell>
        </row>
        <row r="171">
          <cell r="D171" t="str">
            <v>ND</v>
          </cell>
        </row>
        <row r="172">
          <cell r="D172" t="str">
            <v>ND</v>
          </cell>
        </row>
        <row r="173">
          <cell r="D173" t="str">
            <v>ND</v>
          </cell>
        </row>
        <row r="174">
          <cell r="D174" t="str">
            <v>ND</v>
          </cell>
        </row>
        <row r="175">
          <cell r="D175" t="str">
            <v>ND</v>
          </cell>
        </row>
        <row r="176">
          <cell r="D176" t="str">
            <v>ND</v>
          </cell>
        </row>
        <row r="177">
          <cell r="D177" t="str">
            <v>ND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 t="str">
            <v>ND</v>
          </cell>
        </row>
        <row r="182">
          <cell r="D182" t="str">
            <v>ND</v>
          </cell>
        </row>
        <row r="183">
          <cell r="D183" t="str">
            <v>ND</v>
          </cell>
        </row>
        <row r="184">
          <cell r="D184" t="str">
            <v>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-30-96"/>
      <sheetName val="11-21-96"/>
      <sheetName val="12-9-96"/>
      <sheetName val="08-20-97"/>
    </sheetNames>
    <sheetDataSet>
      <sheetData sheetId="0">
        <row r="107">
          <cell r="A107" t="str">
            <v>WW97-0102</v>
          </cell>
          <cell r="B107" t="str">
            <v>L22873-003</v>
          </cell>
          <cell r="D107">
            <v>51</v>
          </cell>
          <cell r="H107">
            <v>35368</v>
          </cell>
        </row>
        <row r="108">
          <cell r="D108">
            <v>430</v>
          </cell>
        </row>
        <row r="109">
          <cell r="D109">
            <v>7.4</v>
          </cell>
        </row>
        <row r="110">
          <cell r="D110">
            <v>650</v>
          </cell>
        </row>
        <row r="111">
          <cell r="D111">
            <v>570</v>
          </cell>
        </row>
        <row r="112">
          <cell r="D112">
            <v>240</v>
          </cell>
        </row>
        <row r="113">
          <cell r="D113">
            <v>5</v>
          </cell>
        </row>
        <row r="115">
          <cell r="D115" t="str">
            <v>ND</v>
          </cell>
        </row>
        <row r="116">
          <cell r="D116">
            <v>0.2</v>
          </cell>
        </row>
        <row r="117">
          <cell r="D117">
            <v>0.2</v>
          </cell>
        </row>
        <row r="118">
          <cell r="D118" t="str">
            <v>ND</v>
          </cell>
        </row>
        <row r="119">
          <cell r="D119">
            <v>0.02</v>
          </cell>
        </row>
        <row r="120">
          <cell r="D120">
            <v>0.11</v>
          </cell>
        </row>
        <row r="121">
          <cell r="D121">
            <v>9.2</v>
          </cell>
        </row>
        <row r="122">
          <cell r="D122">
            <v>0.03</v>
          </cell>
        </row>
        <row r="123">
          <cell r="D123">
            <v>0.32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0.63</v>
          </cell>
        </row>
        <row r="129">
          <cell r="D129">
            <v>240</v>
          </cell>
        </row>
        <row r="130">
          <cell r="D130">
            <v>68</v>
          </cell>
        </row>
        <row r="131">
          <cell r="D131">
            <v>17</v>
          </cell>
        </row>
        <row r="132">
          <cell r="D132">
            <v>44</v>
          </cell>
        </row>
        <row r="133">
          <cell r="D133">
            <v>17</v>
          </cell>
        </row>
        <row r="134">
          <cell r="D134">
            <v>130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150</v>
          </cell>
        </row>
        <row r="139">
          <cell r="D139">
            <v>74</v>
          </cell>
        </row>
        <row r="140">
          <cell r="D140">
            <v>31</v>
          </cell>
        </row>
        <row r="141">
          <cell r="D141">
            <v>0.3</v>
          </cell>
        </row>
        <row r="142">
          <cell r="D142">
            <v>0.72</v>
          </cell>
        </row>
        <row r="143">
          <cell r="D143">
            <v>2.3</v>
          </cell>
        </row>
        <row r="144">
          <cell r="D144">
            <v>4.3</v>
          </cell>
        </row>
        <row r="145">
          <cell r="D145">
            <v>16</v>
          </cell>
        </row>
        <row r="146">
          <cell r="D146">
            <v>0.5</v>
          </cell>
        </row>
        <row r="147">
          <cell r="D147">
            <v>20</v>
          </cell>
        </row>
        <row r="148">
          <cell r="D148">
            <v>37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WW97-0102</v>
          </cell>
          <cell r="B168" t="str">
            <v>L22873-004</v>
          </cell>
          <cell r="D168">
            <v>70</v>
          </cell>
          <cell r="H168">
            <v>35368</v>
          </cell>
        </row>
        <row r="169">
          <cell r="D169">
            <v>640</v>
          </cell>
        </row>
        <row r="170">
          <cell r="D170">
            <v>7.2</v>
          </cell>
        </row>
        <row r="171">
          <cell r="D171">
            <v>460</v>
          </cell>
        </row>
        <row r="172">
          <cell r="D172">
            <v>440</v>
          </cell>
        </row>
        <row r="173">
          <cell r="D173">
            <v>1500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>
            <v>0.6</v>
          </cell>
        </row>
        <row r="178">
          <cell r="D178">
            <v>0.2</v>
          </cell>
        </row>
        <row r="179">
          <cell r="D179" t="str">
            <v>ND</v>
          </cell>
        </row>
        <row r="180">
          <cell r="D180">
            <v>0.08</v>
          </cell>
        </row>
        <row r="181">
          <cell r="D181">
            <v>0.27</v>
          </cell>
        </row>
        <row r="182">
          <cell r="D182">
            <v>46</v>
          </cell>
        </row>
        <row r="183">
          <cell r="D183">
            <v>0.09</v>
          </cell>
        </row>
        <row r="184">
          <cell r="D184">
            <v>0.99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1.3</v>
          </cell>
        </row>
        <row r="190">
          <cell r="D190">
            <v>340</v>
          </cell>
        </row>
        <row r="191">
          <cell r="D191">
            <v>91</v>
          </cell>
        </row>
        <row r="192">
          <cell r="D192">
            <v>27</v>
          </cell>
        </row>
        <row r="193">
          <cell r="D193">
            <v>30</v>
          </cell>
        </row>
        <row r="194">
          <cell r="D194">
            <v>22</v>
          </cell>
        </row>
        <row r="195">
          <cell r="D195">
            <v>95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120</v>
          </cell>
        </row>
        <row r="200">
          <cell r="D200">
            <v>55</v>
          </cell>
        </row>
        <row r="201">
          <cell r="D201">
            <v>23</v>
          </cell>
        </row>
        <row r="202">
          <cell r="D202">
            <v>0.4</v>
          </cell>
        </row>
        <row r="203">
          <cell r="D203">
            <v>0.74</v>
          </cell>
        </row>
        <row r="204">
          <cell r="D204">
            <v>4.1</v>
          </cell>
        </row>
        <row r="205">
          <cell r="D205">
            <v>4.2</v>
          </cell>
        </row>
        <row r="206">
          <cell r="D206">
            <v>12</v>
          </cell>
        </row>
        <row r="207">
          <cell r="D207">
            <v>1</v>
          </cell>
        </row>
        <row r="208">
          <cell r="D208">
            <v>52</v>
          </cell>
        </row>
        <row r="209">
          <cell r="D209">
            <v>65</v>
          </cell>
        </row>
        <row r="211">
          <cell r="A211" t="str">
            <v>WW97-0103</v>
          </cell>
          <cell r="D211" t="str">
            <v>NR</v>
          </cell>
          <cell r="H211">
            <v>35368</v>
          </cell>
        </row>
        <row r="212">
          <cell r="D212" t="str">
            <v>NR</v>
          </cell>
        </row>
        <row r="213">
          <cell r="D213" t="str">
            <v>NR</v>
          </cell>
        </row>
        <row r="214">
          <cell r="D214" t="str">
            <v>NR</v>
          </cell>
        </row>
        <row r="215">
          <cell r="D215" t="str">
            <v>NR</v>
          </cell>
        </row>
        <row r="216">
          <cell r="D216" t="str">
            <v>NR</v>
          </cell>
        </row>
        <row r="217">
          <cell r="D217" t="str">
            <v>NR</v>
          </cell>
        </row>
        <row r="219">
          <cell r="D219" t="str">
            <v>NR</v>
          </cell>
        </row>
        <row r="220">
          <cell r="D220" t="str">
            <v>NR</v>
          </cell>
        </row>
        <row r="221">
          <cell r="D221" t="str">
            <v>NR</v>
          </cell>
        </row>
        <row r="222">
          <cell r="D222" t="str">
            <v>NR</v>
          </cell>
        </row>
        <row r="223">
          <cell r="D223" t="str">
            <v>NR</v>
          </cell>
        </row>
        <row r="224">
          <cell r="D224" t="str">
            <v>NR</v>
          </cell>
        </row>
        <row r="225">
          <cell r="D225" t="str">
            <v>NR</v>
          </cell>
        </row>
        <row r="226">
          <cell r="D226" t="str">
            <v>NR</v>
          </cell>
        </row>
        <row r="227">
          <cell r="D227" t="str">
            <v>NR</v>
          </cell>
        </row>
        <row r="228">
          <cell r="D228" t="str">
            <v>NR</v>
          </cell>
        </row>
        <row r="229">
          <cell r="D229" t="str">
            <v>NR</v>
          </cell>
        </row>
        <row r="230">
          <cell r="D230" t="str">
            <v>NR</v>
          </cell>
        </row>
        <row r="231">
          <cell r="D231" t="str">
            <v>NR</v>
          </cell>
        </row>
        <row r="233">
          <cell r="D233" t="str">
            <v>NR</v>
          </cell>
        </row>
        <row r="234">
          <cell r="D234" t="str">
            <v>NR</v>
          </cell>
        </row>
        <row r="235">
          <cell r="D235" t="str">
            <v>NR</v>
          </cell>
        </row>
        <row r="236">
          <cell r="D236" t="str">
            <v>NR</v>
          </cell>
        </row>
        <row r="237">
          <cell r="D237" t="str">
            <v>NR</v>
          </cell>
        </row>
        <row r="238">
          <cell r="D238" t="str">
            <v>NR</v>
          </cell>
        </row>
        <row r="239">
          <cell r="D239" t="str">
            <v>NR</v>
          </cell>
        </row>
        <row r="240">
          <cell r="D240" t="str">
            <v>NR</v>
          </cell>
        </row>
        <row r="241">
          <cell r="D241" t="str">
            <v>NR</v>
          </cell>
        </row>
        <row r="243">
          <cell r="D243" t="str">
            <v>NR</v>
          </cell>
        </row>
        <row r="244">
          <cell r="D244" t="str">
            <v>NR</v>
          </cell>
        </row>
        <row r="245">
          <cell r="D245" t="str">
            <v>NR</v>
          </cell>
        </row>
        <row r="246">
          <cell r="D246" t="str">
            <v>NR</v>
          </cell>
        </row>
        <row r="247">
          <cell r="D247" t="str">
            <v>NR</v>
          </cell>
        </row>
        <row r="248">
          <cell r="D248" t="str">
            <v>NR</v>
          </cell>
        </row>
        <row r="249">
          <cell r="D249" t="str">
            <v>NR</v>
          </cell>
        </row>
        <row r="250">
          <cell r="D250" t="str">
            <v>NR</v>
          </cell>
        </row>
        <row r="251">
          <cell r="D251" t="str">
            <v>NR</v>
          </cell>
        </row>
        <row r="252">
          <cell r="D252" t="str">
            <v>NR</v>
          </cell>
        </row>
        <row r="254">
          <cell r="D254" t="str">
            <v>NR</v>
          </cell>
        </row>
        <row r="255">
          <cell r="D255" t="str">
            <v>NR</v>
          </cell>
        </row>
        <row r="256">
          <cell r="D256" t="str">
            <v>NR</v>
          </cell>
        </row>
        <row r="257">
          <cell r="D257" t="str">
            <v>NR</v>
          </cell>
        </row>
        <row r="258">
          <cell r="D258" t="str">
            <v>NR</v>
          </cell>
        </row>
        <row r="259">
          <cell r="D259" t="str">
            <v>NR</v>
          </cell>
        </row>
        <row r="260">
          <cell r="D260" t="str">
            <v>NR</v>
          </cell>
        </row>
        <row r="261">
          <cell r="D261" t="str">
            <v>NR</v>
          </cell>
        </row>
        <row r="262">
          <cell r="D262" t="str">
            <v>NR</v>
          </cell>
        </row>
        <row r="263">
          <cell r="D263" t="str">
            <v>NR</v>
          </cell>
        </row>
        <row r="264">
          <cell r="D264" t="str">
            <v>NR</v>
          </cell>
        </row>
        <row r="265">
          <cell r="D265" t="str">
            <v>NR</v>
          </cell>
        </row>
        <row r="266">
          <cell r="D266" t="str">
            <v>NR</v>
          </cell>
        </row>
        <row r="267">
          <cell r="D267" t="str">
            <v>NR</v>
          </cell>
        </row>
        <row r="268">
          <cell r="D268" t="str">
            <v>NR</v>
          </cell>
        </row>
        <row r="269">
          <cell r="D269" t="str">
            <v>NR</v>
          </cell>
        </row>
        <row r="270">
          <cell r="D270" t="str">
            <v>NR</v>
          </cell>
        </row>
        <row r="272">
          <cell r="A272" t="str">
            <v>WW97-0103</v>
          </cell>
          <cell r="D272" t="str">
            <v>NR</v>
          </cell>
          <cell r="H272">
            <v>35368</v>
          </cell>
        </row>
        <row r="273">
          <cell r="D273" t="str">
            <v>NR</v>
          </cell>
        </row>
        <row r="274">
          <cell r="D274" t="str">
            <v>NR</v>
          </cell>
        </row>
        <row r="275">
          <cell r="D275" t="str">
            <v>NR</v>
          </cell>
        </row>
        <row r="276">
          <cell r="D276" t="str">
            <v>NR</v>
          </cell>
        </row>
        <row r="277">
          <cell r="D277" t="str">
            <v>NR</v>
          </cell>
        </row>
        <row r="278">
          <cell r="D278" t="str">
            <v>NR</v>
          </cell>
        </row>
        <row r="280">
          <cell r="D280" t="str">
            <v>NR</v>
          </cell>
        </row>
        <row r="281">
          <cell r="D281" t="str">
            <v>NR</v>
          </cell>
        </row>
        <row r="282">
          <cell r="D282" t="str">
            <v>NR</v>
          </cell>
        </row>
        <row r="283">
          <cell r="D283" t="str">
            <v>NR</v>
          </cell>
        </row>
        <row r="284">
          <cell r="D284" t="str">
            <v>NR</v>
          </cell>
        </row>
        <row r="285">
          <cell r="D285" t="str">
            <v>NR</v>
          </cell>
        </row>
        <row r="286">
          <cell r="D286" t="str">
            <v>NR</v>
          </cell>
        </row>
        <row r="287">
          <cell r="D287" t="str">
            <v>NR</v>
          </cell>
        </row>
        <row r="288">
          <cell r="D288" t="str">
            <v>NR</v>
          </cell>
        </row>
        <row r="289">
          <cell r="D289" t="str">
            <v>NR</v>
          </cell>
        </row>
        <row r="290">
          <cell r="D290" t="str">
            <v>NR</v>
          </cell>
        </row>
        <row r="291">
          <cell r="D291" t="str">
            <v>NR</v>
          </cell>
        </row>
        <row r="292">
          <cell r="D292" t="str">
            <v>NR</v>
          </cell>
        </row>
        <row r="294">
          <cell r="D294" t="str">
            <v>NR</v>
          </cell>
        </row>
        <row r="295">
          <cell r="D295" t="str">
            <v>NR</v>
          </cell>
        </row>
        <row r="296">
          <cell r="D296" t="str">
            <v>NR</v>
          </cell>
        </row>
        <row r="297">
          <cell r="D297" t="str">
            <v>NR</v>
          </cell>
        </row>
        <row r="298">
          <cell r="D298" t="str">
            <v>NR</v>
          </cell>
        </row>
        <row r="299">
          <cell r="D299" t="str">
            <v>NR</v>
          </cell>
        </row>
        <row r="300">
          <cell r="D300" t="str">
            <v>NR</v>
          </cell>
        </row>
        <row r="301">
          <cell r="D301" t="str">
            <v>NR</v>
          </cell>
        </row>
        <row r="302">
          <cell r="D302" t="str">
            <v>NR</v>
          </cell>
        </row>
        <row r="304">
          <cell r="D304" t="str">
            <v>NR</v>
          </cell>
        </row>
        <row r="305">
          <cell r="D305" t="str">
            <v>NR</v>
          </cell>
        </row>
        <row r="306">
          <cell r="D306" t="str">
            <v>NR</v>
          </cell>
        </row>
        <row r="307">
          <cell r="D307" t="str">
            <v>NR</v>
          </cell>
        </row>
        <row r="308">
          <cell r="D308" t="str">
            <v>NR</v>
          </cell>
        </row>
        <row r="309">
          <cell r="D309" t="str">
            <v>NR</v>
          </cell>
        </row>
        <row r="310">
          <cell r="D310" t="str">
            <v>NR</v>
          </cell>
        </row>
        <row r="311">
          <cell r="D311" t="str">
            <v>NR</v>
          </cell>
        </row>
        <row r="312">
          <cell r="D312" t="str">
            <v>NR</v>
          </cell>
        </row>
        <row r="313">
          <cell r="D313" t="str">
            <v>NR</v>
          </cell>
        </row>
      </sheetData>
      <sheetData sheetId="1">
        <row r="107">
          <cell r="A107" t="str">
            <v>WW97-0202</v>
          </cell>
          <cell r="B107" t="str">
            <v>L23600-003</v>
          </cell>
          <cell r="D107">
            <v>50</v>
          </cell>
          <cell r="H107">
            <v>35390</v>
          </cell>
        </row>
        <row r="108">
          <cell r="D108">
            <v>350</v>
          </cell>
        </row>
        <row r="109">
          <cell r="D109">
            <v>7.1</v>
          </cell>
        </row>
        <row r="110">
          <cell r="D110">
            <v>370</v>
          </cell>
        </row>
        <row r="111">
          <cell r="D111">
            <v>320</v>
          </cell>
        </row>
        <row r="112">
          <cell r="D112">
            <v>300</v>
          </cell>
        </row>
        <row r="113">
          <cell r="D113">
            <v>3</v>
          </cell>
        </row>
        <row r="115">
          <cell r="D115" t="str">
            <v>ND</v>
          </cell>
        </row>
        <row r="116">
          <cell r="D116">
            <v>0.2</v>
          </cell>
        </row>
        <row r="117">
          <cell r="D117">
            <v>0.2</v>
          </cell>
        </row>
        <row r="118">
          <cell r="D118" t="str">
            <v>ND</v>
          </cell>
        </row>
        <row r="119">
          <cell r="D119">
            <v>0.02</v>
          </cell>
        </row>
        <row r="120">
          <cell r="D120">
            <v>0.09</v>
          </cell>
        </row>
        <row r="121">
          <cell r="D121">
            <v>12</v>
          </cell>
        </row>
        <row r="122">
          <cell r="D122">
            <v>0.03</v>
          </cell>
        </row>
        <row r="123">
          <cell r="D123">
            <v>0.38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0.46</v>
          </cell>
        </row>
        <row r="129">
          <cell r="D129">
            <v>120</v>
          </cell>
        </row>
        <row r="130">
          <cell r="D130">
            <v>33</v>
          </cell>
        </row>
        <row r="131">
          <cell r="D131">
            <v>10</v>
          </cell>
        </row>
        <row r="132">
          <cell r="D132">
            <v>29</v>
          </cell>
        </row>
        <row r="133">
          <cell r="D133">
            <v>13</v>
          </cell>
        </row>
        <row r="134">
          <cell r="D134">
            <v>93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110</v>
          </cell>
        </row>
        <row r="139">
          <cell r="D139">
            <v>32</v>
          </cell>
        </row>
        <row r="140">
          <cell r="D140">
            <v>18</v>
          </cell>
        </row>
        <row r="141">
          <cell r="D141">
            <v>0.4</v>
          </cell>
        </row>
        <row r="142">
          <cell r="D142">
            <v>2.3</v>
          </cell>
        </row>
        <row r="143">
          <cell r="D143">
            <v>4</v>
          </cell>
        </row>
        <row r="144">
          <cell r="D144">
            <v>6.6</v>
          </cell>
        </row>
        <row r="145">
          <cell r="D145">
            <v>6.1</v>
          </cell>
        </row>
        <row r="146">
          <cell r="D146">
            <v>0.7</v>
          </cell>
        </row>
        <row r="147">
          <cell r="D147">
            <v>19</v>
          </cell>
        </row>
        <row r="148">
          <cell r="D148">
            <v>26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WW97-0202</v>
          </cell>
          <cell r="B168" t="str">
            <v>L23600-004</v>
          </cell>
          <cell r="D168">
            <v>20</v>
          </cell>
          <cell r="H168">
            <v>35390</v>
          </cell>
        </row>
        <row r="169">
          <cell r="D169">
            <v>130</v>
          </cell>
        </row>
        <row r="170">
          <cell r="D170">
            <v>7.1</v>
          </cell>
        </row>
        <row r="171">
          <cell r="D171">
            <v>170</v>
          </cell>
        </row>
        <row r="172">
          <cell r="D172">
            <v>120</v>
          </cell>
        </row>
        <row r="173">
          <cell r="D173">
            <v>170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>
            <v>0.1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 t="str">
            <v>ND</v>
          </cell>
        </row>
        <row r="181">
          <cell r="D181">
            <v>0.05</v>
          </cell>
        </row>
        <row r="182">
          <cell r="D182">
            <v>5.7</v>
          </cell>
        </row>
        <row r="183">
          <cell r="D183">
            <v>0.02</v>
          </cell>
        </row>
        <row r="184">
          <cell r="D184">
            <v>0.17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0.26</v>
          </cell>
        </row>
        <row r="190">
          <cell r="D190">
            <v>57</v>
          </cell>
        </row>
        <row r="191">
          <cell r="D191">
            <v>15</v>
          </cell>
        </row>
        <row r="192">
          <cell r="D192">
            <v>5</v>
          </cell>
        </row>
        <row r="193">
          <cell r="D193">
            <v>11</v>
          </cell>
        </row>
        <row r="194">
          <cell r="D194">
            <v>6</v>
          </cell>
        </row>
        <row r="195">
          <cell r="D195">
            <v>40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49</v>
          </cell>
        </row>
        <row r="200">
          <cell r="D200">
            <v>11</v>
          </cell>
        </row>
        <row r="201">
          <cell r="D201">
            <v>8</v>
          </cell>
        </row>
        <row r="202">
          <cell r="D202">
            <v>0.3</v>
          </cell>
        </row>
        <row r="203">
          <cell r="D203">
            <v>0.31</v>
          </cell>
        </row>
        <row r="204">
          <cell r="D204">
            <v>0.85</v>
          </cell>
        </row>
        <row r="205">
          <cell r="D205">
            <v>2.2</v>
          </cell>
        </row>
        <row r="206">
          <cell r="D206">
            <v>4</v>
          </cell>
        </row>
        <row r="207">
          <cell r="D207">
            <v>0.2</v>
          </cell>
        </row>
        <row r="208">
          <cell r="D208">
            <v>7.3</v>
          </cell>
        </row>
        <row r="209">
          <cell r="D209">
            <v>11</v>
          </cell>
        </row>
        <row r="211">
          <cell r="A211" t="str">
            <v>WW97-0203</v>
          </cell>
          <cell r="B211" t="str">
            <v>L23600-005</v>
          </cell>
          <cell r="D211">
            <v>54</v>
          </cell>
          <cell r="H211">
            <v>35390</v>
          </cell>
        </row>
        <row r="212">
          <cell r="D212">
            <v>280</v>
          </cell>
        </row>
        <row r="213">
          <cell r="D213">
            <v>7.4</v>
          </cell>
        </row>
        <row r="214">
          <cell r="D214">
            <v>520</v>
          </cell>
        </row>
        <row r="215">
          <cell r="D215">
            <v>330</v>
          </cell>
        </row>
        <row r="216">
          <cell r="D216">
            <v>390</v>
          </cell>
        </row>
        <row r="217">
          <cell r="D217">
            <v>6</v>
          </cell>
        </row>
        <row r="219">
          <cell r="D219" t="str">
            <v>ND</v>
          </cell>
        </row>
        <row r="220">
          <cell r="D220">
            <v>0.1</v>
          </cell>
        </row>
        <row r="221">
          <cell r="D221">
            <v>0.2</v>
          </cell>
        </row>
        <row r="222">
          <cell r="D222" t="str">
            <v>ND</v>
          </cell>
        </row>
        <row r="223">
          <cell r="D223">
            <v>0.02</v>
          </cell>
        </row>
        <row r="224">
          <cell r="D224">
            <v>0.05</v>
          </cell>
        </row>
        <row r="225">
          <cell r="D225">
            <v>8.7</v>
          </cell>
        </row>
        <row r="226">
          <cell r="D226">
            <v>0.02</v>
          </cell>
        </row>
        <row r="227">
          <cell r="D227">
            <v>0.31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0.34</v>
          </cell>
        </row>
        <row r="233">
          <cell r="D233">
            <v>150</v>
          </cell>
        </row>
        <row r="234">
          <cell r="D234">
            <v>40</v>
          </cell>
        </row>
        <row r="235">
          <cell r="D235">
            <v>12</v>
          </cell>
        </row>
        <row r="236">
          <cell r="D236">
            <v>49</v>
          </cell>
        </row>
        <row r="237">
          <cell r="D237">
            <v>15</v>
          </cell>
        </row>
        <row r="238">
          <cell r="D238">
            <v>100</v>
          </cell>
        </row>
        <row r="239">
          <cell r="D239" t="str">
            <v>ND</v>
          </cell>
        </row>
        <row r="240">
          <cell r="D240" t="str">
            <v>ND</v>
          </cell>
        </row>
        <row r="241">
          <cell r="D241">
            <v>120</v>
          </cell>
        </row>
        <row r="243">
          <cell r="D243">
            <v>45</v>
          </cell>
        </row>
        <row r="244">
          <cell r="D244">
            <v>54</v>
          </cell>
        </row>
        <row r="245">
          <cell r="D245">
            <v>0.3</v>
          </cell>
        </row>
        <row r="246">
          <cell r="D246">
            <v>0.97</v>
          </cell>
        </row>
        <row r="247">
          <cell r="D247">
            <v>4.4</v>
          </cell>
        </row>
        <row r="248">
          <cell r="D248">
            <v>2.3</v>
          </cell>
        </row>
        <row r="249">
          <cell r="D249">
            <v>6.8</v>
          </cell>
        </row>
        <row r="250">
          <cell r="D250" t="str">
            <v>ND</v>
          </cell>
        </row>
        <row r="251">
          <cell r="D251">
            <v>17</v>
          </cell>
        </row>
        <row r="252">
          <cell r="D252">
            <v>24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WW97-0203</v>
          </cell>
          <cell r="B272" t="str">
            <v>L23600-006</v>
          </cell>
          <cell r="D272">
            <v>22</v>
          </cell>
          <cell r="H272">
            <v>35390</v>
          </cell>
        </row>
        <row r="273">
          <cell r="D273">
            <v>98</v>
          </cell>
        </row>
        <row r="274">
          <cell r="D274">
            <v>7.3</v>
          </cell>
        </row>
        <row r="275">
          <cell r="D275">
            <v>290</v>
          </cell>
        </row>
        <row r="276">
          <cell r="D276">
            <v>180</v>
          </cell>
        </row>
        <row r="277">
          <cell r="D277">
            <v>100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 t="str">
            <v>ND</v>
          </cell>
        </row>
        <row r="282">
          <cell r="D282">
            <v>0.1</v>
          </cell>
        </row>
        <row r="283">
          <cell r="D283" t="str">
            <v>ND</v>
          </cell>
        </row>
        <row r="284">
          <cell r="D284" t="str">
            <v>ND</v>
          </cell>
        </row>
        <row r="285">
          <cell r="D285">
            <v>0.03</v>
          </cell>
        </row>
        <row r="286">
          <cell r="D286">
            <v>2.7</v>
          </cell>
        </row>
        <row r="287">
          <cell r="D287" t="str">
            <v>ND</v>
          </cell>
        </row>
        <row r="288">
          <cell r="D288">
            <v>0.08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0.16</v>
          </cell>
        </row>
        <row r="294">
          <cell r="D294">
            <v>75</v>
          </cell>
        </row>
        <row r="295">
          <cell r="D295">
            <v>21</v>
          </cell>
        </row>
        <row r="296">
          <cell r="D296">
            <v>5</v>
          </cell>
        </row>
        <row r="297">
          <cell r="D297">
            <v>25</v>
          </cell>
        </row>
        <row r="298">
          <cell r="D298">
            <v>8</v>
          </cell>
        </row>
        <row r="299">
          <cell r="D299">
            <v>50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61</v>
          </cell>
        </row>
        <row r="304">
          <cell r="D304">
            <v>22</v>
          </cell>
        </row>
        <row r="305">
          <cell r="D305">
            <v>26</v>
          </cell>
        </row>
        <row r="306">
          <cell r="D306">
            <v>0.4</v>
          </cell>
        </row>
        <row r="307">
          <cell r="D307">
            <v>0.52</v>
          </cell>
        </row>
        <row r="308">
          <cell r="D308">
            <v>1.3</v>
          </cell>
        </row>
        <row r="309">
          <cell r="D309">
            <v>1.2</v>
          </cell>
        </row>
        <row r="310">
          <cell r="D310">
            <v>4</v>
          </cell>
        </row>
        <row r="311">
          <cell r="D311" t="str">
            <v>ND</v>
          </cell>
        </row>
        <row r="312">
          <cell r="D312">
            <v>7</v>
          </cell>
        </row>
        <row r="313">
          <cell r="D313">
            <v>11</v>
          </cell>
        </row>
      </sheetData>
      <sheetData sheetId="2">
        <row r="107">
          <cell r="A107" t="str">
            <v>WW97-0302</v>
          </cell>
          <cell r="B107" t="str">
            <v>L24196-003</v>
          </cell>
          <cell r="D107">
            <v>16</v>
          </cell>
          <cell r="H107">
            <v>35408</v>
          </cell>
        </row>
        <row r="108">
          <cell r="D108">
            <v>120</v>
          </cell>
        </row>
        <row r="109">
          <cell r="D109">
            <v>7.4</v>
          </cell>
        </row>
        <row r="110">
          <cell r="D110">
            <v>180</v>
          </cell>
        </row>
        <row r="111">
          <cell r="D111">
            <v>130</v>
          </cell>
        </row>
        <row r="112">
          <cell r="D112">
            <v>110</v>
          </cell>
        </row>
        <row r="113">
          <cell r="D113" t="str">
            <v>ND</v>
          </cell>
        </row>
        <row r="115">
          <cell r="D115" t="str">
            <v>ND</v>
          </cell>
        </row>
        <row r="116">
          <cell r="D116" t="str">
            <v>ND</v>
          </cell>
        </row>
        <row r="117">
          <cell r="D117" t="str">
            <v>ND</v>
          </cell>
        </row>
        <row r="118">
          <cell r="D118" t="str">
            <v>ND</v>
          </cell>
        </row>
        <row r="119">
          <cell r="D119" t="str">
            <v>ND</v>
          </cell>
        </row>
        <row r="120">
          <cell r="D120">
            <v>0.03</v>
          </cell>
        </row>
        <row r="121">
          <cell r="D121">
            <v>5.3</v>
          </cell>
        </row>
        <row r="122">
          <cell r="D122">
            <v>0.01</v>
          </cell>
        </row>
        <row r="123">
          <cell r="D123">
            <v>0.12</v>
          </cell>
        </row>
        <row r="124">
          <cell r="D124" t="str">
            <v>ND</v>
          </cell>
        </row>
        <row r="125">
          <cell r="D125" t="str">
            <v>ND</v>
          </cell>
        </row>
        <row r="126">
          <cell r="D126" t="str">
            <v>ND</v>
          </cell>
        </row>
        <row r="127">
          <cell r="D127">
            <v>0.16</v>
          </cell>
        </row>
        <row r="129">
          <cell r="D129">
            <v>53</v>
          </cell>
        </row>
        <row r="130">
          <cell r="D130">
            <v>15</v>
          </cell>
        </row>
        <row r="131">
          <cell r="D131">
            <v>4</v>
          </cell>
        </row>
        <row r="132">
          <cell r="D132">
            <v>15</v>
          </cell>
        </row>
        <row r="133">
          <cell r="D133">
            <v>5</v>
          </cell>
        </row>
        <row r="134">
          <cell r="D134">
            <v>43</v>
          </cell>
        </row>
        <row r="135">
          <cell r="D135" t="str">
            <v>ND</v>
          </cell>
        </row>
        <row r="136">
          <cell r="D136" t="str">
            <v>ND</v>
          </cell>
        </row>
        <row r="137">
          <cell r="D137">
            <v>52</v>
          </cell>
        </row>
        <row r="139">
          <cell r="D139">
            <v>13</v>
          </cell>
        </row>
        <row r="140">
          <cell r="D140">
            <v>9</v>
          </cell>
        </row>
        <row r="141">
          <cell r="D141">
            <v>0.1</v>
          </cell>
        </row>
        <row r="142">
          <cell r="D142">
            <v>0.2</v>
          </cell>
        </row>
        <row r="143">
          <cell r="D143">
            <v>0.63</v>
          </cell>
        </row>
        <row r="144">
          <cell r="D144">
            <v>1.2</v>
          </cell>
        </row>
        <row r="145">
          <cell r="D145">
            <v>1.1</v>
          </cell>
        </row>
        <row r="146">
          <cell r="D146">
            <v>0.2</v>
          </cell>
        </row>
        <row r="147">
          <cell r="D147">
            <v>4.5</v>
          </cell>
        </row>
        <row r="148">
          <cell r="D148">
            <v>5.8</v>
          </cell>
        </row>
        <row r="150">
          <cell r="D150" t="str">
            <v>ND</v>
          </cell>
        </row>
        <row r="151">
          <cell r="D151" t="str">
            <v>ND</v>
          </cell>
        </row>
        <row r="152">
          <cell r="D152" t="str">
            <v>ND</v>
          </cell>
        </row>
        <row r="153">
          <cell r="D153" t="str">
            <v>ND</v>
          </cell>
        </row>
        <row r="154">
          <cell r="D154" t="str">
            <v>ND</v>
          </cell>
        </row>
        <row r="155">
          <cell r="D155" t="str">
            <v>ND</v>
          </cell>
        </row>
        <row r="156">
          <cell r="D156" t="str">
            <v>ND</v>
          </cell>
        </row>
        <row r="157">
          <cell r="D157" t="str">
            <v>ND</v>
          </cell>
        </row>
        <row r="158">
          <cell r="D158" t="str">
            <v>ND</v>
          </cell>
        </row>
        <row r="159">
          <cell r="D159" t="str">
            <v>ND</v>
          </cell>
        </row>
        <row r="160">
          <cell r="D160" t="str">
            <v>ND</v>
          </cell>
        </row>
        <row r="161">
          <cell r="D161" t="str">
            <v>ND</v>
          </cell>
        </row>
        <row r="162">
          <cell r="D162" t="str">
            <v>ND</v>
          </cell>
        </row>
        <row r="163">
          <cell r="D163" t="str">
            <v>ND</v>
          </cell>
        </row>
        <row r="164">
          <cell r="D164" t="str">
            <v>ND</v>
          </cell>
        </row>
        <row r="165">
          <cell r="D165" t="str">
            <v>ND</v>
          </cell>
        </row>
        <row r="166">
          <cell r="D166" t="str">
            <v>ND</v>
          </cell>
        </row>
        <row r="168">
          <cell r="A168" t="str">
            <v>WW97-0302</v>
          </cell>
          <cell r="B168" t="str">
            <v>L24196-004</v>
          </cell>
          <cell r="D168">
            <v>11</v>
          </cell>
          <cell r="H168">
            <v>35408</v>
          </cell>
        </row>
        <row r="169">
          <cell r="D169">
            <v>100</v>
          </cell>
        </row>
        <row r="170">
          <cell r="D170">
            <v>7.3</v>
          </cell>
        </row>
        <row r="171">
          <cell r="D171">
            <v>90</v>
          </cell>
        </row>
        <row r="172">
          <cell r="D172">
            <v>62</v>
          </cell>
        </row>
        <row r="173">
          <cell r="D173">
            <v>290</v>
          </cell>
        </row>
        <row r="174">
          <cell r="D174" t="str">
            <v>NR</v>
          </cell>
        </row>
        <row r="176">
          <cell r="D176" t="str">
            <v>ND</v>
          </cell>
        </row>
        <row r="177">
          <cell r="D177">
            <v>0.1</v>
          </cell>
        </row>
        <row r="178">
          <cell r="D178" t="str">
            <v>ND</v>
          </cell>
        </row>
        <row r="179">
          <cell r="D179" t="str">
            <v>ND</v>
          </cell>
        </row>
        <row r="180">
          <cell r="D180">
            <v>0.02</v>
          </cell>
        </row>
        <row r="181">
          <cell r="D181">
            <v>0.03</v>
          </cell>
        </row>
        <row r="182">
          <cell r="D182">
            <v>10</v>
          </cell>
        </row>
        <row r="183">
          <cell r="D183">
            <v>0.02</v>
          </cell>
        </row>
        <row r="184">
          <cell r="D184">
            <v>0.2</v>
          </cell>
        </row>
        <row r="185">
          <cell r="D185" t="str">
            <v>ND</v>
          </cell>
        </row>
        <row r="186">
          <cell r="D186" t="str">
            <v>ND</v>
          </cell>
        </row>
        <row r="187">
          <cell r="D187" t="str">
            <v>ND</v>
          </cell>
        </row>
        <row r="188">
          <cell r="D188">
            <v>0.18</v>
          </cell>
        </row>
        <row r="190">
          <cell r="D190">
            <v>47</v>
          </cell>
        </row>
        <row r="191">
          <cell r="D191">
            <v>11</v>
          </cell>
        </row>
        <row r="192">
          <cell r="D192">
            <v>5</v>
          </cell>
        </row>
        <row r="193">
          <cell r="D193">
            <v>7</v>
          </cell>
        </row>
        <row r="194">
          <cell r="D194">
            <v>5</v>
          </cell>
        </row>
        <row r="195">
          <cell r="D195">
            <v>28</v>
          </cell>
        </row>
        <row r="196">
          <cell r="D196" t="str">
            <v>ND</v>
          </cell>
        </row>
        <row r="197">
          <cell r="D197" t="str">
            <v>ND</v>
          </cell>
        </row>
        <row r="198">
          <cell r="D198">
            <v>34</v>
          </cell>
        </row>
        <row r="200">
          <cell r="D200">
            <v>5.1</v>
          </cell>
        </row>
        <row r="201">
          <cell r="D201">
            <v>4</v>
          </cell>
        </row>
        <row r="202">
          <cell r="D202">
            <v>0.1</v>
          </cell>
        </row>
        <row r="203">
          <cell r="D203">
            <v>0.15</v>
          </cell>
        </row>
        <row r="204">
          <cell r="D204">
            <v>0.66</v>
          </cell>
        </row>
        <row r="205">
          <cell r="D205">
            <v>0.7</v>
          </cell>
        </row>
        <row r="206">
          <cell r="D206">
            <v>0.6</v>
          </cell>
        </row>
        <row r="207">
          <cell r="D207" t="str">
            <v>ND</v>
          </cell>
        </row>
        <row r="208">
          <cell r="D208">
            <v>2.9</v>
          </cell>
        </row>
        <row r="209">
          <cell r="D209">
            <v>3.5</v>
          </cell>
        </row>
        <row r="211">
          <cell r="A211" t="str">
            <v>WW97-0303</v>
          </cell>
          <cell r="B211" t="str">
            <v>L24196-005</v>
          </cell>
          <cell r="D211">
            <v>23</v>
          </cell>
          <cell r="H211">
            <v>35408</v>
          </cell>
        </row>
        <row r="212">
          <cell r="D212">
            <v>170</v>
          </cell>
        </row>
        <row r="213">
          <cell r="D213">
            <v>7.1</v>
          </cell>
        </row>
        <row r="214">
          <cell r="D214">
            <v>220</v>
          </cell>
        </row>
        <row r="215">
          <cell r="D215">
            <v>150</v>
          </cell>
        </row>
        <row r="216">
          <cell r="D216">
            <v>320</v>
          </cell>
        </row>
        <row r="217">
          <cell r="D217" t="str">
            <v>ND</v>
          </cell>
        </row>
        <row r="219">
          <cell r="D219" t="str">
            <v>ND</v>
          </cell>
        </row>
        <row r="220">
          <cell r="D220">
            <v>0.1</v>
          </cell>
        </row>
        <row r="221">
          <cell r="D221" t="str">
            <v>ND</v>
          </cell>
        </row>
        <row r="222">
          <cell r="D222" t="str">
            <v>ND</v>
          </cell>
        </row>
        <row r="223">
          <cell r="D223">
            <v>0.02</v>
          </cell>
        </row>
        <row r="224">
          <cell r="D224">
            <v>0.04</v>
          </cell>
        </row>
        <row r="225">
          <cell r="D225">
            <v>8.8</v>
          </cell>
        </row>
        <row r="226">
          <cell r="D226">
            <v>0.03</v>
          </cell>
        </row>
        <row r="227">
          <cell r="D227">
            <v>0.2</v>
          </cell>
        </row>
        <row r="228">
          <cell r="D228" t="str">
            <v>ND</v>
          </cell>
        </row>
        <row r="229">
          <cell r="D229" t="str">
            <v>ND</v>
          </cell>
        </row>
        <row r="230">
          <cell r="D230" t="str">
            <v>ND</v>
          </cell>
        </row>
        <row r="231">
          <cell r="D231">
            <v>0.24</v>
          </cell>
        </row>
        <row r="233">
          <cell r="D233">
            <v>77</v>
          </cell>
        </row>
        <row r="234">
          <cell r="D234">
            <v>20</v>
          </cell>
        </row>
        <row r="235">
          <cell r="D235">
            <v>7</v>
          </cell>
        </row>
        <row r="236">
          <cell r="D236">
            <v>19</v>
          </cell>
        </row>
        <row r="237">
          <cell r="D237">
            <v>8</v>
          </cell>
        </row>
        <row r="238">
          <cell r="D238">
            <v>45</v>
          </cell>
        </row>
        <row r="239">
          <cell r="D239" t="str">
            <v>ND</v>
          </cell>
        </row>
        <row r="240">
          <cell r="D240" t="str">
            <v>ND</v>
          </cell>
        </row>
        <row r="241">
          <cell r="D241">
            <v>55</v>
          </cell>
        </row>
        <row r="243">
          <cell r="D243">
            <v>15</v>
          </cell>
        </row>
        <row r="244">
          <cell r="D244">
            <v>18</v>
          </cell>
        </row>
        <row r="245">
          <cell r="D245">
            <v>0.1</v>
          </cell>
        </row>
        <row r="246">
          <cell r="D246">
            <v>0.66</v>
          </cell>
        </row>
        <row r="247">
          <cell r="D247">
            <v>2</v>
          </cell>
        </row>
        <row r="248">
          <cell r="D248">
            <v>0.8</v>
          </cell>
        </row>
        <row r="249">
          <cell r="D249">
            <v>2.4</v>
          </cell>
        </row>
        <row r="250">
          <cell r="D250">
            <v>0.1</v>
          </cell>
        </row>
        <row r="251">
          <cell r="D251">
            <v>6.6</v>
          </cell>
        </row>
        <row r="252">
          <cell r="D252">
            <v>9.1</v>
          </cell>
        </row>
        <row r="254">
          <cell r="D254" t="str">
            <v>ND</v>
          </cell>
        </row>
        <row r="255">
          <cell r="D255" t="str">
            <v>ND</v>
          </cell>
        </row>
        <row r="256">
          <cell r="D256" t="str">
            <v>ND</v>
          </cell>
        </row>
        <row r="257">
          <cell r="D257" t="str">
            <v>ND</v>
          </cell>
        </row>
        <row r="258">
          <cell r="D258" t="str">
            <v>ND</v>
          </cell>
        </row>
        <row r="259">
          <cell r="D259" t="str">
            <v>ND</v>
          </cell>
        </row>
        <row r="260">
          <cell r="D260" t="str">
            <v>ND</v>
          </cell>
        </row>
        <row r="261">
          <cell r="D261" t="str">
            <v>ND</v>
          </cell>
        </row>
        <row r="262">
          <cell r="D262" t="str">
            <v>ND</v>
          </cell>
        </row>
        <row r="263">
          <cell r="D263" t="str">
            <v>ND</v>
          </cell>
        </row>
        <row r="264">
          <cell r="D264" t="str">
            <v>ND</v>
          </cell>
        </row>
        <row r="265">
          <cell r="D265" t="str">
            <v>ND</v>
          </cell>
        </row>
        <row r="266">
          <cell r="D266" t="str">
            <v>ND</v>
          </cell>
        </row>
        <row r="267">
          <cell r="D267" t="str">
            <v>ND</v>
          </cell>
        </row>
        <row r="268">
          <cell r="D268" t="str">
            <v>ND</v>
          </cell>
        </row>
        <row r="269">
          <cell r="D269" t="str">
            <v>ND</v>
          </cell>
        </row>
        <row r="270">
          <cell r="D270" t="str">
            <v>ND</v>
          </cell>
        </row>
        <row r="272">
          <cell r="A272" t="str">
            <v>WW97-0303</v>
          </cell>
          <cell r="B272" t="str">
            <v>L24196-006</v>
          </cell>
          <cell r="D272">
            <v>16</v>
          </cell>
          <cell r="H272">
            <v>35408</v>
          </cell>
        </row>
        <row r="273">
          <cell r="D273">
            <v>88</v>
          </cell>
        </row>
        <row r="274">
          <cell r="D274">
            <v>7.3</v>
          </cell>
        </row>
        <row r="275">
          <cell r="D275">
            <v>200</v>
          </cell>
        </row>
        <row r="276">
          <cell r="D276">
            <v>110</v>
          </cell>
        </row>
        <row r="277">
          <cell r="D277">
            <v>260</v>
          </cell>
        </row>
        <row r="278">
          <cell r="D278" t="str">
            <v>NR</v>
          </cell>
        </row>
        <row r="280">
          <cell r="D280" t="str">
            <v>ND</v>
          </cell>
        </row>
        <row r="281">
          <cell r="D281">
            <v>0.1</v>
          </cell>
        </row>
        <row r="282">
          <cell r="D282" t="str">
            <v>ND</v>
          </cell>
        </row>
        <row r="283">
          <cell r="D283" t="str">
            <v>ND</v>
          </cell>
        </row>
        <row r="284">
          <cell r="D284">
            <v>0.02</v>
          </cell>
        </row>
        <row r="285">
          <cell r="D285">
            <v>0.03</v>
          </cell>
        </row>
        <row r="286">
          <cell r="D286">
            <v>7.8</v>
          </cell>
        </row>
        <row r="287">
          <cell r="D287">
            <v>0.02</v>
          </cell>
        </row>
        <row r="288">
          <cell r="D288">
            <v>0.18</v>
          </cell>
        </row>
        <row r="289">
          <cell r="D289" t="str">
            <v>ND</v>
          </cell>
        </row>
        <row r="290">
          <cell r="D290" t="str">
            <v>ND</v>
          </cell>
        </row>
        <row r="291">
          <cell r="D291" t="str">
            <v>ND</v>
          </cell>
        </row>
        <row r="292">
          <cell r="D292">
            <v>0.15</v>
          </cell>
        </row>
        <row r="294">
          <cell r="D294">
            <v>68</v>
          </cell>
        </row>
        <row r="295">
          <cell r="D295">
            <v>17</v>
          </cell>
        </row>
        <row r="296">
          <cell r="D296">
            <v>6</v>
          </cell>
        </row>
        <row r="297">
          <cell r="D297">
            <v>17</v>
          </cell>
        </row>
        <row r="298">
          <cell r="D298">
            <v>8</v>
          </cell>
        </row>
        <row r="299">
          <cell r="D299">
            <v>43</v>
          </cell>
        </row>
        <row r="300">
          <cell r="D300" t="str">
            <v>ND</v>
          </cell>
        </row>
        <row r="301">
          <cell r="D301" t="str">
            <v>ND</v>
          </cell>
        </row>
        <row r="302">
          <cell r="D302">
            <v>52</v>
          </cell>
        </row>
        <row r="304">
          <cell r="D304">
            <v>12</v>
          </cell>
        </row>
        <row r="305">
          <cell r="D305">
            <v>16</v>
          </cell>
        </row>
        <row r="306">
          <cell r="D306">
            <v>0.1</v>
          </cell>
        </row>
        <row r="307">
          <cell r="D307">
            <v>0.67</v>
          </cell>
        </row>
        <row r="308">
          <cell r="D308">
            <v>1.4</v>
          </cell>
        </row>
        <row r="309">
          <cell r="D309">
            <v>0.7</v>
          </cell>
        </row>
        <row r="310">
          <cell r="D310">
            <v>2.5</v>
          </cell>
        </row>
        <row r="311">
          <cell r="D311" t="str">
            <v>ND</v>
          </cell>
        </row>
        <row r="312">
          <cell r="D312">
            <v>4.9</v>
          </cell>
        </row>
        <row r="313">
          <cell r="D313">
            <v>7.4</v>
          </cell>
        </row>
      </sheetData>
      <sheetData sheetId="3">
        <row r="3">
          <cell r="M3" t="str">
            <v>L32383-002</v>
          </cell>
          <cell r="N3" t="str">
            <v>L32383-003</v>
          </cell>
        </row>
        <row r="4">
          <cell r="M4">
            <v>150</v>
          </cell>
          <cell r="N4">
            <v>230</v>
          </cell>
        </row>
        <row r="5">
          <cell r="M5">
            <v>45</v>
          </cell>
          <cell r="N5">
            <v>58</v>
          </cell>
        </row>
        <row r="6">
          <cell r="M6">
            <v>8</v>
          </cell>
          <cell r="N6">
            <v>21</v>
          </cell>
        </row>
        <row r="7">
          <cell r="M7">
            <v>47</v>
          </cell>
          <cell r="N7">
            <v>78</v>
          </cell>
        </row>
        <row r="8">
          <cell r="M8">
            <v>8</v>
          </cell>
          <cell r="N8">
            <v>11</v>
          </cell>
        </row>
        <row r="9">
          <cell r="M9">
            <v>0.1</v>
          </cell>
          <cell r="N9">
            <v>0.5</v>
          </cell>
        </row>
        <row r="11">
          <cell r="M11">
            <v>150</v>
          </cell>
          <cell r="N11">
            <v>140</v>
          </cell>
        </row>
        <row r="12">
          <cell r="M12" t="str">
            <v>ND</v>
          </cell>
          <cell r="N12" t="str">
            <v>ND</v>
          </cell>
        </row>
        <row r="13">
          <cell r="M13">
            <v>33</v>
          </cell>
          <cell r="N13">
            <v>24</v>
          </cell>
        </row>
        <row r="14">
          <cell r="M14">
            <v>110</v>
          </cell>
          <cell r="N14">
            <v>130</v>
          </cell>
        </row>
        <row r="15">
          <cell r="M15">
            <v>43</v>
          </cell>
          <cell r="N15">
            <v>66</v>
          </cell>
        </row>
        <row r="16">
          <cell r="M16">
            <v>45</v>
          </cell>
          <cell r="N16">
            <v>100</v>
          </cell>
        </row>
        <row r="17">
          <cell r="M17" t="str">
            <v>ND</v>
          </cell>
          <cell r="N17">
            <v>20</v>
          </cell>
        </row>
        <row r="18">
          <cell r="M18">
            <v>0.9</v>
          </cell>
          <cell r="N18">
            <v>0.3</v>
          </cell>
        </row>
        <row r="20">
          <cell r="M20">
            <v>9.4</v>
          </cell>
          <cell r="N20">
            <v>9.1</v>
          </cell>
        </row>
        <row r="21">
          <cell r="M21">
            <v>510</v>
          </cell>
          <cell r="N21">
            <v>870</v>
          </cell>
        </row>
        <row r="22">
          <cell r="M22">
            <v>370</v>
          </cell>
          <cell r="N22">
            <v>580</v>
          </cell>
        </row>
        <row r="23">
          <cell r="M23">
            <v>30</v>
          </cell>
          <cell r="N23">
            <v>40</v>
          </cell>
        </row>
        <row r="24">
          <cell r="M24">
            <v>25</v>
          </cell>
          <cell r="N24">
            <v>18</v>
          </cell>
        </row>
        <row r="25">
          <cell r="M25">
            <v>91</v>
          </cell>
          <cell r="N25">
            <v>64</v>
          </cell>
        </row>
        <row r="26">
          <cell r="M26">
            <v>2</v>
          </cell>
          <cell r="N26" t="str">
            <v>ND</v>
          </cell>
        </row>
        <row r="27">
          <cell r="M27">
            <v>0.07</v>
          </cell>
          <cell r="N27">
            <v>0.51</v>
          </cell>
        </row>
        <row r="28">
          <cell r="M28">
            <v>0.47</v>
          </cell>
          <cell r="N28">
            <v>0.95</v>
          </cell>
        </row>
        <row r="29">
          <cell r="M29" t="str">
            <v>ND</v>
          </cell>
          <cell r="N29">
            <v>0.6</v>
          </cell>
        </row>
        <row r="30">
          <cell r="M30">
            <v>2.3</v>
          </cell>
          <cell r="N30">
            <v>2.7</v>
          </cell>
        </row>
        <row r="31">
          <cell r="M31">
            <v>2.4</v>
          </cell>
          <cell r="N31">
            <v>23</v>
          </cell>
        </row>
        <row r="32">
          <cell r="M32">
            <v>0.01</v>
          </cell>
          <cell r="N32" t="str">
            <v>ND</v>
          </cell>
        </row>
        <row r="33">
          <cell r="M33" t="str">
            <v>ND</v>
          </cell>
          <cell r="N33" t="str">
            <v>ND</v>
          </cell>
        </row>
        <row r="34">
          <cell r="M34">
            <v>0.2</v>
          </cell>
          <cell r="N34">
            <v>0.3</v>
          </cell>
        </row>
        <row r="35">
          <cell r="M35" t="str">
            <v>ND</v>
          </cell>
          <cell r="N35" t="str">
            <v>ND</v>
          </cell>
        </row>
        <row r="36">
          <cell r="M36" t="str">
            <v>ND</v>
          </cell>
          <cell r="N36" t="str">
            <v>ND</v>
          </cell>
        </row>
        <row r="37">
          <cell r="M37">
            <v>0.02</v>
          </cell>
          <cell r="N37">
            <v>0.01</v>
          </cell>
        </row>
        <row r="38">
          <cell r="M38">
            <v>0.64</v>
          </cell>
          <cell r="N38">
            <v>0.19</v>
          </cell>
        </row>
        <row r="39">
          <cell r="M39" t="str">
            <v>ND</v>
          </cell>
          <cell r="N39" t="str">
            <v>ND</v>
          </cell>
        </row>
        <row r="40">
          <cell r="M40">
            <v>0.02</v>
          </cell>
          <cell r="N40" t="str">
            <v>ND</v>
          </cell>
        </row>
        <row r="41">
          <cell r="M41" t="str">
            <v>ND</v>
          </cell>
          <cell r="N41" t="str">
            <v>ND</v>
          </cell>
        </row>
        <row r="42">
          <cell r="M42">
            <v>0.026</v>
          </cell>
          <cell r="N42">
            <v>0.006</v>
          </cell>
        </row>
        <row r="43">
          <cell r="M43" t="str">
            <v>ND</v>
          </cell>
          <cell r="N43" t="str">
            <v>ND</v>
          </cell>
        </row>
        <row r="44">
          <cell r="M44">
            <v>0.03</v>
          </cell>
          <cell r="N44">
            <v>0.03</v>
          </cell>
        </row>
        <row r="64">
          <cell r="A64" t="str">
            <v>DW97-0102</v>
          </cell>
          <cell r="H64">
            <v>35662</v>
          </cell>
        </row>
        <row r="125">
          <cell r="A125" t="str">
            <v>DW97-0103</v>
          </cell>
          <cell r="H125">
            <v>35662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-26-97"/>
      <sheetName val="01-09-98"/>
      <sheetName val="02-03-98"/>
      <sheetName val="03-25-98"/>
      <sheetName val="07-29-98"/>
      <sheetName val="Summary"/>
      <sheetName val="11-08-98"/>
    </sheetNames>
    <sheetDataSet>
      <sheetData sheetId="0">
        <row r="3">
          <cell r="N3" t="str">
            <v>C7111684</v>
          </cell>
          <cell r="O3" t="str">
            <v>C7111685</v>
          </cell>
          <cell r="P3" t="str">
            <v>C7111686</v>
          </cell>
          <cell r="Q3" t="str">
            <v>C7111687</v>
          </cell>
        </row>
        <row r="4">
          <cell r="N4">
            <v>58</v>
          </cell>
          <cell r="O4">
            <v>50</v>
          </cell>
          <cell r="P4">
            <v>87</v>
          </cell>
          <cell r="Q4">
            <v>57</v>
          </cell>
        </row>
        <row r="5">
          <cell r="N5">
            <v>16</v>
          </cell>
          <cell r="O5">
            <v>15</v>
          </cell>
          <cell r="P5">
            <v>22</v>
          </cell>
          <cell r="Q5">
            <v>16</v>
          </cell>
        </row>
        <row r="6">
          <cell r="N6">
            <v>4.5</v>
          </cell>
          <cell r="O6">
            <v>3</v>
          </cell>
          <cell r="P6">
            <v>7.8</v>
          </cell>
          <cell r="Q6">
            <v>4.2</v>
          </cell>
        </row>
        <row r="7">
          <cell r="N7">
            <v>5.1</v>
          </cell>
          <cell r="O7">
            <v>4.5</v>
          </cell>
          <cell r="P7">
            <v>11</v>
          </cell>
          <cell r="Q7">
            <v>13</v>
          </cell>
        </row>
        <row r="8">
          <cell r="N8">
            <v>5.8</v>
          </cell>
          <cell r="O8">
            <v>3.5</v>
          </cell>
          <cell r="P8">
            <v>6.2</v>
          </cell>
          <cell r="Q8">
            <v>5.6</v>
          </cell>
        </row>
        <row r="9">
          <cell r="N9">
            <v>1.9</v>
          </cell>
          <cell r="O9">
            <v>1.4</v>
          </cell>
          <cell r="P9">
            <v>1.4</v>
          </cell>
          <cell r="Q9">
            <v>1.5</v>
          </cell>
        </row>
        <row r="11">
          <cell r="N11">
            <v>40</v>
          </cell>
          <cell r="O11">
            <v>38</v>
          </cell>
          <cell r="P11">
            <v>72</v>
          </cell>
          <cell r="Q11">
            <v>58</v>
          </cell>
        </row>
        <row r="12">
          <cell r="N12" t="str">
            <v>ND</v>
          </cell>
          <cell r="O12" t="str">
            <v>ND</v>
          </cell>
          <cell r="P12" t="str">
            <v>ND</v>
          </cell>
          <cell r="Q12" t="str">
            <v>ND</v>
          </cell>
        </row>
        <row r="13">
          <cell r="N13" t="str">
            <v>ND</v>
          </cell>
          <cell r="O13" t="str">
            <v>ND</v>
          </cell>
          <cell r="P13" t="str">
            <v>ND</v>
          </cell>
          <cell r="Q13" t="str">
            <v>ND</v>
          </cell>
        </row>
        <row r="14">
          <cell r="N14">
            <v>40</v>
          </cell>
          <cell r="O14">
            <v>38</v>
          </cell>
          <cell r="P14">
            <v>72</v>
          </cell>
          <cell r="Q14">
            <v>58</v>
          </cell>
        </row>
        <row r="15">
          <cell r="N15">
            <v>7.6</v>
          </cell>
          <cell r="O15">
            <v>6.2</v>
          </cell>
          <cell r="P15">
            <v>13</v>
          </cell>
          <cell r="Q15">
            <v>13</v>
          </cell>
        </row>
        <row r="16">
          <cell r="N16">
            <v>2.1</v>
          </cell>
          <cell r="O16">
            <v>3.5</v>
          </cell>
          <cell r="P16">
            <v>12</v>
          </cell>
          <cell r="Q16">
            <v>16</v>
          </cell>
        </row>
        <row r="17">
          <cell r="N17">
            <v>1</v>
          </cell>
          <cell r="O17">
            <v>1</v>
          </cell>
          <cell r="P17">
            <v>2.1</v>
          </cell>
          <cell r="Q17">
            <v>2.2</v>
          </cell>
        </row>
        <row r="18">
          <cell r="N18">
            <v>0.39</v>
          </cell>
          <cell r="O18">
            <v>0.31</v>
          </cell>
          <cell r="P18">
            <v>0.16</v>
          </cell>
          <cell r="Q18">
            <v>0.1</v>
          </cell>
        </row>
        <row r="20">
          <cell r="N20">
            <v>8.3</v>
          </cell>
          <cell r="O20">
            <v>8.2</v>
          </cell>
          <cell r="P20">
            <v>8.2</v>
          </cell>
          <cell r="Q20">
            <v>8.2</v>
          </cell>
        </row>
        <row r="21">
          <cell r="N21">
            <v>91</v>
          </cell>
          <cell r="O21">
            <v>210</v>
          </cell>
          <cell r="P21">
            <v>160</v>
          </cell>
          <cell r="Q21">
            <v>140</v>
          </cell>
        </row>
        <row r="22">
          <cell r="N22">
            <v>80</v>
          </cell>
          <cell r="O22">
            <v>110</v>
          </cell>
          <cell r="P22">
            <v>150</v>
          </cell>
          <cell r="Q22">
            <v>150</v>
          </cell>
        </row>
        <row r="23">
          <cell r="N23">
            <v>360</v>
          </cell>
          <cell r="O23">
            <v>310</v>
          </cell>
          <cell r="P23">
            <v>740</v>
          </cell>
          <cell r="Q23">
            <v>240</v>
          </cell>
        </row>
        <row r="24">
          <cell r="N24">
            <v>35</v>
          </cell>
          <cell r="O24">
            <v>32</v>
          </cell>
          <cell r="P24">
            <v>36</v>
          </cell>
          <cell r="Q24">
            <v>14</v>
          </cell>
        </row>
        <row r="25">
          <cell r="N25">
            <v>210</v>
          </cell>
          <cell r="O25">
            <v>170</v>
          </cell>
          <cell r="P25">
            <v>280</v>
          </cell>
          <cell r="Q25">
            <v>120</v>
          </cell>
        </row>
        <row r="26">
          <cell r="N26">
            <v>1.1</v>
          </cell>
          <cell r="O26" t="str">
            <v>NR</v>
          </cell>
          <cell r="P26">
            <v>3.6</v>
          </cell>
          <cell r="Q26" t="str">
            <v>NR</v>
          </cell>
        </row>
        <row r="27">
          <cell r="N27">
            <v>0.3</v>
          </cell>
          <cell r="O27" t="str">
            <v>ND</v>
          </cell>
          <cell r="P27">
            <v>0.29</v>
          </cell>
          <cell r="Q27">
            <v>0.37</v>
          </cell>
        </row>
        <row r="28">
          <cell r="N28">
            <v>0.62</v>
          </cell>
          <cell r="O28">
            <v>0.07</v>
          </cell>
          <cell r="P28">
            <v>0.38</v>
          </cell>
          <cell r="Q28">
            <v>0.58</v>
          </cell>
        </row>
        <row r="29">
          <cell r="N29">
            <v>0.16</v>
          </cell>
          <cell r="O29">
            <v>0.12</v>
          </cell>
          <cell r="P29">
            <v>0.14</v>
          </cell>
          <cell r="Q29" t="str">
            <v>ND</v>
          </cell>
        </row>
        <row r="30">
          <cell r="N30">
            <v>6.2</v>
          </cell>
          <cell r="O30">
            <v>4.5</v>
          </cell>
          <cell r="P30">
            <v>9.5</v>
          </cell>
          <cell r="Q30">
            <v>5</v>
          </cell>
        </row>
        <row r="31">
          <cell r="N31">
            <v>7.4</v>
          </cell>
          <cell r="O31">
            <v>5.6</v>
          </cell>
          <cell r="P31">
            <v>11</v>
          </cell>
          <cell r="Q31">
            <v>7.2</v>
          </cell>
        </row>
        <row r="32">
          <cell r="N32" t="str">
            <v>ND</v>
          </cell>
          <cell r="O32" t="str">
            <v>ND</v>
          </cell>
          <cell r="P32" t="str">
            <v>ND</v>
          </cell>
          <cell r="Q32" t="str">
            <v>ND</v>
          </cell>
        </row>
        <row r="33">
          <cell r="N33">
            <v>0.13</v>
          </cell>
          <cell r="O33">
            <v>0.11</v>
          </cell>
          <cell r="P33">
            <v>0.21</v>
          </cell>
          <cell r="Q33" t="str">
            <v>ND</v>
          </cell>
        </row>
        <row r="34">
          <cell r="N34" t="str">
            <v>ND</v>
          </cell>
          <cell r="O34" t="str">
            <v>ND</v>
          </cell>
          <cell r="P34" t="str">
            <v>ND</v>
          </cell>
          <cell r="Q34" t="str">
            <v>ND</v>
          </cell>
        </row>
        <row r="35">
          <cell r="N35" t="str">
            <v>ND</v>
          </cell>
          <cell r="O35" t="str">
            <v>ND</v>
          </cell>
          <cell r="P35" t="str">
            <v>ND</v>
          </cell>
          <cell r="Q35" t="str">
            <v>ND</v>
          </cell>
        </row>
        <row r="36">
          <cell r="N36" t="str">
            <v>ND</v>
          </cell>
          <cell r="O36" t="str">
            <v>ND</v>
          </cell>
          <cell r="P36">
            <v>0.028</v>
          </cell>
          <cell r="Q36" t="str">
            <v>ND</v>
          </cell>
        </row>
        <row r="37">
          <cell r="N37">
            <v>0.041</v>
          </cell>
          <cell r="O37">
            <v>0.03</v>
          </cell>
          <cell r="P37">
            <v>0.073</v>
          </cell>
          <cell r="Q37">
            <v>0.029</v>
          </cell>
        </row>
        <row r="38">
          <cell r="N38">
            <v>9.1</v>
          </cell>
          <cell r="O38">
            <v>4.7</v>
          </cell>
          <cell r="P38">
            <v>12</v>
          </cell>
          <cell r="Q38">
            <v>4.2</v>
          </cell>
        </row>
        <row r="39">
          <cell r="N39">
            <v>0.023</v>
          </cell>
          <cell r="O39">
            <v>0.022</v>
          </cell>
          <cell r="P39">
            <v>0.044</v>
          </cell>
          <cell r="Q39">
            <v>0.014</v>
          </cell>
        </row>
        <row r="40">
          <cell r="N40">
            <v>0.19</v>
          </cell>
          <cell r="O40">
            <v>0.16</v>
          </cell>
          <cell r="P40">
            <v>0.34</v>
          </cell>
          <cell r="Q40">
            <v>0.13</v>
          </cell>
        </row>
        <row r="41">
          <cell r="N41" t="str">
            <v>ND</v>
          </cell>
          <cell r="O41" t="str">
            <v>ND</v>
          </cell>
          <cell r="P41" t="str">
            <v>ND</v>
          </cell>
          <cell r="Q41" t="str">
            <v>ND</v>
          </cell>
        </row>
        <row r="42">
          <cell r="N42" t="str">
            <v>ND</v>
          </cell>
          <cell r="O42" t="str">
            <v>ND</v>
          </cell>
          <cell r="P42" t="str">
            <v>ND</v>
          </cell>
          <cell r="Q42" t="str">
            <v>ND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>
            <v>0.3</v>
          </cell>
          <cell r="O44">
            <v>0.24</v>
          </cell>
          <cell r="P44">
            <v>0.5</v>
          </cell>
          <cell r="Q44">
            <v>0.2</v>
          </cell>
        </row>
        <row r="107">
          <cell r="A107" t="str">
            <v>WW98-0102</v>
          </cell>
          <cell r="H107">
            <v>35760</v>
          </cell>
        </row>
        <row r="168">
          <cell r="A168" t="str">
            <v>WW98-0102</v>
          </cell>
          <cell r="H168">
            <v>35760</v>
          </cell>
        </row>
        <row r="211">
          <cell r="A211" t="str">
            <v>WW98-0103</v>
          </cell>
          <cell r="H211">
            <v>35760</v>
          </cell>
        </row>
        <row r="272">
          <cell r="A272" t="str">
            <v>WW98-0103</v>
          </cell>
          <cell r="H272">
            <v>35760</v>
          </cell>
        </row>
      </sheetData>
      <sheetData sheetId="1">
        <row r="3">
          <cell r="N3" t="str">
            <v>L37151-003</v>
          </cell>
          <cell r="O3" t="str">
            <v>L37151-004</v>
          </cell>
          <cell r="P3" t="str">
            <v>L37151-005</v>
          </cell>
          <cell r="Q3" t="str">
            <v>L37151-006</v>
          </cell>
        </row>
        <row r="4">
          <cell r="N4">
            <v>26</v>
          </cell>
          <cell r="O4">
            <v>36</v>
          </cell>
          <cell r="P4">
            <v>79</v>
          </cell>
          <cell r="Q4">
            <v>77</v>
          </cell>
        </row>
        <row r="5">
          <cell r="N5">
            <v>8</v>
          </cell>
          <cell r="O5">
            <v>10</v>
          </cell>
          <cell r="P5">
            <v>21</v>
          </cell>
          <cell r="Q5">
            <v>22</v>
          </cell>
        </row>
        <row r="6">
          <cell r="N6">
            <v>2</v>
          </cell>
          <cell r="O6">
            <v>3</v>
          </cell>
          <cell r="P6">
            <v>6</v>
          </cell>
          <cell r="Q6">
            <v>6</v>
          </cell>
        </row>
        <row r="7">
          <cell r="N7">
            <v>6</v>
          </cell>
          <cell r="O7">
            <v>8</v>
          </cell>
          <cell r="P7">
            <v>48</v>
          </cell>
          <cell r="Q7">
            <v>35</v>
          </cell>
        </row>
        <row r="8">
          <cell r="N8">
            <v>8</v>
          </cell>
          <cell r="O8">
            <v>6</v>
          </cell>
          <cell r="P8">
            <v>15</v>
          </cell>
          <cell r="Q8">
            <v>8</v>
          </cell>
        </row>
        <row r="9">
          <cell r="N9">
            <v>1.8</v>
          </cell>
          <cell r="O9">
            <v>1.2</v>
          </cell>
          <cell r="P9">
            <v>2.8</v>
          </cell>
          <cell r="Q9">
            <v>1</v>
          </cell>
        </row>
        <row r="11">
          <cell r="N11">
            <v>30</v>
          </cell>
          <cell r="O11">
            <v>33</v>
          </cell>
          <cell r="P11">
            <v>73</v>
          </cell>
          <cell r="Q11">
            <v>63</v>
          </cell>
        </row>
        <row r="12">
          <cell r="N12" t="str">
            <v>ND</v>
          </cell>
          <cell r="O12" t="str">
            <v>ND</v>
          </cell>
          <cell r="P12" t="str">
            <v>ND</v>
          </cell>
          <cell r="Q12" t="str">
            <v>ND</v>
          </cell>
        </row>
        <row r="13">
          <cell r="N13" t="str">
            <v>ND</v>
          </cell>
          <cell r="O13" t="str">
            <v>ND</v>
          </cell>
          <cell r="P13" t="str">
            <v>ND</v>
          </cell>
          <cell r="Q13" t="str">
            <v>ND</v>
          </cell>
        </row>
        <row r="14">
          <cell r="N14">
            <v>37</v>
          </cell>
          <cell r="O14">
            <v>40</v>
          </cell>
          <cell r="P14">
            <v>88</v>
          </cell>
          <cell r="Q14">
            <v>76</v>
          </cell>
        </row>
        <row r="15">
          <cell r="N15">
            <v>5.6</v>
          </cell>
          <cell r="O15">
            <v>6.3</v>
          </cell>
          <cell r="P15">
            <v>32</v>
          </cell>
          <cell r="Q15">
            <v>25</v>
          </cell>
        </row>
        <row r="16">
          <cell r="N16">
            <v>2</v>
          </cell>
          <cell r="O16">
            <v>3</v>
          </cell>
          <cell r="P16">
            <v>38</v>
          </cell>
          <cell r="Q16">
            <v>31</v>
          </cell>
        </row>
        <row r="17">
          <cell r="N17">
            <v>0.9</v>
          </cell>
          <cell r="O17">
            <v>1</v>
          </cell>
          <cell r="P17">
            <v>5.3</v>
          </cell>
          <cell r="Q17">
            <v>4</v>
          </cell>
        </row>
        <row r="18">
          <cell r="N18">
            <v>0.3</v>
          </cell>
          <cell r="O18">
            <v>0.2</v>
          </cell>
          <cell r="P18">
            <v>0.2</v>
          </cell>
          <cell r="Q18">
            <v>0.2</v>
          </cell>
        </row>
        <row r="20">
          <cell r="N20">
            <v>7</v>
          </cell>
          <cell r="O20">
            <v>7</v>
          </cell>
          <cell r="P20">
            <v>6.8</v>
          </cell>
          <cell r="Q20">
            <v>6.9</v>
          </cell>
        </row>
        <row r="21">
          <cell r="N21">
            <v>110</v>
          </cell>
          <cell r="O21">
            <v>100</v>
          </cell>
          <cell r="P21">
            <v>460</v>
          </cell>
          <cell r="Q21">
            <v>360</v>
          </cell>
        </row>
        <row r="22">
          <cell r="N22">
            <v>65</v>
          </cell>
          <cell r="O22">
            <v>78</v>
          </cell>
          <cell r="P22">
            <v>250</v>
          </cell>
          <cell r="Q22">
            <v>220</v>
          </cell>
        </row>
        <row r="23">
          <cell r="N23">
            <v>96</v>
          </cell>
          <cell r="O23">
            <v>160</v>
          </cell>
          <cell r="P23">
            <v>31</v>
          </cell>
          <cell r="Q23">
            <v>73</v>
          </cell>
        </row>
        <row r="24">
          <cell r="N24">
            <v>17</v>
          </cell>
          <cell r="O24">
            <v>16</v>
          </cell>
          <cell r="P24">
            <v>13</v>
          </cell>
          <cell r="Q24">
            <v>16</v>
          </cell>
        </row>
        <row r="25">
          <cell r="N25">
            <v>120</v>
          </cell>
          <cell r="O25">
            <v>120</v>
          </cell>
          <cell r="P25">
            <v>52</v>
          </cell>
          <cell r="Q25">
            <v>95</v>
          </cell>
        </row>
        <row r="26">
          <cell r="N26">
            <v>8</v>
          </cell>
          <cell r="O26" t="str">
            <v>NR</v>
          </cell>
          <cell r="P26">
            <v>6</v>
          </cell>
          <cell r="Q26" t="str">
            <v>NR</v>
          </cell>
        </row>
        <row r="27">
          <cell r="N27">
            <v>0.11</v>
          </cell>
          <cell r="O27">
            <v>0.32</v>
          </cell>
          <cell r="P27">
            <v>1.1</v>
          </cell>
          <cell r="Q27">
            <v>1.1</v>
          </cell>
        </row>
        <row r="28">
          <cell r="N28">
            <v>0.32</v>
          </cell>
          <cell r="O28">
            <v>0.53</v>
          </cell>
          <cell r="P28">
            <v>1.5</v>
          </cell>
          <cell r="Q28">
            <v>1.4</v>
          </cell>
        </row>
        <row r="29">
          <cell r="N29">
            <v>0.3</v>
          </cell>
          <cell r="O29">
            <v>0.2</v>
          </cell>
          <cell r="P29">
            <v>0.3</v>
          </cell>
          <cell r="Q29">
            <v>0.2</v>
          </cell>
        </row>
        <row r="30">
          <cell r="N30">
            <v>3.4</v>
          </cell>
          <cell r="O30">
            <v>2.5</v>
          </cell>
          <cell r="P30">
            <v>4.2</v>
          </cell>
          <cell r="Q30">
            <v>2.2</v>
          </cell>
        </row>
        <row r="31">
          <cell r="N31">
            <v>4.5</v>
          </cell>
          <cell r="O31">
            <v>3.7</v>
          </cell>
          <cell r="P31">
            <v>9.8</v>
          </cell>
          <cell r="Q31">
            <v>6.3</v>
          </cell>
        </row>
        <row r="32">
          <cell r="N32" t="str">
            <v>ND</v>
          </cell>
          <cell r="O32" t="str">
            <v>ND</v>
          </cell>
          <cell r="P32" t="str">
            <v>ND</v>
          </cell>
          <cell r="Q32" t="str">
            <v>ND</v>
          </cell>
        </row>
        <row r="33">
          <cell r="N33" t="str">
            <v>ND</v>
          </cell>
          <cell r="O33" t="str">
            <v>ND</v>
          </cell>
          <cell r="P33" t="str">
            <v>ND</v>
          </cell>
          <cell r="Q33" t="str">
            <v>ND</v>
          </cell>
        </row>
        <row r="34">
          <cell r="N34" t="str">
            <v>ND</v>
          </cell>
          <cell r="O34" t="str">
            <v>ND</v>
          </cell>
          <cell r="P34">
            <v>0.2</v>
          </cell>
          <cell r="Q34">
            <v>0.1</v>
          </cell>
        </row>
        <row r="35">
          <cell r="N35" t="str">
            <v>ND</v>
          </cell>
          <cell r="O35" t="str">
            <v>ND</v>
          </cell>
          <cell r="P35" t="str">
            <v>ND</v>
          </cell>
          <cell r="Q35" t="str">
            <v>ND</v>
          </cell>
        </row>
        <row r="36">
          <cell r="N36" t="str">
            <v>ND</v>
          </cell>
          <cell r="O36" t="str">
            <v>ND</v>
          </cell>
          <cell r="P36" t="str">
            <v>ND</v>
          </cell>
          <cell r="Q36" t="str">
            <v>ND</v>
          </cell>
        </row>
        <row r="37">
          <cell r="N37">
            <v>0.01</v>
          </cell>
          <cell r="O37">
            <v>0.02</v>
          </cell>
          <cell r="P37" t="str">
            <v>ND</v>
          </cell>
          <cell r="Q37">
            <v>0.03</v>
          </cell>
        </row>
        <row r="38">
          <cell r="N38">
            <v>2.4</v>
          </cell>
          <cell r="O38">
            <v>5.2</v>
          </cell>
          <cell r="P38">
            <v>0.36</v>
          </cell>
          <cell r="Q38">
            <v>2.2</v>
          </cell>
        </row>
        <row r="39">
          <cell r="N39" t="str">
            <v>ND</v>
          </cell>
          <cell r="O39">
            <v>0.01</v>
          </cell>
          <cell r="P39" t="str">
            <v>ND</v>
          </cell>
          <cell r="Q39" t="str">
            <v>ND</v>
          </cell>
        </row>
        <row r="40">
          <cell r="N40">
            <v>0.05</v>
          </cell>
          <cell r="O40">
            <v>0.09</v>
          </cell>
          <cell r="P40" t="str">
            <v>ND</v>
          </cell>
          <cell r="Q40">
            <v>0.04</v>
          </cell>
        </row>
        <row r="41">
          <cell r="N41" t="str">
            <v>ND</v>
          </cell>
          <cell r="O41" t="str">
            <v>ND</v>
          </cell>
          <cell r="P41" t="str">
            <v>ND</v>
          </cell>
          <cell r="Q41" t="str">
            <v>ND</v>
          </cell>
        </row>
        <row r="42">
          <cell r="N42" t="str">
            <v>ND</v>
          </cell>
          <cell r="O42" t="str">
            <v>ND</v>
          </cell>
          <cell r="P42" t="str">
            <v>ND</v>
          </cell>
          <cell r="Q42" t="str">
            <v>ND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>
            <v>0.12</v>
          </cell>
          <cell r="O44">
            <v>0.17</v>
          </cell>
          <cell r="P44">
            <v>0.06</v>
          </cell>
          <cell r="Q44">
            <v>0.11</v>
          </cell>
        </row>
        <row r="107">
          <cell r="A107" t="str">
            <v>WW98-0202</v>
          </cell>
          <cell r="H107">
            <v>35804</v>
          </cell>
        </row>
        <row r="168">
          <cell r="A168" t="str">
            <v>WW98-0202</v>
          </cell>
          <cell r="H168">
            <v>35804</v>
          </cell>
        </row>
        <row r="211">
          <cell r="A211" t="str">
            <v>WW98-0203</v>
          </cell>
          <cell r="H211">
            <v>35804</v>
          </cell>
        </row>
        <row r="272">
          <cell r="A272" t="str">
            <v>WW98-0203</v>
          </cell>
          <cell r="H272">
            <v>35804</v>
          </cell>
        </row>
      </sheetData>
      <sheetData sheetId="2">
        <row r="3">
          <cell r="N3" t="str">
            <v>L38045-003</v>
          </cell>
          <cell r="O3" t="str">
            <v>L38045-004</v>
          </cell>
          <cell r="P3" t="str">
            <v>L38045-005</v>
          </cell>
          <cell r="Q3" t="str">
            <v>L38045-006</v>
          </cell>
        </row>
        <row r="4">
          <cell r="N4">
            <v>27</v>
          </cell>
          <cell r="O4">
            <v>32</v>
          </cell>
          <cell r="P4">
            <v>69</v>
          </cell>
          <cell r="Q4">
            <v>53</v>
          </cell>
        </row>
        <row r="5">
          <cell r="N5">
            <v>7</v>
          </cell>
          <cell r="O5">
            <v>7</v>
          </cell>
          <cell r="P5">
            <v>18</v>
          </cell>
          <cell r="Q5">
            <v>12</v>
          </cell>
        </row>
        <row r="6">
          <cell r="N6">
            <v>2</v>
          </cell>
          <cell r="O6">
            <v>3</v>
          </cell>
          <cell r="P6">
            <v>6</v>
          </cell>
          <cell r="Q6">
            <v>5</v>
          </cell>
        </row>
        <row r="7">
          <cell r="N7">
            <v>4</v>
          </cell>
          <cell r="O7">
            <v>4</v>
          </cell>
          <cell r="P7">
            <v>24</v>
          </cell>
          <cell r="Q7">
            <v>10</v>
          </cell>
        </row>
        <row r="8">
          <cell r="N8">
            <v>5</v>
          </cell>
          <cell r="O8">
            <v>3</v>
          </cell>
          <cell r="P8">
            <v>6</v>
          </cell>
          <cell r="Q8">
            <v>5</v>
          </cell>
        </row>
        <row r="9">
          <cell r="N9">
            <v>0.4</v>
          </cell>
          <cell r="O9">
            <v>0.4</v>
          </cell>
          <cell r="P9">
            <v>0.8</v>
          </cell>
          <cell r="Q9">
            <v>0.6</v>
          </cell>
        </row>
        <row r="11">
          <cell r="N11">
            <v>18</v>
          </cell>
          <cell r="O11">
            <v>15</v>
          </cell>
          <cell r="P11">
            <v>45</v>
          </cell>
          <cell r="Q11">
            <v>33</v>
          </cell>
        </row>
        <row r="12">
          <cell r="N12" t="str">
            <v>ND</v>
          </cell>
          <cell r="O12" t="str">
            <v>ND</v>
          </cell>
          <cell r="P12" t="str">
            <v>ND</v>
          </cell>
          <cell r="Q12" t="str">
            <v>ND</v>
          </cell>
        </row>
        <row r="13">
          <cell r="N13" t="str">
            <v>ND</v>
          </cell>
          <cell r="O13" t="str">
            <v>ND</v>
          </cell>
          <cell r="P13" t="str">
            <v>ND</v>
          </cell>
          <cell r="Q13" t="str">
            <v>ND</v>
          </cell>
        </row>
        <row r="14">
          <cell r="N14">
            <v>21</v>
          </cell>
          <cell r="O14">
            <v>18</v>
          </cell>
          <cell r="P14">
            <v>55</v>
          </cell>
          <cell r="Q14">
            <v>40</v>
          </cell>
        </row>
        <row r="15">
          <cell r="N15">
            <v>5.3</v>
          </cell>
          <cell r="O15">
            <v>3.6</v>
          </cell>
          <cell r="P15">
            <v>17</v>
          </cell>
          <cell r="Q15">
            <v>7.1</v>
          </cell>
        </row>
        <row r="16">
          <cell r="N16">
            <v>2</v>
          </cell>
          <cell r="O16">
            <v>2</v>
          </cell>
          <cell r="P16">
            <v>22</v>
          </cell>
          <cell r="Q16">
            <v>8</v>
          </cell>
        </row>
        <row r="17">
          <cell r="N17">
            <v>0.7</v>
          </cell>
          <cell r="O17">
            <v>0.5</v>
          </cell>
          <cell r="P17">
            <v>2.4</v>
          </cell>
          <cell r="Q17">
            <v>1.2</v>
          </cell>
        </row>
        <row r="18">
          <cell r="N18">
            <v>0.1</v>
          </cell>
          <cell r="O18">
            <v>0.1</v>
          </cell>
          <cell r="P18">
            <v>0.1</v>
          </cell>
          <cell r="Q18">
            <v>0.1</v>
          </cell>
        </row>
        <row r="20">
          <cell r="N20">
            <v>7.5</v>
          </cell>
          <cell r="O20">
            <v>7.5</v>
          </cell>
          <cell r="P20">
            <v>7.6</v>
          </cell>
          <cell r="Q20">
            <v>7.6</v>
          </cell>
        </row>
        <row r="21">
          <cell r="N21">
            <v>39</v>
          </cell>
          <cell r="O21">
            <v>56</v>
          </cell>
          <cell r="P21">
            <v>230</v>
          </cell>
          <cell r="Q21">
            <v>120</v>
          </cell>
        </row>
        <row r="22">
          <cell r="N22">
            <v>50</v>
          </cell>
          <cell r="O22">
            <v>55</v>
          </cell>
          <cell r="P22">
            <v>150</v>
          </cell>
          <cell r="Q22">
            <v>86</v>
          </cell>
        </row>
        <row r="23">
          <cell r="N23">
            <v>150</v>
          </cell>
          <cell r="O23">
            <v>210</v>
          </cell>
          <cell r="P23">
            <v>290</v>
          </cell>
          <cell r="Q23">
            <v>250</v>
          </cell>
        </row>
        <row r="24">
          <cell r="N24" t="str">
            <v>ND</v>
          </cell>
          <cell r="O24">
            <v>6</v>
          </cell>
          <cell r="P24">
            <v>26</v>
          </cell>
          <cell r="Q24">
            <v>8</v>
          </cell>
        </row>
        <row r="25">
          <cell r="N25">
            <v>150</v>
          </cell>
          <cell r="O25">
            <v>140</v>
          </cell>
          <cell r="P25">
            <v>230</v>
          </cell>
          <cell r="Q25">
            <v>70</v>
          </cell>
        </row>
        <row r="26">
          <cell r="N26">
            <v>2</v>
          </cell>
          <cell r="O26" t="str">
            <v>NR</v>
          </cell>
          <cell r="P26" t="str">
            <v>ND</v>
          </cell>
          <cell r="Q26" t="str">
            <v>NR</v>
          </cell>
        </row>
        <row r="27">
          <cell r="N27">
            <v>0.11</v>
          </cell>
          <cell r="O27">
            <v>0.06</v>
          </cell>
          <cell r="P27" t="str">
            <v>ND</v>
          </cell>
          <cell r="Q27" t="str">
            <v>ND</v>
          </cell>
        </row>
        <row r="28">
          <cell r="N28">
            <v>0.41</v>
          </cell>
          <cell r="O28">
            <v>0.31</v>
          </cell>
          <cell r="P28">
            <v>0.28</v>
          </cell>
          <cell r="Q28">
            <v>0.37</v>
          </cell>
        </row>
        <row r="29">
          <cell r="N29" t="str">
            <v>ND</v>
          </cell>
          <cell r="O29" t="str">
            <v>ND</v>
          </cell>
          <cell r="P29" t="str">
            <v>ND</v>
          </cell>
          <cell r="Q29" t="str">
            <v>ND</v>
          </cell>
        </row>
        <row r="30">
          <cell r="N30">
            <v>1.2</v>
          </cell>
          <cell r="O30">
            <v>1.7</v>
          </cell>
          <cell r="P30">
            <v>1.7</v>
          </cell>
          <cell r="Q30">
            <v>1.1</v>
          </cell>
        </row>
        <row r="31">
          <cell r="N31">
            <v>1.9</v>
          </cell>
          <cell r="O31">
            <v>2.2</v>
          </cell>
          <cell r="P31">
            <v>4.2</v>
          </cell>
          <cell r="Q31">
            <v>2.4</v>
          </cell>
        </row>
        <row r="32">
          <cell r="N32" t="str">
            <v>ND</v>
          </cell>
          <cell r="O32" t="str">
            <v>ND</v>
          </cell>
          <cell r="P32" t="str">
            <v>ND</v>
          </cell>
          <cell r="Q32" t="str">
            <v>ND</v>
          </cell>
        </row>
        <row r="33">
          <cell r="N33" t="str">
            <v>ND</v>
          </cell>
          <cell r="O33" t="str">
            <v>ND</v>
          </cell>
          <cell r="P33">
            <v>0.1</v>
          </cell>
          <cell r="Q33">
            <v>0.1</v>
          </cell>
        </row>
        <row r="34">
          <cell r="N34" t="str">
            <v>ND</v>
          </cell>
          <cell r="O34" t="str">
            <v>ND</v>
          </cell>
          <cell r="P34">
            <v>0.1</v>
          </cell>
          <cell r="Q34" t="str">
            <v>ND</v>
          </cell>
        </row>
        <row r="35">
          <cell r="N35" t="str">
            <v>ND</v>
          </cell>
          <cell r="O35" t="str">
            <v>ND</v>
          </cell>
          <cell r="P35" t="str">
            <v>ND</v>
          </cell>
          <cell r="Q35" t="str">
            <v>ND</v>
          </cell>
        </row>
        <row r="36">
          <cell r="N36" t="str">
            <v>ND</v>
          </cell>
          <cell r="O36" t="str">
            <v>ND</v>
          </cell>
          <cell r="P36" t="str">
            <v>ND</v>
          </cell>
          <cell r="Q36" t="str">
            <v>ND</v>
          </cell>
        </row>
        <row r="37">
          <cell r="N37">
            <v>0.02</v>
          </cell>
          <cell r="O37">
            <v>0.02</v>
          </cell>
          <cell r="P37">
            <v>0.03</v>
          </cell>
          <cell r="Q37">
            <v>0.02</v>
          </cell>
        </row>
        <row r="38">
          <cell r="N38">
            <v>4.4</v>
          </cell>
          <cell r="O38">
            <v>8.1</v>
          </cell>
          <cell r="P38">
            <v>7.8</v>
          </cell>
          <cell r="Q38">
            <v>11</v>
          </cell>
        </row>
        <row r="39">
          <cell r="N39">
            <v>0.01</v>
          </cell>
          <cell r="O39">
            <v>0.01</v>
          </cell>
          <cell r="P39">
            <v>0.02</v>
          </cell>
          <cell r="Q39">
            <v>0.01</v>
          </cell>
        </row>
        <row r="40">
          <cell r="N40">
            <v>0.08</v>
          </cell>
          <cell r="O40">
            <v>0.15</v>
          </cell>
          <cell r="P40">
            <v>0.17</v>
          </cell>
          <cell r="Q40">
            <v>0.19</v>
          </cell>
        </row>
        <row r="41">
          <cell r="N41" t="str">
            <v>ND</v>
          </cell>
          <cell r="O41">
            <v>0.001</v>
          </cell>
          <cell r="P41" t="str">
            <v>ND</v>
          </cell>
          <cell r="Q41">
            <v>0.001</v>
          </cell>
        </row>
        <row r="42">
          <cell r="N42" t="str">
            <v>ND</v>
          </cell>
          <cell r="O42" t="str">
            <v>ND</v>
          </cell>
          <cell r="P42">
            <v>0.01</v>
          </cell>
          <cell r="Q42" t="str">
            <v>ND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>
            <v>0.16</v>
          </cell>
          <cell r="O44">
            <v>0.15</v>
          </cell>
          <cell r="P44">
            <v>0.23</v>
          </cell>
          <cell r="Q44">
            <v>0.13</v>
          </cell>
        </row>
        <row r="107">
          <cell r="A107" t="str">
            <v>WW98-0302</v>
          </cell>
          <cell r="H107">
            <v>35829</v>
          </cell>
        </row>
        <row r="168">
          <cell r="A168" t="str">
            <v>WW98-0302</v>
          </cell>
          <cell r="H168">
            <v>35829</v>
          </cell>
        </row>
        <row r="211">
          <cell r="A211" t="str">
            <v>WW98-0303</v>
          </cell>
          <cell r="H211">
            <v>35829</v>
          </cell>
        </row>
        <row r="272">
          <cell r="A272" t="str">
            <v>WW98-0303</v>
          </cell>
          <cell r="H272">
            <v>35829</v>
          </cell>
        </row>
      </sheetData>
      <sheetData sheetId="3">
        <row r="3">
          <cell r="N3" t="str">
            <v>L39880-003</v>
          </cell>
          <cell r="O3" t="str">
            <v>L39880-004</v>
          </cell>
          <cell r="P3" t="str">
            <v>L39880-005</v>
          </cell>
          <cell r="Q3" t="str">
            <v>L39880-006</v>
          </cell>
        </row>
        <row r="4">
          <cell r="N4">
            <v>140</v>
          </cell>
          <cell r="O4">
            <v>89</v>
          </cell>
          <cell r="P4">
            <v>130</v>
          </cell>
          <cell r="Q4">
            <v>150</v>
          </cell>
        </row>
        <row r="5">
          <cell r="N5">
            <v>42</v>
          </cell>
          <cell r="O5">
            <v>27</v>
          </cell>
          <cell r="P5">
            <v>39</v>
          </cell>
          <cell r="Q5">
            <v>42</v>
          </cell>
        </row>
        <row r="6">
          <cell r="N6">
            <v>7</v>
          </cell>
          <cell r="O6">
            <v>5</v>
          </cell>
          <cell r="P6">
            <v>9</v>
          </cell>
          <cell r="Q6">
            <v>11</v>
          </cell>
        </row>
        <row r="7">
          <cell r="N7">
            <v>19</v>
          </cell>
          <cell r="O7">
            <v>15</v>
          </cell>
          <cell r="P7">
            <v>31</v>
          </cell>
          <cell r="Q7">
            <v>24</v>
          </cell>
        </row>
        <row r="8">
          <cell r="N8">
            <v>8</v>
          </cell>
          <cell r="O8">
            <v>6</v>
          </cell>
          <cell r="P8">
            <v>8</v>
          </cell>
          <cell r="Q8">
            <v>7</v>
          </cell>
        </row>
        <row r="9">
          <cell r="N9">
            <v>1.8</v>
          </cell>
          <cell r="O9">
            <v>1.7</v>
          </cell>
          <cell r="P9">
            <v>1</v>
          </cell>
          <cell r="Q9">
            <v>0.8</v>
          </cell>
        </row>
        <row r="11">
          <cell r="N11">
            <v>110</v>
          </cell>
          <cell r="O11">
            <v>62</v>
          </cell>
          <cell r="P11">
            <v>90</v>
          </cell>
          <cell r="Q11">
            <v>82</v>
          </cell>
        </row>
        <row r="12">
          <cell r="N12" t="str">
            <v>ND</v>
          </cell>
          <cell r="O12" t="str">
            <v>ND</v>
          </cell>
          <cell r="P12" t="str">
            <v>ND</v>
          </cell>
          <cell r="Q12" t="str">
            <v>ND</v>
          </cell>
        </row>
        <row r="13">
          <cell r="N13" t="str">
            <v>ND</v>
          </cell>
          <cell r="O13" t="str">
            <v>ND</v>
          </cell>
          <cell r="P13" t="str">
            <v>ND</v>
          </cell>
          <cell r="Q13" t="str">
            <v>ND</v>
          </cell>
        </row>
        <row r="14">
          <cell r="N14">
            <v>130</v>
          </cell>
          <cell r="O14">
            <v>76</v>
          </cell>
          <cell r="P14">
            <v>110</v>
          </cell>
          <cell r="Q14">
            <v>100</v>
          </cell>
        </row>
        <row r="15">
          <cell r="N15">
            <v>22</v>
          </cell>
          <cell r="O15">
            <v>17</v>
          </cell>
          <cell r="P15">
            <v>34</v>
          </cell>
          <cell r="Q15">
            <v>36</v>
          </cell>
        </row>
        <row r="16">
          <cell r="N16">
            <v>12</v>
          </cell>
          <cell r="O16">
            <v>12</v>
          </cell>
          <cell r="P16">
            <v>34</v>
          </cell>
          <cell r="Q16">
            <v>32</v>
          </cell>
        </row>
        <row r="17">
          <cell r="N17">
            <v>3.2</v>
          </cell>
          <cell r="O17">
            <v>3.4</v>
          </cell>
          <cell r="P17">
            <v>5.2</v>
          </cell>
          <cell r="Q17">
            <v>6.4</v>
          </cell>
        </row>
        <row r="18">
          <cell r="N18">
            <v>0.4</v>
          </cell>
          <cell r="O18">
            <v>0.3</v>
          </cell>
          <cell r="P18">
            <v>0.3</v>
          </cell>
          <cell r="Q18">
            <v>0.3</v>
          </cell>
        </row>
        <row r="20">
          <cell r="N20">
            <v>7.6</v>
          </cell>
          <cell r="O20">
            <v>7.5</v>
          </cell>
          <cell r="P20">
            <v>7.6</v>
          </cell>
          <cell r="Q20">
            <v>7.7</v>
          </cell>
        </row>
        <row r="21">
          <cell r="N21">
            <v>290</v>
          </cell>
          <cell r="O21">
            <v>230</v>
          </cell>
          <cell r="P21">
            <v>350</v>
          </cell>
          <cell r="Q21">
            <v>350</v>
          </cell>
        </row>
        <row r="22">
          <cell r="N22">
            <v>290</v>
          </cell>
          <cell r="O22">
            <v>230</v>
          </cell>
          <cell r="P22">
            <v>280</v>
          </cell>
          <cell r="Q22">
            <v>310</v>
          </cell>
        </row>
        <row r="23">
          <cell r="N23">
            <v>230</v>
          </cell>
          <cell r="O23">
            <v>220</v>
          </cell>
          <cell r="P23">
            <v>340</v>
          </cell>
          <cell r="Q23">
            <v>330</v>
          </cell>
        </row>
        <row r="24">
          <cell r="N24">
            <v>68</v>
          </cell>
          <cell r="O24">
            <v>90</v>
          </cell>
          <cell r="P24">
            <v>73</v>
          </cell>
          <cell r="Q24">
            <v>46</v>
          </cell>
        </row>
        <row r="25">
          <cell r="N25">
            <v>190</v>
          </cell>
          <cell r="O25">
            <v>430</v>
          </cell>
          <cell r="P25">
            <v>260</v>
          </cell>
          <cell r="Q25">
            <v>160</v>
          </cell>
        </row>
        <row r="26">
          <cell r="N26" t="str">
            <v>ND</v>
          </cell>
          <cell r="O26" t="str">
            <v>NR</v>
          </cell>
          <cell r="P26" t="str">
            <v>ND</v>
          </cell>
          <cell r="Q26" t="str">
            <v>NR</v>
          </cell>
        </row>
        <row r="27">
          <cell r="N27">
            <v>0.61</v>
          </cell>
          <cell r="O27" t="str">
            <v>ND</v>
          </cell>
          <cell r="P27">
            <v>0.7</v>
          </cell>
          <cell r="Q27">
            <v>0.49</v>
          </cell>
        </row>
        <row r="28">
          <cell r="N28">
            <v>3.6</v>
          </cell>
          <cell r="O28">
            <v>1.7</v>
          </cell>
          <cell r="P28">
            <v>2.4</v>
          </cell>
          <cell r="Q28">
            <v>1.9</v>
          </cell>
        </row>
        <row r="29">
          <cell r="N29">
            <v>0.4</v>
          </cell>
          <cell r="O29">
            <v>0.4</v>
          </cell>
          <cell r="P29">
            <v>0.4</v>
          </cell>
          <cell r="Q29">
            <v>0.2</v>
          </cell>
        </row>
        <row r="30">
          <cell r="N30">
            <v>6.1</v>
          </cell>
          <cell r="O30">
            <v>5.9</v>
          </cell>
          <cell r="P30">
            <v>9.7</v>
          </cell>
          <cell r="Q30">
            <v>5.1</v>
          </cell>
        </row>
        <row r="31">
          <cell r="N31">
            <v>9.6</v>
          </cell>
          <cell r="O31">
            <v>9.7</v>
          </cell>
          <cell r="P31">
            <v>15</v>
          </cell>
          <cell r="Q31">
            <v>12</v>
          </cell>
        </row>
        <row r="32">
          <cell r="N32" t="str">
            <v>ND</v>
          </cell>
          <cell r="O32" t="str">
            <v>ND</v>
          </cell>
          <cell r="P32" t="str">
            <v>ND</v>
          </cell>
          <cell r="Q32" t="str">
            <v>ND</v>
          </cell>
        </row>
        <row r="33">
          <cell r="N33" t="str">
            <v>ND</v>
          </cell>
          <cell r="O33" t="str">
            <v>ND</v>
          </cell>
          <cell r="P33" t="str">
            <v>ND</v>
          </cell>
          <cell r="Q33">
            <v>0.1</v>
          </cell>
        </row>
        <row r="34">
          <cell r="N34">
            <v>0.1</v>
          </cell>
          <cell r="O34" t="str">
            <v>ND</v>
          </cell>
          <cell r="P34">
            <v>0.1</v>
          </cell>
          <cell r="Q34" t="str">
            <v>ND</v>
          </cell>
        </row>
        <row r="35">
          <cell r="N35" t="str">
            <v>ND</v>
          </cell>
          <cell r="O35" t="str">
            <v>ND</v>
          </cell>
          <cell r="P35" t="str">
            <v>ND</v>
          </cell>
          <cell r="Q35" t="str">
            <v>ND</v>
          </cell>
        </row>
        <row r="36">
          <cell r="N36" t="str">
            <v>ND</v>
          </cell>
          <cell r="O36" t="str">
            <v>ND</v>
          </cell>
          <cell r="P36" t="str">
            <v>ND</v>
          </cell>
          <cell r="Q36" t="str">
            <v>ND</v>
          </cell>
        </row>
        <row r="37">
          <cell r="N37">
            <v>0.04</v>
          </cell>
          <cell r="O37">
            <v>0.04</v>
          </cell>
          <cell r="P37">
            <v>0.03</v>
          </cell>
          <cell r="Q37">
            <v>0.02</v>
          </cell>
        </row>
        <row r="38">
          <cell r="N38">
            <v>2.8</v>
          </cell>
          <cell r="O38">
            <v>2.7</v>
          </cell>
          <cell r="P38">
            <v>5.9</v>
          </cell>
          <cell r="Q38">
            <v>7.8</v>
          </cell>
        </row>
        <row r="39">
          <cell r="N39" t="str">
            <v>ND</v>
          </cell>
          <cell r="O39">
            <v>0.01</v>
          </cell>
          <cell r="P39">
            <v>0.01</v>
          </cell>
          <cell r="Q39">
            <v>0.01</v>
          </cell>
        </row>
        <row r="40">
          <cell r="N40">
            <v>0.1</v>
          </cell>
          <cell r="O40">
            <v>0.1</v>
          </cell>
          <cell r="P40">
            <v>0.17</v>
          </cell>
          <cell r="Q40">
            <v>0.18</v>
          </cell>
        </row>
        <row r="41">
          <cell r="N41" t="str">
            <v>ND</v>
          </cell>
          <cell r="O41" t="str">
            <v>ND</v>
          </cell>
          <cell r="P41" t="str">
            <v>ND</v>
          </cell>
          <cell r="Q41" t="str">
            <v>ND</v>
          </cell>
        </row>
        <row r="42">
          <cell r="N42" t="str">
            <v>ND</v>
          </cell>
          <cell r="O42" t="str">
            <v>ND</v>
          </cell>
          <cell r="P42" t="str">
            <v>ND</v>
          </cell>
          <cell r="Q42" t="str">
            <v>ND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>
            <v>0.24</v>
          </cell>
          <cell r="O44">
            <v>0.23</v>
          </cell>
          <cell r="P44">
            <v>0.21</v>
          </cell>
          <cell r="Q44">
            <v>0.18</v>
          </cell>
        </row>
        <row r="107">
          <cell r="A107" t="str">
            <v>WW98-0402</v>
          </cell>
          <cell r="H107">
            <v>35879</v>
          </cell>
        </row>
        <row r="168">
          <cell r="A168" t="str">
            <v>WW98-0402</v>
          </cell>
          <cell r="H168">
            <v>35879</v>
          </cell>
        </row>
        <row r="211">
          <cell r="A211" t="str">
            <v>WW98-0403</v>
          </cell>
          <cell r="H211">
            <v>35879</v>
          </cell>
        </row>
        <row r="272">
          <cell r="A272" t="str">
            <v>WW98-0403</v>
          </cell>
          <cell r="H272">
            <v>35879</v>
          </cell>
        </row>
      </sheetData>
      <sheetData sheetId="4">
        <row r="3">
          <cell r="M3" t="str">
            <v>L44330-002</v>
          </cell>
          <cell r="N3" t="str">
            <v>L44330-003</v>
          </cell>
        </row>
        <row r="4">
          <cell r="M4">
            <v>140</v>
          </cell>
          <cell r="N4">
            <v>250</v>
          </cell>
        </row>
        <row r="5">
          <cell r="M5">
            <v>44</v>
          </cell>
          <cell r="N5">
            <v>73</v>
          </cell>
        </row>
        <row r="6">
          <cell r="M6">
            <v>7</v>
          </cell>
          <cell r="N6">
            <v>17</v>
          </cell>
        </row>
        <row r="7">
          <cell r="M7">
            <v>36</v>
          </cell>
          <cell r="N7">
            <v>76</v>
          </cell>
        </row>
        <row r="8">
          <cell r="M8">
            <v>7</v>
          </cell>
          <cell r="N8">
            <v>12</v>
          </cell>
        </row>
        <row r="9">
          <cell r="M9">
            <v>0.2</v>
          </cell>
          <cell r="N9">
            <v>0.2</v>
          </cell>
        </row>
        <row r="11">
          <cell r="M11">
            <v>140</v>
          </cell>
          <cell r="N11">
            <v>150</v>
          </cell>
        </row>
        <row r="12">
          <cell r="M12" t="str">
            <v>ND</v>
          </cell>
          <cell r="N12" t="str">
            <v>ND</v>
          </cell>
        </row>
        <row r="13">
          <cell r="M13">
            <v>39</v>
          </cell>
          <cell r="N13">
            <v>30</v>
          </cell>
        </row>
        <row r="14">
          <cell r="M14">
            <v>88</v>
          </cell>
          <cell r="N14">
            <v>120</v>
          </cell>
        </row>
        <row r="15">
          <cell r="M15">
            <v>36</v>
          </cell>
          <cell r="N15">
            <v>77</v>
          </cell>
        </row>
        <row r="16">
          <cell r="M16">
            <v>23</v>
          </cell>
          <cell r="N16">
            <v>86</v>
          </cell>
        </row>
        <row r="17">
          <cell r="M17">
            <v>0.5</v>
          </cell>
          <cell r="N17">
            <v>12</v>
          </cell>
        </row>
        <row r="18">
          <cell r="M18">
            <v>0.4</v>
          </cell>
          <cell r="N18">
            <v>0.3</v>
          </cell>
        </row>
        <row r="20">
          <cell r="M20">
            <v>9.5</v>
          </cell>
          <cell r="N20">
            <v>9.1</v>
          </cell>
        </row>
        <row r="21">
          <cell r="M21">
            <v>410</v>
          </cell>
          <cell r="N21">
            <v>830</v>
          </cell>
        </row>
        <row r="22">
          <cell r="M22">
            <v>310</v>
          </cell>
          <cell r="N22">
            <v>600</v>
          </cell>
        </row>
        <row r="23">
          <cell r="M23">
            <v>12</v>
          </cell>
          <cell r="N23">
            <v>28</v>
          </cell>
        </row>
        <row r="24">
          <cell r="M24">
            <v>12</v>
          </cell>
          <cell r="N24">
            <v>22</v>
          </cell>
        </row>
        <row r="25">
          <cell r="M25">
            <v>69</v>
          </cell>
          <cell r="N25">
            <v>95</v>
          </cell>
        </row>
        <row r="26">
          <cell r="M26" t="str">
            <v>ND</v>
          </cell>
          <cell r="N26" t="str">
            <v>ND</v>
          </cell>
        </row>
        <row r="27">
          <cell r="M27">
            <v>0.07</v>
          </cell>
          <cell r="N27">
            <v>0.64</v>
          </cell>
        </row>
        <row r="28">
          <cell r="M28">
            <v>0.26</v>
          </cell>
          <cell r="N28">
            <v>0.93</v>
          </cell>
        </row>
        <row r="29">
          <cell r="M29" t="str">
            <v>ND</v>
          </cell>
          <cell r="N29">
            <v>0.6</v>
          </cell>
        </row>
        <row r="30">
          <cell r="M30">
            <v>2.6</v>
          </cell>
          <cell r="N30">
            <v>2.8</v>
          </cell>
        </row>
        <row r="31">
          <cell r="M31">
            <v>3</v>
          </cell>
          <cell r="N31">
            <v>15</v>
          </cell>
        </row>
        <row r="32">
          <cell r="M32" t="str">
            <v>ND</v>
          </cell>
          <cell r="N32" t="str">
            <v>ND</v>
          </cell>
        </row>
        <row r="33">
          <cell r="M33">
            <v>0.07</v>
          </cell>
          <cell r="N33">
            <v>0.02</v>
          </cell>
        </row>
        <row r="34">
          <cell r="M34" t="str">
            <v>ND</v>
          </cell>
          <cell r="N34">
            <v>0.2</v>
          </cell>
        </row>
        <row r="35">
          <cell r="M35" t="str">
            <v>ND</v>
          </cell>
          <cell r="N35" t="str">
            <v>ND</v>
          </cell>
        </row>
        <row r="36">
          <cell r="M36" t="str">
            <v>ND</v>
          </cell>
          <cell r="N36" t="str">
            <v>ND</v>
          </cell>
        </row>
        <row r="37">
          <cell r="M37">
            <v>0.02</v>
          </cell>
          <cell r="N37" t="str">
            <v>ND</v>
          </cell>
        </row>
        <row r="38">
          <cell r="M38">
            <v>0.89</v>
          </cell>
          <cell r="N38">
            <v>0.48</v>
          </cell>
        </row>
        <row r="39">
          <cell r="M39" t="str">
            <v>ND</v>
          </cell>
          <cell r="N39" t="str">
            <v>ND</v>
          </cell>
        </row>
        <row r="40">
          <cell r="M40">
            <v>0.02</v>
          </cell>
          <cell r="N40">
            <v>0.01</v>
          </cell>
        </row>
        <row r="41">
          <cell r="M41" t="str">
            <v>ND</v>
          </cell>
          <cell r="N41" t="str">
            <v>ND</v>
          </cell>
        </row>
        <row r="42">
          <cell r="M42" t="str">
            <v>ND</v>
          </cell>
          <cell r="N42" t="str">
            <v>ND</v>
          </cell>
        </row>
        <row r="43">
          <cell r="M43" t="str">
            <v>ND</v>
          </cell>
          <cell r="N43" t="str">
            <v>ND</v>
          </cell>
        </row>
        <row r="44">
          <cell r="M44">
            <v>0.03</v>
          </cell>
          <cell r="N44">
            <v>0.06</v>
          </cell>
        </row>
        <row r="64">
          <cell r="A64" t="str">
            <v>DW98-0102</v>
          </cell>
          <cell r="H64">
            <v>36005</v>
          </cell>
        </row>
        <row r="125">
          <cell r="A125" t="str">
            <v>DW98-0103</v>
          </cell>
          <cell r="H125">
            <v>36005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-08-98"/>
      <sheetName val="01-25-99"/>
      <sheetName val="02-09-99"/>
      <sheetName val="03-16-99"/>
      <sheetName val="04-07-99"/>
    </sheetNames>
    <sheetDataSet>
      <sheetData sheetId="0">
        <row r="3">
          <cell r="N3" t="str">
            <v>L47907-003</v>
          </cell>
          <cell r="O3" t="str">
            <v>L47907-004</v>
          </cell>
          <cell r="P3" t="str">
            <v>L47907-005</v>
          </cell>
          <cell r="Q3" t="str">
            <v>L47907-006</v>
          </cell>
        </row>
        <row r="4">
          <cell r="N4">
            <v>160</v>
          </cell>
          <cell r="O4">
            <v>97</v>
          </cell>
          <cell r="P4">
            <v>310</v>
          </cell>
          <cell r="Q4">
            <v>130</v>
          </cell>
        </row>
        <row r="5">
          <cell r="N5">
            <v>42</v>
          </cell>
          <cell r="O5">
            <v>26</v>
          </cell>
          <cell r="P5">
            <v>80</v>
          </cell>
          <cell r="Q5">
            <v>39</v>
          </cell>
        </row>
        <row r="6">
          <cell r="N6">
            <v>13</v>
          </cell>
          <cell r="O6">
            <v>8</v>
          </cell>
          <cell r="P6">
            <v>27</v>
          </cell>
          <cell r="Q6">
            <v>9</v>
          </cell>
        </row>
        <row r="7">
          <cell r="N7">
            <v>20</v>
          </cell>
          <cell r="O7">
            <v>12</v>
          </cell>
          <cell r="P7">
            <v>46</v>
          </cell>
          <cell r="Q7">
            <v>19</v>
          </cell>
        </row>
        <row r="8">
          <cell r="N8">
            <v>14</v>
          </cell>
          <cell r="O8">
            <v>8</v>
          </cell>
          <cell r="P8">
            <v>25</v>
          </cell>
          <cell r="Q8">
            <v>9</v>
          </cell>
        </row>
        <row r="9">
          <cell r="N9">
            <v>4.8</v>
          </cell>
          <cell r="O9">
            <v>2.4</v>
          </cell>
          <cell r="P9">
            <v>3.2</v>
          </cell>
          <cell r="Q9">
            <v>2</v>
          </cell>
        </row>
        <row r="11">
          <cell r="N11">
            <v>65</v>
          </cell>
          <cell r="O11">
            <v>40</v>
          </cell>
          <cell r="P11">
            <v>130</v>
          </cell>
          <cell r="Q11">
            <v>55</v>
          </cell>
        </row>
        <row r="12">
          <cell r="N12" t="str">
            <v>ND</v>
          </cell>
          <cell r="O12" t="str">
            <v>ND</v>
          </cell>
          <cell r="P12" t="str">
            <v>ND</v>
          </cell>
          <cell r="Q12" t="str">
            <v>ND</v>
          </cell>
        </row>
        <row r="13">
          <cell r="N13" t="str">
            <v>ND</v>
          </cell>
          <cell r="O13" t="str">
            <v>ND</v>
          </cell>
          <cell r="P13" t="str">
            <v>ND</v>
          </cell>
          <cell r="Q13" t="str">
            <v>ND</v>
          </cell>
        </row>
        <row r="14">
          <cell r="N14">
            <v>79</v>
          </cell>
          <cell r="O14">
            <v>49</v>
          </cell>
          <cell r="P14">
            <v>160</v>
          </cell>
          <cell r="Q14">
            <v>67</v>
          </cell>
        </row>
        <row r="15">
          <cell r="N15">
            <v>24</v>
          </cell>
          <cell r="O15">
            <v>10</v>
          </cell>
          <cell r="P15">
            <v>37</v>
          </cell>
          <cell r="Q15">
            <v>17</v>
          </cell>
        </row>
        <row r="16">
          <cell r="N16">
            <v>11</v>
          </cell>
          <cell r="O16">
            <v>5</v>
          </cell>
          <cell r="P16">
            <v>36</v>
          </cell>
          <cell r="Q16">
            <v>16</v>
          </cell>
        </row>
        <row r="17">
          <cell r="N17">
            <v>7.1</v>
          </cell>
          <cell r="O17">
            <v>2.9</v>
          </cell>
          <cell r="P17">
            <v>6.5</v>
          </cell>
          <cell r="Q17">
            <v>3.8</v>
          </cell>
        </row>
        <row r="18">
          <cell r="N18">
            <v>0.5</v>
          </cell>
          <cell r="O18">
            <v>0.3</v>
          </cell>
          <cell r="P18">
            <v>0.3</v>
          </cell>
          <cell r="Q18">
            <v>0.3</v>
          </cell>
        </row>
        <row r="20">
          <cell r="N20">
            <v>7.3</v>
          </cell>
          <cell r="O20">
            <v>7.4</v>
          </cell>
          <cell r="P20">
            <v>7.6</v>
          </cell>
          <cell r="Q20">
            <v>7.5</v>
          </cell>
        </row>
        <row r="21">
          <cell r="N21">
            <v>330</v>
          </cell>
          <cell r="O21">
            <v>180</v>
          </cell>
          <cell r="P21">
            <v>520</v>
          </cell>
          <cell r="Q21">
            <v>310</v>
          </cell>
        </row>
        <row r="22">
          <cell r="N22">
            <v>320</v>
          </cell>
          <cell r="O22">
            <v>49</v>
          </cell>
          <cell r="P22">
            <v>360</v>
          </cell>
          <cell r="Q22">
            <v>190</v>
          </cell>
        </row>
        <row r="23">
          <cell r="N23">
            <v>610</v>
          </cell>
          <cell r="O23">
            <v>320</v>
          </cell>
          <cell r="P23">
            <v>1210</v>
          </cell>
          <cell r="Q23">
            <v>400</v>
          </cell>
        </row>
        <row r="24">
          <cell r="N24">
            <v>70</v>
          </cell>
          <cell r="O24">
            <v>36</v>
          </cell>
          <cell r="P24">
            <v>60</v>
          </cell>
          <cell r="Q24">
            <v>28</v>
          </cell>
        </row>
        <row r="25">
          <cell r="N25">
            <v>610</v>
          </cell>
          <cell r="O25">
            <v>260</v>
          </cell>
          <cell r="P25">
            <v>700</v>
          </cell>
          <cell r="Q25">
            <v>280</v>
          </cell>
        </row>
        <row r="26">
          <cell r="N26">
            <v>4</v>
          </cell>
          <cell r="O26" t="str">
            <v>NR</v>
          </cell>
          <cell r="P26">
            <v>2</v>
          </cell>
          <cell r="Q26" t="str">
            <v>NR</v>
          </cell>
        </row>
        <row r="27">
          <cell r="N27">
            <v>0.66</v>
          </cell>
          <cell r="O27">
            <v>0.54</v>
          </cell>
          <cell r="P27">
            <v>0.7</v>
          </cell>
          <cell r="Q27">
            <v>0.72</v>
          </cell>
        </row>
        <row r="28">
          <cell r="N28">
            <v>3.4</v>
          </cell>
          <cell r="O28">
            <v>1.3</v>
          </cell>
          <cell r="P28">
            <v>7.6</v>
          </cell>
          <cell r="Q28">
            <v>1.8</v>
          </cell>
        </row>
        <row r="29">
          <cell r="N29">
            <v>0.4</v>
          </cell>
          <cell r="O29">
            <v>0.2</v>
          </cell>
          <cell r="P29">
            <v>0.7</v>
          </cell>
          <cell r="Q29">
            <v>0.2</v>
          </cell>
        </row>
        <row r="30">
          <cell r="N30">
            <v>13</v>
          </cell>
          <cell r="O30">
            <v>4.9</v>
          </cell>
          <cell r="P30">
            <v>9.8</v>
          </cell>
          <cell r="Q30">
            <v>3.6</v>
          </cell>
        </row>
        <row r="31">
          <cell r="N31">
            <v>20</v>
          </cell>
          <cell r="O31">
            <v>8</v>
          </cell>
          <cell r="P31">
            <v>17</v>
          </cell>
          <cell r="Q31">
            <v>7.7</v>
          </cell>
        </row>
        <row r="32">
          <cell r="N32">
            <v>0.006</v>
          </cell>
          <cell r="O32" t="str">
            <v>ND</v>
          </cell>
          <cell r="P32">
            <v>0.007</v>
          </cell>
          <cell r="Q32" t="str">
            <v>ND</v>
          </cell>
        </row>
        <row r="33">
          <cell r="N33">
            <v>0.28</v>
          </cell>
          <cell r="O33">
            <v>0.13</v>
          </cell>
          <cell r="P33">
            <v>0.35</v>
          </cell>
          <cell r="Q33">
            <v>0.13</v>
          </cell>
        </row>
        <row r="34">
          <cell r="N34">
            <v>0.2</v>
          </cell>
          <cell r="O34" t="str">
            <v>ND</v>
          </cell>
          <cell r="P34">
            <v>0.2</v>
          </cell>
          <cell r="Q34">
            <v>0.1</v>
          </cell>
        </row>
        <row r="35">
          <cell r="N35" t="str">
            <v>ND</v>
          </cell>
          <cell r="O35" t="str">
            <v>ND</v>
          </cell>
          <cell r="P35" t="str">
            <v>ND</v>
          </cell>
          <cell r="Q35" t="str">
            <v>ND</v>
          </cell>
        </row>
        <row r="36">
          <cell r="N36">
            <v>0.03</v>
          </cell>
          <cell r="O36" t="str">
            <v>ND</v>
          </cell>
          <cell r="P36">
            <v>0.04</v>
          </cell>
          <cell r="Q36" t="str">
            <v>ND</v>
          </cell>
        </row>
        <row r="37">
          <cell r="N37">
            <v>0.14</v>
          </cell>
          <cell r="O37">
            <v>0.06</v>
          </cell>
          <cell r="P37">
            <v>0.1</v>
          </cell>
          <cell r="Q37">
            <v>0.05</v>
          </cell>
        </row>
        <row r="38">
          <cell r="N38">
            <v>21</v>
          </cell>
          <cell r="O38">
            <v>11</v>
          </cell>
          <cell r="P38">
            <v>27</v>
          </cell>
          <cell r="Q38">
            <v>9.5</v>
          </cell>
        </row>
        <row r="39">
          <cell r="N39">
            <v>0.04</v>
          </cell>
          <cell r="O39">
            <v>0.02</v>
          </cell>
          <cell r="P39">
            <v>0.04</v>
          </cell>
          <cell r="Q39">
            <v>0.02</v>
          </cell>
        </row>
        <row r="40">
          <cell r="N40">
            <v>0.57</v>
          </cell>
          <cell r="O40">
            <v>0.24</v>
          </cell>
          <cell r="P40">
            <v>0.73</v>
          </cell>
          <cell r="Q40">
            <v>0.23</v>
          </cell>
        </row>
        <row r="41">
          <cell r="N41" t="str">
            <v>ND</v>
          </cell>
          <cell r="O41" t="str">
            <v>ND</v>
          </cell>
          <cell r="P41" t="str">
            <v>ND</v>
          </cell>
          <cell r="Q41" t="str">
            <v>ND</v>
          </cell>
        </row>
        <row r="42">
          <cell r="N42" t="str">
            <v>ND</v>
          </cell>
          <cell r="O42" t="str">
            <v>ND</v>
          </cell>
          <cell r="P42" t="str">
            <v>ND</v>
          </cell>
          <cell r="Q42" t="str">
            <v>ND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>
            <v>0.86</v>
          </cell>
          <cell r="O44">
            <v>0.47</v>
          </cell>
          <cell r="P44">
            <v>0.88</v>
          </cell>
          <cell r="Q44">
            <v>0.4</v>
          </cell>
        </row>
        <row r="107">
          <cell r="A107" t="str">
            <v>WW99-0102</v>
          </cell>
          <cell r="H107">
            <v>36107</v>
          </cell>
        </row>
        <row r="168">
          <cell r="A168" t="str">
            <v>WW99-0102</v>
          </cell>
          <cell r="H168">
            <v>36107</v>
          </cell>
        </row>
        <row r="211">
          <cell r="A211" t="str">
            <v>WW99-0103</v>
          </cell>
          <cell r="H211">
            <v>36107</v>
          </cell>
        </row>
        <row r="272">
          <cell r="A272" t="str">
            <v>WW99-0103</v>
          </cell>
          <cell r="H272">
            <v>36107</v>
          </cell>
        </row>
      </sheetData>
      <sheetData sheetId="1">
        <row r="3">
          <cell r="N3" t="str">
            <v>L50660-001</v>
          </cell>
          <cell r="O3" t="str">
            <v>L50660-002</v>
          </cell>
          <cell r="P3" t="str">
            <v>L50660-003</v>
          </cell>
          <cell r="Q3" t="str">
            <v>L50660-004</v>
          </cell>
        </row>
        <row r="4">
          <cell r="N4">
            <v>29</v>
          </cell>
          <cell r="O4">
            <v>38</v>
          </cell>
          <cell r="P4">
            <v>360</v>
          </cell>
          <cell r="Q4">
            <v>360</v>
          </cell>
        </row>
        <row r="5">
          <cell r="N5">
            <v>8</v>
          </cell>
          <cell r="O5">
            <v>10</v>
          </cell>
          <cell r="P5">
            <v>100</v>
          </cell>
          <cell r="Q5">
            <v>100</v>
          </cell>
        </row>
        <row r="6">
          <cell r="N6">
            <v>2</v>
          </cell>
          <cell r="O6">
            <v>3</v>
          </cell>
          <cell r="P6">
            <v>25</v>
          </cell>
          <cell r="Q6">
            <v>25</v>
          </cell>
        </row>
        <row r="7">
          <cell r="N7">
            <v>5</v>
          </cell>
          <cell r="O7">
            <v>7</v>
          </cell>
          <cell r="P7">
            <v>85</v>
          </cell>
          <cell r="Q7">
            <v>86</v>
          </cell>
        </row>
        <row r="8">
          <cell r="N8">
            <v>7</v>
          </cell>
          <cell r="O8">
            <v>6</v>
          </cell>
          <cell r="P8">
            <v>11</v>
          </cell>
          <cell r="Q8">
            <v>11</v>
          </cell>
        </row>
        <row r="9">
          <cell r="N9">
            <v>2</v>
          </cell>
          <cell r="O9">
            <v>1.2</v>
          </cell>
          <cell r="P9">
            <v>0.7</v>
          </cell>
          <cell r="Q9">
            <v>0.7</v>
          </cell>
        </row>
        <row r="11">
          <cell r="N11">
            <v>28</v>
          </cell>
          <cell r="O11">
            <v>30</v>
          </cell>
          <cell r="P11">
            <v>150</v>
          </cell>
          <cell r="Q11">
            <v>150</v>
          </cell>
        </row>
        <row r="12">
          <cell r="N12" t="str">
            <v>ND</v>
          </cell>
          <cell r="O12" t="str">
            <v>ND</v>
          </cell>
          <cell r="P12" t="str">
            <v>ND</v>
          </cell>
          <cell r="Q12" t="str">
            <v>ND</v>
          </cell>
        </row>
        <row r="13">
          <cell r="N13" t="str">
            <v>ND</v>
          </cell>
          <cell r="O13" t="str">
            <v>ND</v>
          </cell>
          <cell r="P13" t="str">
            <v>ND</v>
          </cell>
          <cell r="Q13" t="str">
            <v>ND</v>
          </cell>
        </row>
        <row r="14">
          <cell r="N14">
            <v>34</v>
          </cell>
          <cell r="O14">
            <v>37</v>
          </cell>
          <cell r="P14">
            <v>180</v>
          </cell>
          <cell r="Q14">
            <v>190</v>
          </cell>
        </row>
        <row r="15">
          <cell r="N15">
            <v>6.2</v>
          </cell>
          <cell r="O15">
            <v>5.4</v>
          </cell>
          <cell r="P15">
            <v>130</v>
          </cell>
          <cell r="Q15">
            <v>170</v>
          </cell>
        </row>
        <row r="16">
          <cell r="N16">
            <v>3</v>
          </cell>
          <cell r="O16">
            <v>3</v>
          </cell>
          <cell r="P16">
            <v>120</v>
          </cell>
          <cell r="Q16">
            <v>120</v>
          </cell>
        </row>
        <row r="17">
          <cell r="N17">
            <v>1.1</v>
          </cell>
          <cell r="O17">
            <v>0.8</v>
          </cell>
          <cell r="P17">
            <v>30</v>
          </cell>
          <cell r="Q17">
            <v>30</v>
          </cell>
        </row>
        <row r="18">
          <cell r="N18">
            <v>0.3</v>
          </cell>
          <cell r="O18">
            <v>0.4</v>
          </cell>
          <cell r="P18">
            <v>0.3</v>
          </cell>
          <cell r="Q18">
            <v>0.3</v>
          </cell>
        </row>
        <row r="20">
          <cell r="N20">
            <v>7.8</v>
          </cell>
          <cell r="O20">
            <v>7.7</v>
          </cell>
          <cell r="P20">
            <v>7.6</v>
          </cell>
          <cell r="Q20">
            <v>7.6</v>
          </cell>
        </row>
        <row r="21">
          <cell r="N21">
            <v>110</v>
          </cell>
          <cell r="O21">
            <v>110</v>
          </cell>
          <cell r="P21">
            <v>1260</v>
          </cell>
          <cell r="Q21">
            <v>1260</v>
          </cell>
        </row>
        <row r="22">
          <cell r="N22">
            <v>63</v>
          </cell>
          <cell r="O22">
            <v>25</v>
          </cell>
          <cell r="P22">
            <v>690</v>
          </cell>
          <cell r="Q22">
            <v>660</v>
          </cell>
        </row>
        <row r="23">
          <cell r="N23">
            <v>270</v>
          </cell>
          <cell r="O23">
            <v>280</v>
          </cell>
          <cell r="P23">
            <v>20</v>
          </cell>
          <cell r="Q23">
            <v>21</v>
          </cell>
        </row>
        <row r="24">
          <cell r="N24">
            <v>40</v>
          </cell>
          <cell r="O24">
            <v>34</v>
          </cell>
          <cell r="P24">
            <v>8</v>
          </cell>
          <cell r="Q24">
            <v>13</v>
          </cell>
        </row>
        <row r="25">
          <cell r="N25">
            <v>220</v>
          </cell>
          <cell r="O25">
            <v>180</v>
          </cell>
          <cell r="P25">
            <v>36</v>
          </cell>
          <cell r="Q25">
            <v>33</v>
          </cell>
        </row>
        <row r="26">
          <cell r="N26">
            <v>7</v>
          </cell>
          <cell r="O26" t="str">
            <v>NR</v>
          </cell>
          <cell r="P26" t="str">
            <v>ND</v>
          </cell>
          <cell r="Q26" t="str">
            <v>NR</v>
          </cell>
        </row>
        <row r="27">
          <cell r="N27">
            <v>0.13</v>
          </cell>
          <cell r="O27">
            <v>0.18</v>
          </cell>
          <cell r="P27">
            <v>0.81</v>
          </cell>
          <cell r="Q27">
            <v>0.84</v>
          </cell>
        </row>
        <row r="28">
          <cell r="N28">
            <v>0.47</v>
          </cell>
          <cell r="O28">
            <v>0.82</v>
          </cell>
          <cell r="P28">
            <v>0.94</v>
          </cell>
          <cell r="Q28">
            <v>0.96</v>
          </cell>
        </row>
        <row r="29">
          <cell r="N29">
            <v>0.2</v>
          </cell>
          <cell r="O29">
            <v>0.1</v>
          </cell>
          <cell r="P29" t="str">
            <v>ND</v>
          </cell>
          <cell r="Q29" t="str">
            <v>ND</v>
          </cell>
        </row>
        <row r="30">
          <cell r="N30">
            <v>4.1</v>
          </cell>
          <cell r="O30">
            <v>4</v>
          </cell>
          <cell r="P30">
            <v>1.2</v>
          </cell>
          <cell r="Q30">
            <v>1.3</v>
          </cell>
        </row>
        <row r="31">
          <cell r="N31">
            <v>5.3</v>
          </cell>
          <cell r="O31">
            <v>4.9</v>
          </cell>
          <cell r="P31">
            <v>32</v>
          </cell>
          <cell r="Q31">
            <v>31</v>
          </cell>
        </row>
        <row r="32">
          <cell r="N32" t="str">
            <v>ND</v>
          </cell>
          <cell r="O32" t="str">
            <v>ND</v>
          </cell>
          <cell r="P32" t="str">
            <v>ND</v>
          </cell>
          <cell r="Q32" t="str">
            <v>ND</v>
          </cell>
        </row>
        <row r="33">
          <cell r="N33">
            <v>0.05</v>
          </cell>
          <cell r="O33">
            <v>0.09</v>
          </cell>
          <cell r="P33">
            <v>0.03</v>
          </cell>
          <cell r="Q33">
            <v>0.03</v>
          </cell>
        </row>
        <row r="34">
          <cell r="N34" t="str">
            <v>ND</v>
          </cell>
          <cell r="O34" t="str">
            <v>ND</v>
          </cell>
          <cell r="P34">
            <v>0.3</v>
          </cell>
          <cell r="Q34">
            <v>0.3</v>
          </cell>
        </row>
        <row r="35">
          <cell r="N35" t="str">
            <v>ND</v>
          </cell>
          <cell r="O35" t="str">
            <v>ND</v>
          </cell>
          <cell r="P35" t="str">
            <v>ND</v>
          </cell>
          <cell r="Q35" t="str">
            <v>ND</v>
          </cell>
        </row>
        <row r="36">
          <cell r="N36" t="str">
            <v>ND</v>
          </cell>
          <cell r="O36" t="str">
            <v>ND</v>
          </cell>
          <cell r="P36" t="str">
            <v>ND</v>
          </cell>
          <cell r="Q36" t="str">
            <v>ND</v>
          </cell>
        </row>
        <row r="37">
          <cell r="N37">
            <v>0.02</v>
          </cell>
          <cell r="O37">
            <v>0.03</v>
          </cell>
          <cell r="P37" t="str">
            <v>ND</v>
          </cell>
          <cell r="Q37" t="str">
            <v>ND</v>
          </cell>
        </row>
        <row r="38">
          <cell r="N38">
            <v>3</v>
          </cell>
          <cell r="O38">
            <v>6.3</v>
          </cell>
          <cell r="P38">
            <v>0.36</v>
          </cell>
          <cell r="Q38">
            <v>0.36</v>
          </cell>
        </row>
        <row r="39">
          <cell r="N39" t="str">
            <v>ND</v>
          </cell>
          <cell r="O39">
            <v>0.01</v>
          </cell>
          <cell r="P39" t="str">
            <v>ND</v>
          </cell>
          <cell r="Q39" t="str">
            <v>ND</v>
          </cell>
        </row>
        <row r="40">
          <cell r="N40">
            <v>0.07</v>
          </cell>
          <cell r="O40">
            <v>0.15</v>
          </cell>
          <cell r="P40">
            <v>0.02</v>
          </cell>
          <cell r="Q40">
            <v>0.02</v>
          </cell>
        </row>
        <row r="41">
          <cell r="N41" t="str">
            <v>ND</v>
          </cell>
          <cell r="O41" t="str">
            <v>ND</v>
          </cell>
          <cell r="P41" t="str">
            <v>ND</v>
          </cell>
          <cell r="Q41" t="str">
            <v>ND</v>
          </cell>
        </row>
        <row r="42">
          <cell r="N42" t="str">
            <v>ND</v>
          </cell>
          <cell r="O42" t="str">
            <v>ND</v>
          </cell>
          <cell r="P42">
            <v>0.014</v>
          </cell>
          <cell r="Q42">
            <v>0.015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>
            <v>0.14</v>
          </cell>
          <cell r="O44">
            <v>0.2</v>
          </cell>
          <cell r="P44">
            <v>0.05</v>
          </cell>
          <cell r="Q44">
            <v>0.05</v>
          </cell>
        </row>
        <row r="107">
          <cell r="A107" t="str">
            <v>WW99-0202</v>
          </cell>
          <cell r="H107">
            <v>36185</v>
          </cell>
        </row>
        <row r="168">
          <cell r="A168" t="str">
            <v>WW99-0202</v>
          </cell>
          <cell r="H168">
            <v>36185</v>
          </cell>
        </row>
        <row r="211">
          <cell r="A211" t="str">
            <v>WW99-0203</v>
          </cell>
          <cell r="H211">
            <v>36185</v>
          </cell>
        </row>
        <row r="272">
          <cell r="A272" t="str">
            <v>WW99-0204</v>
          </cell>
          <cell r="H272">
            <v>36185</v>
          </cell>
        </row>
      </sheetData>
      <sheetData sheetId="2">
        <row r="3">
          <cell r="N3" t="str">
            <v>L51332-003</v>
          </cell>
          <cell r="O3" t="str">
            <v>L51332-004</v>
          </cell>
          <cell r="P3" t="str">
            <v>L51332-005</v>
          </cell>
          <cell r="Q3" t="str">
            <v>L51332-006</v>
          </cell>
        </row>
        <row r="4">
          <cell r="N4">
            <v>32</v>
          </cell>
          <cell r="O4">
            <v>31</v>
          </cell>
          <cell r="P4" t="str">
            <v>NR</v>
          </cell>
          <cell r="Q4">
            <v>200</v>
          </cell>
        </row>
        <row r="5">
          <cell r="N5">
            <v>11</v>
          </cell>
          <cell r="O5">
            <v>10</v>
          </cell>
          <cell r="P5" t="str">
            <v>NR</v>
          </cell>
          <cell r="Q5">
            <v>59</v>
          </cell>
        </row>
        <row r="6">
          <cell r="N6">
            <v>1</v>
          </cell>
          <cell r="O6">
            <v>2</v>
          </cell>
          <cell r="P6" t="str">
            <v>NR</v>
          </cell>
          <cell r="Q6">
            <v>14</v>
          </cell>
        </row>
        <row r="7">
          <cell r="N7">
            <v>8</v>
          </cell>
          <cell r="O7">
            <v>9</v>
          </cell>
          <cell r="P7" t="str">
            <v>NR</v>
          </cell>
          <cell r="Q7">
            <v>33</v>
          </cell>
        </row>
        <row r="8">
          <cell r="N8">
            <v>8</v>
          </cell>
          <cell r="O8">
            <v>5</v>
          </cell>
          <cell r="P8" t="str">
            <v>NR</v>
          </cell>
          <cell r="Q8">
            <v>6</v>
          </cell>
        </row>
        <row r="9">
          <cell r="N9">
            <v>3.6</v>
          </cell>
          <cell r="O9">
            <v>2</v>
          </cell>
          <cell r="P9" t="str">
            <v>NR</v>
          </cell>
          <cell r="Q9">
            <v>1.5</v>
          </cell>
        </row>
        <row r="11">
          <cell r="N11">
            <v>43</v>
          </cell>
          <cell r="O11">
            <v>33</v>
          </cell>
          <cell r="P11" t="str">
            <v>NR</v>
          </cell>
          <cell r="Q11">
            <v>88</v>
          </cell>
        </row>
        <row r="12">
          <cell r="N12" t="str">
            <v>ND</v>
          </cell>
          <cell r="O12" t="str">
            <v>ND</v>
          </cell>
          <cell r="P12" t="str">
            <v>NR</v>
          </cell>
          <cell r="Q12" t="str">
            <v>ND</v>
          </cell>
        </row>
        <row r="13">
          <cell r="N13" t="str">
            <v>ND</v>
          </cell>
          <cell r="O13" t="str">
            <v>ND</v>
          </cell>
          <cell r="P13" t="str">
            <v>NR</v>
          </cell>
          <cell r="Q13" t="str">
            <v>ND</v>
          </cell>
        </row>
        <row r="14">
          <cell r="N14">
            <v>52</v>
          </cell>
          <cell r="O14">
            <v>40</v>
          </cell>
          <cell r="P14" t="str">
            <v>NR</v>
          </cell>
          <cell r="Q14">
            <v>110</v>
          </cell>
        </row>
        <row r="15">
          <cell r="N15">
            <v>12</v>
          </cell>
          <cell r="O15">
            <v>9.4</v>
          </cell>
          <cell r="P15" t="str">
            <v>NR</v>
          </cell>
          <cell r="Q15">
            <v>71</v>
          </cell>
        </row>
        <row r="16">
          <cell r="N16">
            <v>3</v>
          </cell>
          <cell r="O16">
            <v>4</v>
          </cell>
          <cell r="P16" t="str">
            <v>NR</v>
          </cell>
          <cell r="Q16">
            <v>51</v>
          </cell>
        </row>
        <row r="17">
          <cell r="N17">
            <v>2.9</v>
          </cell>
          <cell r="O17">
            <v>2</v>
          </cell>
          <cell r="P17" t="str">
            <v>NR</v>
          </cell>
          <cell r="Q17">
            <v>15</v>
          </cell>
        </row>
        <row r="18">
          <cell r="N18">
            <v>0.2</v>
          </cell>
          <cell r="O18">
            <v>0.2</v>
          </cell>
          <cell r="P18" t="str">
            <v>NR</v>
          </cell>
          <cell r="Q18">
            <v>0.2</v>
          </cell>
        </row>
        <row r="20">
          <cell r="N20">
            <v>7.8</v>
          </cell>
          <cell r="O20">
            <v>7.7</v>
          </cell>
          <cell r="P20" t="str">
            <v>NR</v>
          </cell>
          <cell r="Q20">
            <v>7.5</v>
          </cell>
        </row>
        <row r="21">
          <cell r="N21">
            <v>160</v>
          </cell>
          <cell r="O21">
            <v>140</v>
          </cell>
          <cell r="P21" t="str">
            <v>NR</v>
          </cell>
          <cell r="Q21">
            <v>640</v>
          </cell>
        </row>
        <row r="22">
          <cell r="N22">
            <v>120</v>
          </cell>
          <cell r="O22">
            <v>110</v>
          </cell>
          <cell r="P22" t="str">
            <v>NR</v>
          </cell>
          <cell r="Q22">
            <v>470</v>
          </cell>
        </row>
        <row r="23">
          <cell r="N23">
            <v>22</v>
          </cell>
          <cell r="O23">
            <v>53</v>
          </cell>
          <cell r="P23" t="str">
            <v>NR</v>
          </cell>
          <cell r="Q23">
            <v>24</v>
          </cell>
        </row>
        <row r="24">
          <cell r="N24">
            <v>17</v>
          </cell>
          <cell r="O24">
            <v>18</v>
          </cell>
          <cell r="P24" t="str">
            <v>NR</v>
          </cell>
          <cell r="Q24">
            <v>10</v>
          </cell>
        </row>
        <row r="25">
          <cell r="N25">
            <v>120</v>
          </cell>
          <cell r="O25">
            <v>110</v>
          </cell>
          <cell r="P25" t="str">
            <v>NR</v>
          </cell>
          <cell r="Q25">
            <v>89</v>
          </cell>
        </row>
        <row r="26">
          <cell r="N26">
            <v>2</v>
          </cell>
          <cell r="O26" t="str">
            <v>NR</v>
          </cell>
          <cell r="P26">
            <v>3</v>
          </cell>
          <cell r="Q26" t="str">
            <v>NR</v>
          </cell>
        </row>
        <row r="27">
          <cell r="N27">
            <v>0.16</v>
          </cell>
          <cell r="O27">
            <v>0.09</v>
          </cell>
          <cell r="P27" t="str">
            <v>NR</v>
          </cell>
          <cell r="Q27">
            <v>0.3</v>
          </cell>
        </row>
        <row r="28">
          <cell r="N28">
            <v>0.21</v>
          </cell>
          <cell r="O28">
            <v>0.37</v>
          </cell>
          <cell r="P28" t="str">
            <v>NR</v>
          </cell>
          <cell r="Q28">
            <v>0.43</v>
          </cell>
        </row>
        <row r="29">
          <cell r="N29">
            <v>0.2</v>
          </cell>
          <cell r="O29">
            <v>0.2</v>
          </cell>
          <cell r="P29" t="str">
            <v>NR</v>
          </cell>
          <cell r="Q29" t="str">
            <v>ND</v>
          </cell>
        </row>
        <row r="30">
          <cell r="N30">
            <v>5.2</v>
          </cell>
          <cell r="O30">
            <v>3.4</v>
          </cell>
          <cell r="P30" t="str">
            <v>NR</v>
          </cell>
          <cell r="Q30">
            <v>2.7</v>
          </cell>
        </row>
        <row r="31">
          <cell r="N31">
            <v>8.3</v>
          </cell>
          <cell r="O31">
            <v>5.5</v>
          </cell>
          <cell r="P31" t="str">
            <v>NR</v>
          </cell>
          <cell r="Q31">
            <v>18</v>
          </cell>
        </row>
        <row r="32">
          <cell r="N32" t="str">
            <v>ND</v>
          </cell>
          <cell r="O32" t="str">
            <v>ND</v>
          </cell>
          <cell r="P32" t="str">
            <v>NR</v>
          </cell>
          <cell r="Q32" t="str">
            <v>ND</v>
          </cell>
        </row>
        <row r="33">
          <cell r="N33" t="str">
            <v>ND</v>
          </cell>
          <cell r="O33">
            <v>0.03</v>
          </cell>
          <cell r="P33" t="str">
            <v>NR</v>
          </cell>
          <cell r="Q33">
            <v>0.03</v>
          </cell>
        </row>
        <row r="34">
          <cell r="N34" t="str">
            <v>ND</v>
          </cell>
          <cell r="O34" t="str">
            <v>ND</v>
          </cell>
          <cell r="P34" t="str">
            <v>NR</v>
          </cell>
          <cell r="Q34" t="str">
            <v>ND</v>
          </cell>
        </row>
        <row r="35">
          <cell r="N35" t="str">
            <v>ND</v>
          </cell>
          <cell r="O35" t="str">
            <v>ND</v>
          </cell>
          <cell r="P35" t="str">
            <v>NR</v>
          </cell>
          <cell r="Q35" t="str">
            <v>ND</v>
          </cell>
        </row>
        <row r="36">
          <cell r="N36" t="str">
            <v>ND</v>
          </cell>
          <cell r="O36" t="str">
            <v>ND</v>
          </cell>
          <cell r="P36" t="str">
            <v>NR</v>
          </cell>
          <cell r="Q36" t="str">
            <v>ND</v>
          </cell>
        </row>
        <row r="37">
          <cell r="N37">
            <v>0.02</v>
          </cell>
          <cell r="O37">
            <v>0.02</v>
          </cell>
          <cell r="P37" t="str">
            <v>NR</v>
          </cell>
          <cell r="Q37">
            <v>0.01</v>
          </cell>
        </row>
        <row r="38">
          <cell r="N38">
            <v>0.66</v>
          </cell>
          <cell r="O38">
            <v>1.8</v>
          </cell>
          <cell r="P38" t="str">
            <v>NR</v>
          </cell>
          <cell r="Q38">
            <v>1.2</v>
          </cell>
        </row>
        <row r="39">
          <cell r="N39" t="str">
            <v>ND</v>
          </cell>
          <cell r="O39" t="str">
            <v>ND</v>
          </cell>
          <cell r="P39" t="str">
            <v>NR</v>
          </cell>
          <cell r="Q39" t="str">
            <v>ND</v>
          </cell>
        </row>
        <row r="40">
          <cell r="N40">
            <v>0.03</v>
          </cell>
          <cell r="O40">
            <v>0.05</v>
          </cell>
          <cell r="P40" t="str">
            <v>NR</v>
          </cell>
          <cell r="Q40">
            <v>0.03</v>
          </cell>
        </row>
        <row r="41">
          <cell r="N41" t="str">
            <v>ND</v>
          </cell>
          <cell r="O41" t="str">
            <v>ND</v>
          </cell>
          <cell r="P41" t="str">
            <v>NR</v>
          </cell>
          <cell r="Q41" t="str">
            <v>ND</v>
          </cell>
        </row>
        <row r="42">
          <cell r="N42" t="str">
            <v>ND</v>
          </cell>
          <cell r="O42" t="str">
            <v>ND</v>
          </cell>
          <cell r="P42" t="str">
            <v>NR</v>
          </cell>
          <cell r="Q42">
            <v>0.005</v>
          </cell>
        </row>
        <row r="43">
          <cell r="N43" t="str">
            <v>ND</v>
          </cell>
          <cell r="O43" t="str">
            <v>ND</v>
          </cell>
          <cell r="P43" t="str">
            <v>NR</v>
          </cell>
          <cell r="Q43" t="str">
            <v>ND</v>
          </cell>
        </row>
        <row r="44">
          <cell r="N44">
            <v>0.09</v>
          </cell>
          <cell r="O44">
            <v>0.12</v>
          </cell>
          <cell r="P44" t="str">
            <v>NR</v>
          </cell>
          <cell r="Q44">
            <v>0.06</v>
          </cell>
        </row>
        <row r="107">
          <cell r="A107" t="str">
            <v>WW99-0302</v>
          </cell>
          <cell r="H107">
            <v>36200</v>
          </cell>
        </row>
        <row r="168">
          <cell r="A168" t="str">
            <v>WW99-0302</v>
          </cell>
          <cell r="H168">
            <v>36200</v>
          </cell>
        </row>
        <row r="211">
          <cell r="A211" t="str">
            <v>WW99-0303</v>
          </cell>
          <cell r="H211">
            <v>36200</v>
          </cell>
        </row>
        <row r="272">
          <cell r="A272" t="str">
            <v>WW99-0304</v>
          </cell>
          <cell r="H272">
            <v>36200</v>
          </cell>
        </row>
      </sheetData>
      <sheetData sheetId="3">
        <row r="3">
          <cell r="N3" t="str">
            <v>L52565-003</v>
          </cell>
          <cell r="O3" t="str">
            <v>L52565-004</v>
          </cell>
          <cell r="P3" t="str">
            <v>L52565-005</v>
          </cell>
          <cell r="Q3" t="str">
            <v>L52565-006</v>
          </cell>
        </row>
        <row r="4">
          <cell r="N4">
            <v>90</v>
          </cell>
          <cell r="O4">
            <v>50</v>
          </cell>
          <cell r="P4">
            <v>120</v>
          </cell>
          <cell r="Q4">
            <v>86</v>
          </cell>
        </row>
        <row r="5">
          <cell r="N5">
            <v>24</v>
          </cell>
          <cell r="O5">
            <v>13</v>
          </cell>
          <cell r="P5">
            <v>30</v>
          </cell>
          <cell r="Q5">
            <v>24</v>
          </cell>
        </row>
        <row r="6">
          <cell r="N6">
            <v>7</v>
          </cell>
          <cell r="O6">
            <v>4</v>
          </cell>
          <cell r="P6">
            <v>11</v>
          </cell>
          <cell r="Q6">
            <v>7</v>
          </cell>
        </row>
        <row r="7">
          <cell r="N7">
            <v>12</v>
          </cell>
          <cell r="O7">
            <v>6</v>
          </cell>
          <cell r="P7">
            <v>31</v>
          </cell>
          <cell r="Q7">
            <v>17</v>
          </cell>
        </row>
        <row r="8">
          <cell r="N8">
            <v>10</v>
          </cell>
          <cell r="O8">
            <v>5</v>
          </cell>
          <cell r="P8">
            <v>10</v>
          </cell>
          <cell r="Q8">
            <v>5</v>
          </cell>
        </row>
        <row r="9">
          <cell r="N9">
            <v>3</v>
          </cell>
          <cell r="O9">
            <v>1.3</v>
          </cell>
          <cell r="P9">
            <v>1.2</v>
          </cell>
          <cell r="Q9">
            <v>1</v>
          </cell>
        </row>
        <row r="11">
          <cell r="N11">
            <v>48</v>
          </cell>
          <cell r="O11">
            <v>33</v>
          </cell>
          <cell r="P11">
            <v>95</v>
          </cell>
          <cell r="Q11">
            <v>43</v>
          </cell>
        </row>
        <row r="12">
          <cell r="N12" t="str">
            <v>ND</v>
          </cell>
          <cell r="O12" t="str">
            <v>ND</v>
          </cell>
          <cell r="P12" t="str">
            <v>ND</v>
          </cell>
          <cell r="Q12" t="str">
            <v>ND</v>
          </cell>
        </row>
        <row r="13">
          <cell r="N13" t="str">
            <v>ND</v>
          </cell>
          <cell r="O13" t="str">
            <v>ND</v>
          </cell>
          <cell r="P13" t="str">
            <v>ND</v>
          </cell>
          <cell r="Q13" t="str">
            <v>ND</v>
          </cell>
        </row>
        <row r="14">
          <cell r="N14">
            <v>58</v>
          </cell>
          <cell r="O14">
            <v>40</v>
          </cell>
          <cell r="P14">
            <v>120</v>
          </cell>
          <cell r="Q14">
            <v>52</v>
          </cell>
        </row>
        <row r="15">
          <cell r="N15">
            <v>12</v>
          </cell>
          <cell r="O15">
            <v>5.8</v>
          </cell>
          <cell r="P15">
            <v>27</v>
          </cell>
          <cell r="Q15">
            <v>24</v>
          </cell>
        </row>
        <row r="16">
          <cell r="N16">
            <v>9</v>
          </cell>
          <cell r="O16">
            <v>4</v>
          </cell>
          <cell r="P16">
            <v>26</v>
          </cell>
          <cell r="Q16">
            <v>21</v>
          </cell>
        </row>
        <row r="17">
          <cell r="N17">
            <v>2.2</v>
          </cell>
          <cell r="O17">
            <v>1.2</v>
          </cell>
          <cell r="P17">
            <v>3.1</v>
          </cell>
          <cell r="Q17">
            <v>4.3</v>
          </cell>
        </row>
        <row r="18">
          <cell r="N18">
            <v>0.3</v>
          </cell>
          <cell r="O18">
            <v>0.2</v>
          </cell>
          <cell r="P18">
            <v>0.2</v>
          </cell>
          <cell r="Q18">
            <v>0.2</v>
          </cell>
        </row>
        <row r="20">
          <cell r="N20">
            <v>7.5</v>
          </cell>
          <cell r="O20">
            <v>7.5</v>
          </cell>
          <cell r="P20">
            <v>7.4</v>
          </cell>
          <cell r="Q20">
            <v>7.4</v>
          </cell>
        </row>
        <row r="21">
          <cell r="N21">
            <v>220</v>
          </cell>
          <cell r="O21">
            <v>120</v>
          </cell>
          <cell r="P21">
            <v>370</v>
          </cell>
          <cell r="Q21">
            <v>290</v>
          </cell>
        </row>
        <row r="22">
          <cell r="N22">
            <v>150</v>
          </cell>
          <cell r="O22">
            <v>82</v>
          </cell>
          <cell r="P22">
            <v>240</v>
          </cell>
          <cell r="Q22">
            <v>170</v>
          </cell>
        </row>
        <row r="23">
          <cell r="N23">
            <v>860</v>
          </cell>
          <cell r="O23">
            <v>320</v>
          </cell>
          <cell r="P23">
            <v>510</v>
          </cell>
          <cell r="Q23">
            <v>190</v>
          </cell>
        </row>
        <row r="24">
          <cell r="N24">
            <v>94</v>
          </cell>
          <cell r="O24">
            <v>32</v>
          </cell>
          <cell r="P24">
            <v>78</v>
          </cell>
          <cell r="Q24">
            <v>27</v>
          </cell>
        </row>
        <row r="25">
          <cell r="N25">
            <v>890</v>
          </cell>
          <cell r="O25">
            <v>210</v>
          </cell>
          <cell r="P25">
            <v>370</v>
          </cell>
          <cell r="Q25">
            <v>120</v>
          </cell>
        </row>
        <row r="26">
          <cell r="N26">
            <v>6</v>
          </cell>
          <cell r="O26" t="str">
            <v>NR</v>
          </cell>
          <cell r="P26" t="str">
            <v>ND</v>
          </cell>
          <cell r="Q26" t="str">
            <v>NR</v>
          </cell>
        </row>
        <row r="27">
          <cell r="N27">
            <v>0.34</v>
          </cell>
          <cell r="O27">
            <v>0.21</v>
          </cell>
          <cell r="P27">
            <v>0.4</v>
          </cell>
          <cell r="Q27">
            <v>0.26</v>
          </cell>
        </row>
        <row r="28">
          <cell r="N28">
            <v>1.9</v>
          </cell>
          <cell r="O28">
            <v>1.2</v>
          </cell>
          <cell r="P28">
            <v>2.6</v>
          </cell>
          <cell r="Q28">
            <v>0.78</v>
          </cell>
        </row>
        <row r="29">
          <cell r="N29">
            <v>0.3</v>
          </cell>
          <cell r="O29" t="str">
            <v>ND</v>
          </cell>
          <cell r="P29">
            <v>0.2</v>
          </cell>
          <cell r="Q29" t="str">
            <v>ND</v>
          </cell>
        </row>
        <row r="30">
          <cell r="N30">
            <v>14</v>
          </cell>
          <cell r="O30">
            <v>4.2</v>
          </cell>
          <cell r="P30">
            <v>8.3</v>
          </cell>
          <cell r="Q30">
            <v>4.4</v>
          </cell>
        </row>
        <row r="31">
          <cell r="N31">
            <v>17</v>
          </cell>
          <cell r="O31">
            <v>5.1</v>
          </cell>
          <cell r="P31">
            <v>12</v>
          </cell>
          <cell r="Q31">
            <v>8.7</v>
          </cell>
        </row>
        <row r="32">
          <cell r="N32" t="str">
            <v>ND</v>
          </cell>
          <cell r="O32" t="str">
            <v>ND</v>
          </cell>
          <cell r="P32" t="str">
            <v>ND</v>
          </cell>
          <cell r="Q32" t="str">
            <v>ND</v>
          </cell>
        </row>
        <row r="33">
          <cell r="N33">
            <v>0.16</v>
          </cell>
          <cell r="O33">
            <v>0.11</v>
          </cell>
          <cell r="P33">
            <v>0.18</v>
          </cell>
          <cell r="Q33">
            <v>0.08</v>
          </cell>
        </row>
        <row r="34">
          <cell r="N34" t="str">
            <v>ND</v>
          </cell>
          <cell r="O34" t="str">
            <v>ND</v>
          </cell>
          <cell r="P34">
            <v>0.1</v>
          </cell>
          <cell r="Q34" t="str">
            <v>ND</v>
          </cell>
        </row>
        <row r="35">
          <cell r="N35" t="str">
            <v>ND</v>
          </cell>
          <cell r="O35" t="str">
            <v>ND</v>
          </cell>
          <cell r="P35" t="str">
            <v>ND</v>
          </cell>
          <cell r="Q35" t="str">
            <v>ND</v>
          </cell>
        </row>
        <row r="36">
          <cell r="N36">
            <v>0.02</v>
          </cell>
          <cell r="O36" t="str">
            <v>ND</v>
          </cell>
          <cell r="P36">
            <v>0.03</v>
          </cell>
          <cell r="Q36" t="str">
            <v>ND</v>
          </cell>
        </row>
        <row r="37">
          <cell r="N37">
            <v>0.08</v>
          </cell>
          <cell r="O37">
            <v>0.05</v>
          </cell>
          <cell r="P37">
            <v>0.07</v>
          </cell>
          <cell r="Q37">
            <v>0.03</v>
          </cell>
        </row>
        <row r="38">
          <cell r="N38">
            <v>12</v>
          </cell>
          <cell r="O38">
            <v>9.2</v>
          </cell>
          <cell r="P38">
            <v>18</v>
          </cell>
          <cell r="Q38">
            <v>7.1</v>
          </cell>
        </row>
        <row r="39">
          <cell r="N39">
            <v>0.03</v>
          </cell>
          <cell r="O39">
            <v>0.02</v>
          </cell>
          <cell r="P39">
            <v>0.03</v>
          </cell>
          <cell r="Q39">
            <v>0.01</v>
          </cell>
        </row>
        <row r="40">
          <cell r="N40">
            <v>0.27</v>
          </cell>
          <cell r="O40">
            <v>0.17</v>
          </cell>
          <cell r="P40">
            <v>0.31</v>
          </cell>
          <cell r="Q40">
            <v>0.13</v>
          </cell>
        </row>
        <row r="41">
          <cell r="N41" t="str">
            <v>ND</v>
          </cell>
          <cell r="O41" t="str">
            <v>ND</v>
          </cell>
          <cell r="P41" t="str">
            <v>ND</v>
          </cell>
          <cell r="Q41" t="str">
            <v>ND</v>
          </cell>
        </row>
        <row r="42">
          <cell r="N42" t="str">
            <v>ND</v>
          </cell>
          <cell r="O42" t="str">
            <v>ND</v>
          </cell>
          <cell r="P42" t="str">
            <v>ND</v>
          </cell>
          <cell r="Q42" t="str">
            <v>ND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>
            <v>0.62</v>
          </cell>
          <cell r="O44">
            <v>0.29</v>
          </cell>
          <cell r="P44">
            <v>0.4</v>
          </cell>
          <cell r="Q44">
            <v>0.19</v>
          </cell>
        </row>
        <row r="107">
          <cell r="A107" t="str">
            <v>WW99-0402</v>
          </cell>
          <cell r="H107">
            <v>36235</v>
          </cell>
        </row>
        <row r="168">
          <cell r="A168" t="str">
            <v>WW99-0402</v>
          </cell>
          <cell r="H168">
            <v>36235</v>
          </cell>
        </row>
        <row r="211">
          <cell r="A211" t="str">
            <v>WW99-0403</v>
          </cell>
          <cell r="H211">
            <v>36235</v>
          </cell>
        </row>
        <row r="272">
          <cell r="A272" t="str">
            <v>WW99-0404</v>
          </cell>
          <cell r="H272">
            <v>36235</v>
          </cell>
        </row>
      </sheetData>
      <sheetData sheetId="4">
        <row r="3">
          <cell r="N3" t="str">
            <v>L53514-003</v>
          </cell>
          <cell r="O3" t="str">
            <v>L53514-004</v>
          </cell>
          <cell r="P3" t="str">
            <v>L53514-005</v>
          </cell>
          <cell r="Q3" t="str">
            <v>L53514-006</v>
          </cell>
        </row>
        <row r="4">
          <cell r="N4">
            <v>88</v>
          </cell>
          <cell r="O4">
            <v>57</v>
          </cell>
          <cell r="P4">
            <v>160</v>
          </cell>
          <cell r="Q4">
            <v>160</v>
          </cell>
        </row>
        <row r="5">
          <cell r="N5">
            <v>25</v>
          </cell>
          <cell r="O5">
            <v>16</v>
          </cell>
          <cell r="P5">
            <v>46</v>
          </cell>
          <cell r="Q5">
            <v>46</v>
          </cell>
        </row>
        <row r="6">
          <cell r="N6">
            <v>6</v>
          </cell>
          <cell r="O6">
            <v>4</v>
          </cell>
          <cell r="P6">
            <v>11</v>
          </cell>
          <cell r="Q6">
            <v>11</v>
          </cell>
        </row>
        <row r="7">
          <cell r="N7">
            <v>19</v>
          </cell>
          <cell r="O7">
            <v>13</v>
          </cell>
          <cell r="P7">
            <v>67</v>
          </cell>
          <cell r="Q7">
            <v>51</v>
          </cell>
        </row>
        <row r="8">
          <cell r="N8">
            <v>8</v>
          </cell>
          <cell r="O8">
            <v>6</v>
          </cell>
          <cell r="P8">
            <v>12</v>
          </cell>
          <cell r="Q8">
            <v>9</v>
          </cell>
        </row>
        <row r="9">
          <cell r="N9">
            <v>2.1</v>
          </cell>
          <cell r="O9">
            <v>1.7</v>
          </cell>
          <cell r="P9">
            <v>0.4</v>
          </cell>
          <cell r="Q9">
            <v>0.5</v>
          </cell>
        </row>
        <row r="11">
          <cell r="N11">
            <v>53</v>
          </cell>
          <cell r="O11">
            <v>40</v>
          </cell>
          <cell r="P11">
            <v>100</v>
          </cell>
          <cell r="Q11">
            <v>88</v>
          </cell>
        </row>
        <row r="12">
          <cell r="N12" t="str">
            <v>ND</v>
          </cell>
          <cell r="O12" t="str">
            <v>ND</v>
          </cell>
          <cell r="P12" t="str">
            <v>ND</v>
          </cell>
          <cell r="Q12" t="str">
            <v>ND</v>
          </cell>
        </row>
        <row r="13">
          <cell r="N13" t="str">
            <v>ND</v>
          </cell>
          <cell r="O13" t="str">
            <v>ND</v>
          </cell>
          <cell r="P13">
            <v>15</v>
          </cell>
          <cell r="Q13" t="str">
            <v>ND</v>
          </cell>
        </row>
        <row r="14">
          <cell r="N14">
            <v>64</v>
          </cell>
          <cell r="O14">
            <v>49</v>
          </cell>
          <cell r="P14">
            <v>95</v>
          </cell>
          <cell r="Q14">
            <v>110</v>
          </cell>
        </row>
        <row r="15">
          <cell r="N15">
            <v>16</v>
          </cell>
          <cell r="O15">
            <v>9.8</v>
          </cell>
          <cell r="P15">
            <v>64</v>
          </cell>
          <cell r="Q15">
            <v>59</v>
          </cell>
        </row>
        <row r="16">
          <cell r="N16">
            <v>19</v>
          </cell>
          <cell r="O16">
            <v>12</v>
          </cell>
          <cell r="P16">
            <v>83</v>
          </cell>
          <cell r="Q16">
            <v>61</v>
          </cell>
        </row>
        <row r="17">
          <cell r="N17">
            <v>2.1</v>
          </cell>
          <cell r="O17">
            <v>1.5</v>
          </cell>
          <cell r="P17">
            <v>8.2</v>
          </cell>
          <cell r="Q17">
            <v>9.6</v>
          </cell>
        </row>
        <row r="18">
          <cell r="N18">
            <v>0.6</v>
          </cell>
          <cell r="O18">
            <v>0.3</v>
          </cell>
          <cell r="P18">
            <v>0.3</v>
          </cell>
          <cell r="Q18">
            <v>0.2</v>
          </cell>
        </row>
        <row r="20">
          <cell r="N20">
            <v>7.7</v>
          </cell>
          <cell r="O20">
            <v>7.4</v>
          </cell>
          <cell r="P20">
            <v>9</v>
          </cell>
          <cell r="Q20">
            <v>8.1</v>
          </cell>
        </row>
        <row r="21">
          <cell r="N21">
            <v>260</v>
          </cell>
          <cell r="O21">
            <v>190</v>
          </cell>
          <cell r="P21">
            <v>640</v>
          </cell>
          <cell r="Q21">
            <v>570</v>
          </cell>
        </row>
        <row r="22">
          <cell r="N22">
            <v>230</v>
          </cell>
          <cell r="O22">
            <v>180</v>
          </cell>
          <cell r="P22">
            <v>410</v>
          </cell>
          <cell r="Q22">
            <v>360</v>
          </cell>
        </row>
        <row r="23">
          <cell r="N23">
            <v>210</v>
          </cell>
          <cell r="O23">
            <v>130</v>
          </cell>
          <cell r="P23">
            <v>73</v>
          </cell>
          <cell r="Q23">
            <v>66</v>
          </cell>
        </row>
        <row r="24">
          <cell r="N24">
            <v>42</v>
          </cell>
          <cell r="O24">
            <v>32</v>
          </cell>
          <cell r="P24">
            <v>21</v>
          </cell>
          <cell r="Q24">
            <v>16</v>
          </cell>
        </row>
        <row r="25">
          <cell r="N25">
            <v>270</v>
          </cell>
          <cell r="O25">
            <v>200</v>
          </cell>
          <cell r="P25">
            <v>91</v>
          </cell>
          <cell r="Q25">
            <v>74</v>
          </cell>
        </row>
        <row r="26">
          <cell r="N26">
            <v>4</v>
          </cell>
          <cell r="O26" t="str">
            <v>NR</v>
          </cell>
          <cell r="P26" t="str">
            <v>ND</v>
          </cell>
          <cell r="Q26" t="str">
            <v>NR</v>
          </cell>
        </row>
        <row r="27">
          <cell r="N27">
            <v>0.45</v>
          </cell>
          <cell r="O27">
            <v>0.33</v>
          </cell>
          <cell r="P27">
            <v>0.76</v>
          </cell>
          <cell r="Q27">
            <v>0.62</v>
          </cell>
        </row>
        <row r="28">
          <cell r="N28">
            <v>1.5</v>
          </cell>
          <cell r="O28">
            <v>1.2</v>
          </cell>
          <cell r="P28">
            <v>1.5</v>
          </cell>
          <cell r="Q28">
            <v>1</v>
          </cell>
        </row>
        <row r="29">
          <cell r="N29">
            <v>0.2</v>
          </cell>
          <cell r="O29">
            <v>0.1</v>
          </cell>
          <cell r="P29">
            <v>0.1</v>
          </cell>
          <cell r="Q29" t="str">
            <v>ND</v>
          </cell>
        </row>
        <row r="30">
          <cell r="N30">
            <v>8.3</v>
          </cell>
          <cell r="O30">
            <v>3.3</v>
          </cell>
          <cell r="P30">
            <v>4</v>
          </cell>
          <cell r="Q30">
            <v>3.4</v>
          </cell>
        </row>
        <row r="31">
          <cell r="N31">
            <v>11</v>
          </cell>
          <cell r="O31">
            <v>4.9</v>
          </cell>
          <cell r="P31">
            <v>12</v>
          </cell>
          <cell r="Q31">
            <v>13</v>
          </cell>
        </row>
        <row r="32">
          <cell r="N32">
            <v>0.009</v>
          </cell>
          <cell r="O32" t="str">
            <v>ND</v>
          </cell>
          <cell r="P32" t="str">
            <v>ND</v>
          </cell>
          <cell r="Q32" t="str">
            <v>ND</v>
          </cell>
        </row>
        <row r="33">
          <cell r="N33">
            <v>0.11</v>
          </cell>
          <cell r="O33">
            <v>0.08</v>
          </cell>
          <cell r="P33">
            <v>0.03</v>
          </cell>
          <cell r="Q33">
            <v>0.03</v>
          </cell>
        </row>
        <row r="34">
          <cell r="N34">
            <v>0.1</v>
          </cell>
          <cell r="O34" t="str">
            <v>ND</v>
          </cell>
          <cell r="P34">
            <v>0.3</v>
          </cell>
          <cell r="Q34">
            <v>0.2</v>
          </cell>
        </row>
        <row r="35">
          <cell r="N35" t="str">
            <v>ND</v>
          </cell>
          <cell r="O35" t="str">
            <v>ND</v>
          </cell>
          <cell r="P35" t="str">
            <v>ND</v>
          </cell>
          <cell r="Q35" t="str">
            <v>ND</v>
          </cell>
        </row>
        <row r="36">
          <cell r="N36" t="str">
            <v>ND</v>
          </cell>
          <cell r="O36" t="str">
            <v>ND</v>
          </cell>
          <cell r="P36" t="str">
            <v>ND</v>
          </cell>
          <cell r="Q36" t="str">
            <v>ND</v>
          </cell>
        </row>
        <row r="37">
          <cell r="N37">
            <v>0.05</v>
          </cell>
          <cell r="O37">
            <v>0.04</v>
          </cell>
          <cell r="P37">
            <v>0.01</v>
          </cell>
          <cell r="Q37">
            <v>0.01</v>
          </cell>
        </row>
        <row r="38">
          <cell r="N38">
            <v>8</v>
          </cell>
          <cell r="O38">
            <v>5.5</v>
          </cell>
          <cell r="P38">
            <v>1.9</v>
          </cell>
          <cell r="Q38">
            <v>1.6</v>
          </cell>
        </row>
        <row r="39">
          <cell r="N39">
            <v>0.02</v>
          </cell>
          <cell r="O39">
            <v>0.01</v>
          </cell>
          <cell r="P39" t="str">
            <v>ND</v>
          </cell>
          <cell r="Q39" t="str">
            <v>ND</v>
          </cell>
        </row>
        <row r="40">
          <cell r="N40">
            <v>0.17</v>
          </cell>
          <cell r="O40">
            <v>0.11</v>
          </cell>
          <cell r="P40">
            <v>0.05</v>
          </cell>
          <cell r="Q40">
            <v>0.04</v>
          </cell>
        </row>
        <row r="41">
          <cell r="N41" t="str">
            <v>ND</v>
          </cell>
          <cell r="O41" t="str">
            <v>ND</v>
          </cell>
          <cell r="P41" t="str">
            <v>ND</v>
          </cell>
          <cell r="Q41" t="str">
            <v>ND</v>
          </cell>
        </row>
        <row r="42">
          <cell r="N42">
            <v>0.025</v>
          </cell>
          <cell r="O42">
            <v>0.007</v>
          </cell>
          <cell r="P42" t="str">
            <v>ND</v>
          </cell>
          <cell r="Q42" t="str">
            <v>ND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>
            <v>0.27</v>
          </cell>
          <cell r="O44">
            <v>0.23</v>
          </cell>
          <cell r="P44">
            <v>0.08</v>
          </cell>
          <cell r="Q44">
            <v>0.09</v>
          </cell>
        </row>
        <row r="107">
          <cell r="A107" t="str">
            <v>WW99-0502</v>
          </cell>
          <cell r="H107">
            <v>36257</v>
          </cell>
        </row>
        <row r="168">
          <cell r="A168" t="str">
            <v>WW99-0502</v>
          </cell>
          <cell r="H168">
            <v>36257</v>
          </cell>
        </row>
        <row r="211">
          <cell r="A211" t="str">
            <v>WW99-0503</v>
          </cell>
          <cell r="H211">
            <v>36257</v>
          </cell>
        </row>
        <row r="272">
          <cell r="A272" t="str">
            <v>WW99-0504</v>
          </cell>
          <cell r="H272">
            <v>36257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25-00"/>
      <sheetName val="02-27-00"/>
      <sheetName val="03-04-00"/>
      <sheetName val="04-17-00"/>
    </sheetNames>
    <sheetDataSet>
      <sheetData sheetId="0">
        <row r="2">
          <cell r="N2" t="str">
            <v>WW00-0102</v>
          </cell>
          <cell r="O2" t="str">
            <v>WW00-0102</v>
          </cell>
          <cell r="P2" t="str">
            <v>WW00-0103</v>
          </cell>
          <cell r="Q2" t="str">
            <v>WW00-0103</v>
          </cell>
        </row>
        <row r="3">
          <cell r="N3">
            <v>36550</v>
          </cell>
          <cell r="O3">
            <v>36550</v>
          </cell>
          <cell r="P3">
            <v>36550</v>
          </cell>
          <cell r="Q3">
            <v>36550</v>
          </cell>
        </row>
        <row r="5">
          <cell r="N5" t="str">
            <v>L64804-001</v>
          </cell>
          <cell r="O5" t="str">
            <v>L64804-002</v>
          </cell>
          <cell r="P5" t="str">
            <v>L64804-003</v>
          </cell>
          <cell r="Q5" t="str">
            <v>L64804-004</v>
          </cell>
        </row>
        <row r="6">
          <cell r="N6">
            <v>250</v>
          </cell>
          <cell r="O6">
            <v>150</v>
          </cell>
          <cell r="P6">
            <v>570</v>
          </cell>
          <cell r="Q6">
            <v>320</v>
          </cell>
        </row>
        <row r="7">
          <cell r="N7">
            <v>63</v>
          </cell>
          <cell r="O7">
            <v>41</v>
          </cell>
          <cell r="P7">
            <v>140</v>
          </cell>
          <cell r="Q7">
            <v>78</v>
          </cell>
        </row>
        <row r="8">
          <cell r="N8">
            <v>21</v>
          </cell>
          <cell r="O8">
            <v>11</v>
          </cell>
          <cell r="P8">
            <v>51</v>
          </cell>
          <cell r="Q8">
            <v>30</v>
          </cell>
        </row>
        <row r="9">
          <cell r="N9">
            <v>66</v>
          </cell>
          <cell r="O9">
            <v>37</v>
          </cell>
          <cell r="P9">
            <v>54</v>
          </cell>
          <cell r="Q9">
            <v>47</v>
          </cell>
        </row>
        <row r="10">
          <cell r="N10">
            <v>22</v>
          </cell>
          <cell r="O10">
            <v>16</v>
          </cell>
          <cell r="P10">
            <v>28</v>
          </cell>
          <cell r="Q10">
            <v>32</v>
          </cell>
        </row>
        <row r="11">
          <cell r="N11">
            <v>6.5</v>
          </cell>
          <cell r="O11">
            <v>6</v>
          </cell>
          <cell r="P11">
            <v>4</v>
          </cell>
          <cell r="Q11">
            <v>2.8</v>
          </cell>
        </row>
        <row r="13">
          <cell r="N13">
            <v>140</v>
          </cell>
          <cell r="O13">
            <v>89</v>
          </cell>
          <cell r="P13">
            <v>140</v>
          </cell>
          <cell r="Q13">
            <v>110</v>
          </cell>
        </row>
        <row r="14">
          <cell r="N14" t="str">
            <v>ND</v>
          </cell>
          <cell r="O14" t="str">
            <v>ND</v>
          </cell>
          <cell r="P14" t="str">
            <v>ND</v>
          </cell>
          <cell r="Q14" t="str">
            <v>ND</v>
          </cell>
        </row>
        <row r="15">
          <cell r="N15" t="str">
            <v>ND</v>
          </cell>
          <cell r="O15" t="str">
            <v>ND</v>
          </cell>
          <cell r="P15" t="str">
            <v>ND</v>
          </cell>
          <cell r="Q15" t="str">
            <v>ND</v>
          </cell>
        </row>
        <row r="16">
          <cell r="N16">
            <v>170</v>
          </cell>
          <cell r="O16">
            <v>110</v>
          </cell>
          <cell r="P16">
            <v>170</v>
          </cell>
          <cell r="Q16">
            <v>140</v>
          </cell>
        </row>
        <row r="17">
          <cell r="N17">
            <v>53</v>
          </cell>
          <cell r="O17">
            <v>35</v>
          </cell>
          <cell r="P17">
            <v>38</v>
          </cell>
          <cell r="Q17">
            <v>34</v>
          </cell>
        </row>
        <row r="18">
          <cell r="N18">
            <v>73</v>
          </cell>
          <cell r="O18">
            <v>29</v>
          </cell>
          <cell r="P18">
            <v>49</v>
          </cell>
          <cell r="Q18">
            <v>44</v>
          </cell>
        </row>
        <row r="19">
          <cell r="N19">
            <v>5.7</v>
          </cell>
          <cell r="O19">
            <v>5.3</v>
          </cell>
          <cell r="P19">
            <v>4.6</v>
          </cell>
          <cell r="Q19">
            <v>4.1</v>
          </cell>
        </row>
        <row r="20">
          <cell r="N20">
            <v>0.7</v>
          </cell>
          <cell r="O20">
            <v>0.8</v>
          </cell>
          <cell r="P20">
            <v>0.5</v>
          </cell>
          <cell r="Q20">
            <v>0.4</v>
          </cell>
        </row>
        <row r="22">
          <cell r="N22">
            <v>7.4</v>
          </cell>
          <cell r="O22">
            <v>7.3</v>
          </cell>
          <cell r="P22">
            <v>7.8</v>
          </cell>
          <cell r="Q22">
            <v>7.7</v>
          </cell>
        </row>
        <row r="23">
          <cell r="N23">
            <v>710</v>
          </cell>
          <cell r="O23">
            <v>450</v>
          </cell>
          <cell r="P23">
            <v>550</v>
          </cell>
          <cell r="Q23">
            <v>480</v>
          </cell>
        </row>
        <row r="24">
          <cell r="N24">
            <v>620</v>
          </cell>
          <cell r="O24">
            <v>430</v>
          </cell>
          <cell r="P24">
            <v>330</v>
          </cell>
          <cell r="Q24">
            <v>330</v>
          </cell>
        </row>
        <row r="25">
          <cell r="N25">
            <v>770</v>
          </cell>
          <cell r="O25">
            <v>460</v>
          </cell>
          <cell r="P25">
            <v>1440</v>
          </cell>
          <cell r="Q25">
            <v>940</v>
          </cell>
        </row>
        <row r="26">
          <cell r="N26">
            <v>82</v>
          </cell>
          <cell r="O26">
            <v>71</v>
          </cell>
          <cell r="P26">
            <v>56</v>
          </cell>
          <cell r="Q26">
            <v>62</v>
          </cell>
        </row>
        <row r="27">
          <cell r="N27">
            <v>730</v>
          </cell>
          <cell r="O27">
            <v>580</v>
          </cell>
          <cell r="P27">
            <v>650</v>
          </cell>
          <cell r="Q27">
            <v>500</v>
          </cell>
        </row>
        <row r="28">
          <cell r="N28" t="str">
            <v>ND</v>
          </cell>
          <cell r="O28" t="str">
            <v>NR</v>
          </cell>
          <cell r="P28" t="str">
            <v>ND</v>
          </cell>
          <cell r="Q28" t="str">
            <v>NR</v>
          </cell>
        </row>
        <row r="29">
          <cell r="N29">
            <v>0.25</v>
          </cell>
          <cell r="O29">
            <v>1.2</v>
          </cell>
          <cell r="P29">
            <v>2.4</v>
          </cell>
          <cell r="Q29">
            <v>0.72</v>
          </cell>
        </row>
        <row r="30">
          <cell r="N30">
            <v>3.7</v>
          </cell>
          <cell r="O30">
            <v>2.1</v>
          </cell>
          <cell r="P30">
            <v>12</v>
          </cell>
          <cell r="Q30">
            <v>7.8</v>
          </cell>
        </row>
        <row r="31">
          <cell r="N31">
            <v>0.7</v>
          </cell>
          <cell r="O31">
            <v>0.5</v>
          </cell>
          <cell r="P31">
            <v>0.3</v>
          </cell>
          <cell r="Q31">
            <v>0.3</v>
          </cell>
        </row>
        <row r="32">
          <cell r="N32">
            <v>13</v>
          </cell>
          <cell r="O32">
            <v>12</v>
          </cell>
          <cell r="P32">
            <v>13</v>
          </cell>
          <cell r="Q32">
            <v>12</v>
          </cell>
        </row>
        <row r="33">
          <cell r="N33">
            <v>19</v>
          </cell>
          <cell r="O33">
            <v>18</v>
          </cell>
          <cell r="P33" t="str">
            <v>NR</v>
          </cell>
          <cell r="Q33">
            <v>17</v>
          </cell>
        </row>
        <row r="34">
          <cell r="N34">
            <v>0.006</v>
          </cell>
          <cell r="O34" t="str">
            <v>ND</v>
          </cell>
          <cell r="P34">
            <v>0.007</v>
          </cell>
          <cell r="Q34" t="str">
            <v>ND</v>
          </cell>
        </row>
        <row r="35">
          <cell r="N35">
            <v>0.25</v>
          </cell>
          <cell r="O35">
            <v>0.16</v>
          </cell>
          <cell r="P35">
            <v>0.31</v>
          </cell>
          <cell r="Q35">
            <v>0.21</v>
          </cell>
        </row>
        <row r="36">
          <cell r="N36">
            <v>0.2</v>
          </cell>
          <cell r="O36">
            <v>0.2</v>
          </cell>
          <cell r="P36">
            <v>0.3</v>
          </cell>
          <cell r="Q36">
            <v>0.2</v>
          </cell>
        </row>
        <row r="37">
          <cell r="N37" t="str">
            <v>ND</v>
          </cell>
          <cell r="O37" t="str">
            <v>ND</v>
          </cell>
          <cell r="P37" t="str">
            <v>ND</v>
          </cell>
          <cell r="Q37" t="str">
            <v>ND</v>
          </cell>
        </row>
        <row r="38">
          <cell r="N38">
            <v>0.03</v>
          </cell>
          <cell r="O38" t="str">
            <v>ND</v>
          </cell>
          <cell r="P38">
            <v>0.03</v>
          </cell>
          <cell r="Q38">
            <v>0.03</v>
          </cell>
        </row>
        <row r="39">
          <cell r="N39">
            <v>0.1</v>
          </cell>
          <cell r="O39">
            <v>0.09</v>
          </cell>
          <cell r="P39">
            <v>0.08</v>
          </cell>
          <cell r="Q39">
            <v>0.07</v>
          </cell>
        </row>
        <row r="40">
          <cell r="N40">
            <v>19</v>
          </cell>
          <cell r="O40">
            <v>12</v>
          </cell>
          <cell r="P40">
            <v>24</v>
          </cell>
          <cell r="Q40">
            <v>19</v>
          </cell>
        </row>
        <row r="41">
          <cell r="N41">
            <v>0.03</v>
          </cell>
          <cell r="O41">
            <v>0.02</v>
          </cell>
          <cell r="P41">
            <v>0.02</v>
          </cell>
          <cell r="Q41">
            <v>0.02</v>
          </cell>
        </row>
        <row r="42">
          <cell r="N42">
            <v>0.43</v>
          </cell>
          <cell r="O42">
            <v>0.25</v>
          </cell>
          <cell r="P42">
            <v>0.59</v>
          </cell>
          <cell r="Q42">
            <v>0.4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 t="str">
            <v>ND</v>
          </cell>
          <cell r="O44" t="str">
            <v>ND</v>
          </cell>
          <cell r="P44" t="str">
            <v>ND</v>
          </cell>
          <cell r="Q44" t="str">
            <v>ND</v>
          </cell>
        </row>
        <row r="45">
          <cell r="N45" t="str">
            <v>ND</v>
          </cell>
          <cell r="O45" t="str">
            <v>ND</v>
          </cell>
          <cell r="P45" t="str">
            <v>ND</v>
          </cell>
          <cell r="Q45" t="str">
            <v>ND</v>
          </cell>
        </row>
        <row r="46">
          <cell r="N46">
            <v>0.54</v>
          </cell>
          <cell r="O46">
            <v>0.39</v>
          </cell>
          <cell r="P46">
            <v>0.57</v>
          </cell>
          <cell r="Q46">
            <v>0.38</v>
          </cell>
        </row>
      </sheetData>
      <sheetData sheetId="1">
        <row r="2">
          <cell r="N2" t="str">
            <v>WW00-0202</v>
          </cell>
          <cell r="O2" t="str">
            <v>WW00-0202</v>
          </cell>
          <cell r="P2" t="str">
            <v>WW00-0203</v>
          </cell>
          <cell r="Q2" t="str">
            <v>WW00-0203</v>
          </cell>
        </row>
        <row r="3">
          <cell r="N3">
            <v>36583</v>
          </cell>
          <cell r="O3">
            <v>36583</v>
          </cell>
          <cell r="P3">
            <v>36583</v>
          </cell>
          <cell r="Q3">
            <v>36583</v>
          </cell>
        </row>
        <row r="5">
          <cell r="N5" t="str">
            <v>L66218-002</v>
          </cell>
          <cell r="O5" t="str">
            <v>L66218-003</v>
          </cell>
          <cell r="P5" t="str">
            <v>L66218-004</v>
          </cell>
          <cell r="Q5" t="str">
            <v>L66218-005</v>
          </cell>
        </row>
        <row r="6">
          <cell r="N6">
            <v>24</v>
          </cell>
          <cell r="O6">
            <v>20</v>
          </cell>
          <cell r="P6">
            <v>120</v>
          </cell>
          <cell r="Q6">
            <v>78</v>
          </cell>
        </row>
        <row r="7">
          <cell r="N7">
            <v>8</v>
          </cell>
          <cell r="O7">
            <v>6</v>
          </cell>
          <cell r="P7">
            <v>31</v>
          </cell>
          <cell r="Q7">
            <v>21</v>
          </cell>
        </row>
        <row r="8">
          <cell r="N8">
            <v>1</v>
          </cell>
          <cell r="O8">
            <v>1</v>
          </cell>
          <cell r="P8">
            <v>11</v>
          </cell>
          <cell r="Q8">
            <v>6</v>
          </cell>
        </row>
        <row r="9">
          <cell r="N9">
            <v>5</v>
          </cell>
          <cell r="O9">
            <v>3</v>
          </cell>
          <cell r="P9">
            <v>51</v>
          </cell>
          <cell r="Q9">
            <v>22</v>
          </cell>
        </row>
        <row r="10">
          <cell r="N10">
            <v>4</v>
          </cell>
          <cell r="O10">
            <v>2</v>
          </cell>
          <cell r="P10">
            <v>11</v>
          </cell>
          <cell r="Q10">
            <v>6</v>
          </cell>
        </row>
        <row r="11">
          <cell r="N11">
            <v>2.5</v>
          </cell>
          <cell r="O11">
            <v>0.5</v>
          </cell>
          <cell r="P11">
            <v>1.1</v>
          </cell>
          <cell r="Q11">
            <v>0.6</v>
          </cell>
        </row>
        <row r="13">
          <cell r="N13">
            <v>23</v>
          </cell>
          <cell r="O13">
            <v>16</v>
          </cell>
          <cell r="P13">
            <v>82</v>
          </cell>
          <cell r="Q13">
            <v>50</v>
          </cell>
        </row>
        <row r="14">
          <cell r="N14" t="str">
            <v>ND</v>
          </cell>
          <cell r="O14" t="str">
            <v>ND</v>
          </cell>
          <cell r="P14" t="str">
            <v>ND</v>
          </cell>
          <cell r="Q14" t="str">
            <v>ND</v>
          </cell>
        </row>
        <row r="15">
          <cell r="N15" t="str">
            <v>ND</v>
          </cell>
          <cell r="O15" t="str">
            <v>ND</v>
          </cell>
          <cell r="P15" t="str">
            <v>ND</v>
          </cell>
          <cell r="Q15" t="str">
            <v>ND</v>
          </cell>
        </row>
        <row r="16">
          <cell r="N16">
            <v>28</v>
          </cell>
          <cell r="O16">
            <v>20</v>
          </cell>
          <cell r="P16">
            <v>100</v>
          </cell>
          <cell r="Q16">
            <v>61</v>
          </cell>
        </row>
        <row r="17">
          <cell r="N17">
            <v>7</v>
          </cell>
          <cell r="O17">
            <v>3.4</v>
          </cell>
          <cell r="P17">
            <v>41</v>
          </cell>
          <cell r="Q17">
            <v>23</v>
          </cell>
        </row>
        <row r="18">
          <cell r="N18">
            <v>3</v>
          </cell>
          <cell r="O18">
            <v>2</v>
          </cell>
          <cell r="P18">
            <v>49</v>
          </cell>
          <cell r="Q18">
            <v>22</v>
          </cell>
        </row>
        <row r="19">
          <cell r="N19">
            <v>1.7</v>
          </cell>
          <cell r="O19">
            <v>0.7</v>
          </cell>
          <cell r="P19">
            <v>5.3</v>
          </cell>
          <cell r="Q19">
            <v>4.1</v>
          </cell>
        </row>
        <row r="20">
          <cell r="N20">
            <v>0.2</v>
          </cell>
          <cell r="O20">
            <v>0.2</v>
          </cell>
          <cell r="P20">
            <v>0.2</v>
          </cell>
          <cell r="Q20">
            <v>0.2</v>
          </cell>
        </row>
        <row r="22">
          <cell r="N22">
            <v>7.5</v>
          </cell>
          <cell r="O22">
            <v>6.8</v>
          </cell>
          <cell r="P22">
            <v>8</v>
          </cell>
          <cell r="Q22">
            <v>7.4</v>
          </cell>
        </row>
        <row r="23">
          <cell r="N23">
            <v>98</v>
          </cell>
          <cell r="O23">
            <v>63</v>
          </cell>
          <cell r="P23">
            <v>460</v>
          </cell>
          <cell r="Q23">
            <v>270</v>
          </cell>
        </row>
        <row r="24">
          <cell r="N24">
            <v>83</v>
          </cell>
          <cell r="O24">
            <v>56</v>
          </cell>
          <cell r="P24">
            <v>290</v>
          </cell>
          <cell r="Q24">
            <v>170</v>
          </cell>
        </row>
        <row r="25">
          <cell r="N25">
            <v>79</v>
          </cell>
          <cell r="O25">
            <v>75</v>
          </cell>
          <cell r="P25">
            <v>290</v>
          </cell>
          <cell r="Q25">
            <v>160</v>
          </cell>
        </row>
        <row r="26">
          <cell r="N26">
            <v>25</v>
          </cell>
          <cell r="O26">
            <v>26</v>
          </cell>
          <cell r="P26">
            <v>11</v>
          </cell>
          <cell r="Q26">
            <v>19</v>
          </cell>
        </row>
        <row r="27">
          <cell r="N27">
            <v>110</v>
          </cell>
          <cell r="O27">
            <v>49</v>
          </cell>
          <cell r="P27">
            <v>69</v>
          </cell>
          <cell r="Q27">
            <v>49</v>
          </cell>
        </row>
        <row r="28">
          <cell r="N28" t="str">
            <v>ND</v>
          </cell>
          <cell r="O28" t="str">
            <v>NR</v>
          </cell>
          <cell r="P28" t="str">
            <v>ND</v>
          </cell>
          <cell r="Q28" t="str">
            <v>NR</v>
          </cell>
        </row>
        <row r="29">
          <cell r="N29" t="str">
            <v>ND</v>
          </cell>
          <cell r="O29" t="str">
            <v>ND</v>
          </cell>
          <cell r="P29">
            <v>0.78</v>
          </cell>
          <cell r="Q29">
            <v>0.16</v>
          </cell>
        </row>
        <row r="30">
          <cell r="N30">
            <v>0.07</v>
          </cell>
          <cell r="O30">
            <v>0.17</v>
          </cell>
          <cell r="P30">
            <v>1.4</v>
          </cell>
          <cell r="Q30">
            <v>0.47</v>
          </cell>
        </row>
        <row r="31">
          <cell r="N31">
            <v>0.2</v>
          </cell>
          <cell r="O31" t="str">
            <v>ND</v>
          </cell>
          <cell r="P31">
            <v>0.2</v>
          </cell>
          <cell r="Q31" t="str">
            <v>ND</v>
          </cell>
        </row>
        <row r="32">
          <cell r="N32">
            <v>4.3</v>
          </cell>
          <cell r="O32">
            <v>2.1</v>
          </cell>
          <cell r="P32">
            <v>3.7</v>
          </cell>
          <cell r="Q32">
            <v>2.2</v>
          </cell>
        </row>
        <row r="33">
          <cell r="N33">
            <v>6.1</v>
          </cell>
          <cell r="O33">
            <v>2.8</v>
          </cell>
          <cell r="P33">
            <v>9.2</v>
          </cell>
          <cell r="Q33">
            <v>6.4</v>
          </cell>
        </row>
        <row r="34">
          <cell r="N34" t="str">
            <v>ND</v>
          </cell>
          <cell r="O34" t="str">
            <v>ND</v>
          </cell>
          <cell r="P34" t="str">
            <v>ND</v>
          </cell>
          <cell r="Q34" t="str">
            <v>ND</v>
          </cell>
        </row>
        <row r="35">
          <cell r="N35">
            <v>0.02</v>
          </cell>
          <cell r="O35">
            <v>0.03</v>
          </cell>
          <cell r="P35">
            <v>0.12</v>
          </cell>
          <cell r="Q35">
            <v>0.06</v>
          </cell>
        </row>
        <row r="36">
          <cell r="N36" t="str">
            <v>ND</v>
          </cell>
          <cell r="O36" t="str">
            <v>ND</v>
          </cell>
          <cell r="P36">
            <v>0.2</v>
          </cell>
          <cell r="Q36" t="str">
            <v>ND</v>
          </cell>
        </row>
        <row r="37">
          <cell r="N37" t="str">
            <v>ND</v>
          </cell>
          <cell r="O37" t="str">
            <v>ND</v>
          </cell>
          <cell r="P37" t="str">
            <v>ND</v>
          </cell>
          <cell r="Q37" t="str">
            <v>ND</v>
          </cell>
        </row>
        <row r="38">
          <cell r="N38" t="str">
            <v>ND</v>
          </cell>
          <cell r="O38" t="str">
            <v>ND</v>
          </cell>
          <cell r="P38" t="str">
            <v>ND</v>
          </cell>
          <cell r="Q38" t="str">
            <v>ND</v>
          </cell>
        </row>
        <row r="39">
          <cell r="N39">
            <v>0.01</v>
          </cell>
          <cell r="O39">
            <v>0.01</v>
          </cell>
          <cell r="P39">
            <v>0.02</v>
          </cell>
          <cell r="Q39">
            <v>0.01</v>
          </cell>
        </row>
        <row r="40">
          <cell r="N40">
            <v>1.5</v>
          </cell>
          <cell r="O40">
            <v>2</v>
          </cell>
          <cell r="P40">
            <v>10</v>
          </cell>
          <cell r="Q40">
            <v>4.5</v>
          </cell>
        </row>
        <row r="41">
          <cell r="N41" t="str">
            <v>ND</v>
          </cell>
          <cell r="O41" t="str">
            <v>ND</v>
          </cell>
          <cell r="P41" t="str">
            <v>ND</v>
          </cell>
          <cell r="Q41" t="str">
            <v>ND</v>
          </cell>
        </row>
        <row r="42">
          <cell r="N42">
            <v>0.03</v>
          </cell>
          <cell r="O42">
            <v>0.05</v>
          </cell>
          <cell r="P42">
            <v>0.16</v>
          </cell>
          <cell r="Q42">
            <v>0.08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 t="str">
            <v>ND</v>
          </cell>
          <cell r="O44" t="str">
            <v>ND</v>
          </cell>
          <cell r="P44" t="str">
            <v>ND</v>
          </cell>
          <cell r="Q44" t="str">
            <v>ND</v>
          </cell>
        </row>
        <row r="45">
          <cell r="N45" t="str">
            <v>ND</v>
          </cell>
          <cell r="O45" t="str">
            <v>ND</v>
          </cell>
          <cell r="P45" t="str">
            <v>ND</v>
          </cell>
          <cell r="Q45" t="str">
            <v>ND</v>
          </cell>
        </row>
        <row r="46">
          <cell r="N46">
            <v>0.14</v>
          </cell>
          <cell r="O46">
            <v>0.14</v>
          </cell>
          <cell r="P46">
            <v>0.18</v>
          </cell>
          <cell r="Q46">
            <v>0.13</v>
          </cell>
        </row>
      </sheetData>
      <sheetData sheetId="2">
        <row r="2">
          <cell r="N2" t="str">
            <v>WW00-0302</v>
          </cell>
          <cell r="O2" t="str">
            <v>WW00-0302</v>
          </cell>
          <cell r="P2" t="str">
            <v>WW00-0303</v>
          </cell>
          <cell r="Q2" t="str">
            <v>WW00-0303</v>
          </cell>
        </row>
        <row r="3">
          <cell r="N3">
            <v>36589</v>
          </cell>
          <cell r="O3">
            <v>36589</v>
          </cell>
          <cell r="P3">
            <v>36589</v>
          </cell>
          <cell r="Q3">
            <v>36589</v>
          </cell>
        </row>
        <row r="5">
          <cell r="N5" t="str">
            <v>L66478-003</v>
          </cell>
          <cell r="O5" t="str">
            <v>L66478-004</v>
          </cell>
          <cell r="P5" t="str">
            <v>L66478-005</v>
          </cell>
          <cell r="Q5" t="str">
            <v>L66478-006</v>
          </cell>
        </row>
        <row r="6">
          <cell r="N6">
            <v>20</v>
          </cell>
          <cell r="O6">
            <v>19</v>
          </cell>
          <cell r="P6">
            <v>120</v>
          </cell>
          <cell r="Q6">
            <v>80</v>
          </cell>
        </row>
        <row r="7">
          <cell r="N7">
            <v>6</v>
          </cell>
          <cell r="O7">
            <v>6</v>
          </cell>
          <cell r="P7">
            <v>31</v>
          </cell>
          <cell r="Q7">
            <v>22</v>
          </cell>
        </row>
        <row r="8">
          <cell r="N8" t="str">
            <v>ND</v>
          </cell>
          <cell r="O8" t="str">
            <v>ND</v>
          </cell>
          <cell r="P8">
            <v>10</v>
          </cell>
          <cell r="Q8">
            <v>6</v>
          </cell>
        </row>
        <row r="9">
          <cell r="N9">
            <v>4</v>
          </cell>
          <cell r="O9">
            <v>3</v>
          </cell>
          <cell r="P9">
            <v>25</v>
          </cell>
          <cell r="Q9">
            <v>20</v>
          </cell>
        </row>
        <row r="10">
          <cell r="N10">
            <v>4</v>
          </cell>
          <cell r="O10">
            <v>3</v>
          </cell>
          <cell r="P10">
            <v>50</v>
          </cell>
          <cell r="Q10">
            <v>23</v>
          </cell>
        </row>
        <row r="11">
          <cell r="N11">
            <v>2.5</v>
          </cell>
          <cell r="O11">
            <v>1.8</v>
          </cell>
          <cell r="P11">
            <v>12</v>
          </cell>
          <cell r="Q11">
            <v>5.2</v>
          </cell>
        </row>
        <row r="13">
          <cell r="N13">
            <v>20</v>
          </cell>
          <cell r="O13">
            <v>18</v>
          </cell>
          <cell r="P13">
            <v>170</v>
          </cell>
          <cell r="Q13">
            <v>90</v>
          </cell>
        </row>
        <row r="14">
          <cell r="N14" t="str">
            <v>ND</v>
          </cell>
          <cell r="O14" t="str">
            <v>ND</v>
          </cell>
          <cell r="P14" t="str">
            <v>ND</v>
          </cell>
          <cell r="Q14" t="str">
            <v>ND</v>
          </cell>
        </row>
        <row r="15">
          <cell r="N15" t="str">
            <v>ND</v>
          </cell>
          <cell r="O15" t="str">
            <v>ND</v>
          </cell>
          <cell r="P15" t="str">
            <v>ND</v>
          </cell>
          <cell r="Q15" t="str">
            <v>ND</v>
          </cell>
        </row>
        <row r="16">
          <cell r="N16">
            <v>24</v>
          </cell>
          <cell r="O16">
            <v>22</v>
          </cell>
          <cell r="P16">
            <v>200</v>
          </cell>
          <cell r="Q16">
            <v>110</v>
          </cell>
        </row>
        <row r="17">
          <cell r="N17">
            <v>4.7</v>
          </cell>
          <cell r="O17">
            <v>4.1</v>
          </cell>
          <cell r="P17">
            <v>16</v>
          </cell>
          <cell r="Q17">
            <v>18</v>
          </cell>
        </row>
        <row r="18">
          <cell r="N18">
            <v>2</v>
          </cell>
          <cell r="O18">
            <v>2</v>
          </cell>
          <cell r="P18">
            <v>30</v>
          </cell>
          <cell r="Q18">
            <v>22</v>
          </cell>
        </row>
        <row r="19">
          <cell r="N19">
            <v>2.2</v>
          </cell>
          <cell r="O19">
            <v>1.8</v>
          </cell>
          <cell r="P19">
            <v>3.3</v>
          </cell>
          <cell r="Q19">
            <v>3.8</v>
          </cell>
        </row>
        <row r="20">
          <cell r="N20">
            <v>0.3</v>
          </cell>
          <cell r="O20">
            <v>0.2</v>
          </cell>
          <cell r="P20">
            <v>0.2</v>
          </cell>
          <cell r="Q20">
            <v>0.2</v>
          </cell>
        </row>
        <row r="22">
          <cell r="N22">
            <v>7.5</v>
          </cell>
          <cell r="O22">
            <v>7.4</v>
          </cell>
          <cell r="P22">
            <v>7.8</v>
          </cell>
          <cell r="Q22">
            <v>7.6</v>
          </cell>
        </row>
        <row r="23">
          <cell r="N23">
            <v>90</v>
          </cell>
          <cell r="O23">
            <v>75</v>
          </cell>
          <cell r="P23">
            <v>530</v>
          </cell>
          <cell r="Q23">
            <v>340</v>
          </cell>
        </row>
        <row r="24">
          <cell r="N24">
            <v>54</v>
          </cell>
          <cell r="O24">
            <v>52</v>
          </cell>
          <cell r="P24">
            <v>320</v>
          </cell>
          <cell r="Q24">
            <v>210</v>
          </cell>
        </row>
        <row r="25">
          <cell r="N25">
            <v>66</v>
          </cell>
          <cell r="O25">
            <v>31</v>
          </cell>
          <cell r="P25">
            <v>140</v>
          </cell>
          <cell r="Q25">
            <v>70</v>
          </cell>
        </row>
        <row r="26">
          <cell r="N26">
            <v>40</v>
          </cell>
          <cell r="O26">
            <v>8</v>
          </cell>
          <cell r="P26">
            <v>32</v>
          </cell>
          <cell r="Q26">
            <v>19</v>
          </cell>
        </row>
        <row r="27">
          <cell r="N27">
            <v>110</v>
          </cell>
          <cell r="O27">
            <v>67</v>
          </cell>
          <cell r="P27">
            <v>170</v>
          </cell>
          <cell r="Q27">
            <v>110</v>
          </cell>
        </row>
        <row r="28">
          <cell r="N28" t="str">
            <v>ND</v>
          </cell>
          <cell r="O28" t="str">
            <v>N R</v>
          </cell>
          <cell r="P28" t="str">
            <v>ND</v>
          </cell>
          <cell r="Q28" t="str">
            <v>NR</v>
          </cell>
        </row>
        <row r="29">
          <cell r="N29">
            <v>0.06</v>
          </cell>
          <cell r="O29">
            <v>0.05</v>
          </cell>
          <cell r="P29">
            <v>4.3</v>
          </cell>
          <cell r="Q29">
            <v>1.8</v>
          </cell>
        </row>
        <row r="30">
          <cell r="N30">
            <v>0.16</v>
          </cell>
          <cell r="O30">
            <v>0.14</v>
          </cell>
          <cell r="P30">
            <v>9</v>
          </cell>
          <cell r="Q30">
            <v>2.2</v>
          </cell>
        </row>
        <row r="31">
          <cell r="N31" t="str">
            <v>ND</v>
          </cell>
          <cell r="O31" t="str">
            <v>ND</v>
          </cell>
          <cell r="P31">
            <v>0.3</v>
          </cell>
          <cell r="Q31">
            <v>0.2</v>
          </cell>
        </row>
        <row r="32">
          <cell r="N32">
            <v>3.7</v>
          </cell>
          <cell r="O32">
            <v>2.8</v>
          </cell>
          <cell r="P32">
            <v>17</v>
          </cell>
          <cell r="Q32">
            <v>8.8</v>
          </cell>
        </row>
        <row r="33">
          <cell r="N33">
            <v>5.9</v>
          </cell>
          <cell r="O33">
            <v>4.6</v>
          </cell>
          <cell r="P33">
            <v>21</v>
          </cell>
          <cell r="Q33">
            <v>13</v>
          </cell>
        </row>
        <row r="34">
          <cell r="N34" t="str">
            <v>ND</v>
          </cell>
          <cell r="O34" t="str">
            <v>ND</v>
          </cell>
          <cell r="P34" t="str">
            <v>ND</v>
          </cell>
          <cell r="Q34" t="str">
            <v>ND</v>
          </cell>
        </row>
        <row r="35">
          <cell r="N35">
            <v>0.02</v>
          </cell>
          <cell r="O35" t="str">
            <v>ND</v>
          </cell>
          <cell r="P35">
            <v>0.07</v>
          </cell>
          <cell r="Q35">
            <v>0.04</v>
          </cell>
        </row>
        <row r="36">
          <cell r="N36" t="str">
            <v>ND</v>
          </cell>
          <cell r="O36" t="str">
            <v>ND</v>
          </cell>
          <cell r="P36" t="str">
            <v>ND</v>
          </cell>
          <cell r="Q36" t="str">
            <v>ND</v>
          </cell>
        </row>
        <row r="37">
          <cell r="N37" t="str">
            <v>ND</v>
          </cell>
          <cell r="O37" t="str">
            <v>ND</v>
          </cell>
          <cell r="P37" t="str">
            <v>ND</v>
          </cell>
          <cell r="Q37" t="str">
            <v>ND</v>
          </cell>
        </row>
        <row r="38">
          <cell r="N38" t="str">
            <v>ND</v>
          </cell>
          <cell r="O38" t="str">
            <v>ND</v>
          </cell>
          <cell r="P38" t="str">
            <v>ND</v>
          </cell>
          <cell r="Q38" t="str">
            <v>ND</v>
          </cell>
        </row>
        <row r="39">
          <cell r="N39">
            <v>0.01</v>
          </cell>
          <cell r="O39" t="str">
            <v>ND</v>
          </cell>
          <cell r="P39">
            <v>0.02</v>
          </cell>
          <cell r="Q39">
            <v>0.01</v>
          </cell>
        </row>
        <row r="40">
          <cell r="N40">
            <v>1.2</v>
          </cell>
          <cell r="O40">
            <v>0.95</v>
          </cell>
          <cell r="P40">
            <v>4.2</v>
          </cell>
          <cell r="Q40">
            <v>2.3</v>
          </cell>
        </row>
        <row r="41">
          <cell r="N41" t="str">
            <v>ND</v>
          </cell>
          <cell r="O41" t="str">
            <v>ND</v>
          </cell>
          <cell r="P41" t="str">
            <v>ND</v>
          </cell>
          <cell r="Q41" t="str">
            <v>ND</v>
          </cell>
        </row>
        <row r="42">
          <cell r="N42">
            <v>0.03</v>
          </cell>
          <cell r="O42">
            <v>0.02</v>
          </cell>
          <cell r="P42">
            <v>0.13</v>
          </cell>
          <cell r="Q42">
            <v>0.07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 t="str">
            <v>ND</v>
          </cell>
          <cell r="O44" t="str">
            <v>ND</v>
          </cell>
          <cell r="P44" t="str">
            <v>ND</v>
          </cell>
          <cell r="Q44" t="str">
            <v>ND</v>
          </cell>
        </row>
        <row r="45">
          <cell r="N45" t="str">
            <v>ND</v>
          </cell>
          <cell r="O45" t="str">
            <v>ND</v>
          </cell>
          <cell r="P45" t="str">
            <v>ND</v>
          </cell>
          <cell r="Q45" t="str">
            <v>ND</v>
          </cell>
        </row>
        <row r="46">
          <cell r="N46">
            <v>0.09</v>
          </cell>
          <cell r="O46">
            <v>0.06</v>
          </cell>
          <cell r="P46">
            <v>0.12</v>
          </cell>
          <cell r="Q46">
            <v>0.07</v>
          </cell>
        </row>
      </sheetData>
      <sheetData sheetId="3">
        <row r="2">
          <cell r="N2" t="str">
            <v>WW00-0402</v>
          </cell>
          <cell r="O2" t="str">
            <v>WW00-0402</v>
          </cell>
          <cell r="P2" t="str">
            <v>WW00-0403</v>
          </cell>
          <cell r="Q2" t="str">
            <v>WW00-0403</v>
          </cell>
        </row>
        <row r="3">
          <cell r="N3">
            <v>36633</v>
          </cell>
          <cell r="O3">
            <v>36633</v>
          </cell>
          <cell r="P3">
            <v>36633</v>
          </cell>
          <cell r="Q3">
            <v>36633</v>
          </cell>
        </row>
        <row r="5">
          <cell r="N5" t="str">
            <v>L68386-003</v>
          </cell>
          <cell r="O5" t="str">
            <v>L68386-004</v>
          </cell>
          <cell r="P5" t="str">
            <v>L68386-005</v>
          </cell>
          <cell r="Q5" t="str">
            <v>L68386-006</v>
          </cell>
        </row>
        <row r="6">
          <cell r="N6">
            <v>110</v>
          </cell>
          <cell r="O6">
            <v>53</v>
          </cell>
          <cell r="P6">
            <v>170</v>
          </cell>
          <cell r="Q6">
            <v>38</v>
          </cell>
        </row>
        <row r="7">
          <cell r="N7">
            <v>37</v>
          </cell>
          <cell r="O7">
            <v>15</v>
          </cell>
          <cell r="P7">
            <v>45</v>
          </cell>
          <cell r="Q7">
            <v>10</v>
          </cell>
        </row>
        <row r="8">
          <cell r="N8">
            <v>6</v>
          </cell>
          <cell r="O8">
            <v>3</v>
          </cell>
          <cell r="P8">
            <v>15</v>
          </cell>
          <cell r="Q8">
            <v>3</v>
          </cell>
        </row>
        <row r="9">
          <cell r="N9">
            <v>16</v>
          </cell>
          <cell r="O9">
            <v>7</v>
          </cell>
          <cell r="P9">
            <v>49</v>
          </cell>
          <cell r="Q9">
            <v>8</v>
          </cell>
        </row>
        <row r="10">
          <cell r="N10">
            <v>12</v>
          </cell>
          <cell r="O10">
            <v>6</v>
          </cell>
          <cell r="P10">
            <v>14</v>
          </cell>
          <cell r="Q10">
            <v>3</v>
          </cell>
        </row>
        <row r="11">
          <cell r="N11">
            <v>7.1</v>
          </cell>
          <cell r="O11">
            <v>2.7</v>
          </cell>
          <cell r="P11">
            <v>3.3</v>
          </cell>
          <cell r="Q11">
            <v>0.9</v>
          </cell>
        </row>
        <row r="13">
          <cell r="N13">
            <v>53</v>
          </cell>
          <cell r="O13">
            <v>40</v>
          </cell>
          <cell r="P13">
            <v>110</v>
          </cell>
          <cell r="Q13">
            <v>27</v>
          </cell>
        </row>
        <row r="14">
          <cell r="N14" t="str">
            <v>ND</v>
          </cell>
          <cell r="O14" t="str">
            <v>ND</v>
          </cell>
          <cell r="P14" t="str">
            <v>ND</v>
          </cell>
          <cell r="Q14" t="str">
            <v>ND</v>
          </cell>
        </row>
        <row r="15">
          <cell r="N15" t="str">
            <v>ND</v>
          </cell>
          <cell r="O15" t="str">
            <v>ND</v>
          </cell>
          <cell r="P15" t="str">
            <v>ND</v>
          </cell>
          <cell r="Q15" t="str">
            <v>ND</v>
          </cell>
        </row>
        <row r="16">
          <cell r="N16">
            <v>65</v>
          </cell>
          <cell r="O16">
            <v>49</v>
          </cell>
          <cell r="P16">
            <v>130</v>
          </cell>
          <cell r="Q16">
            <v>33</v>
          </cell>
        </row>
        <row r="17">
          <cell r="N17">
            <v>26</v>
          </cell>
          <cell r="O17">
            <v>8.3</v>
          </cell>
          <cell r="P17">
            <v>49</v>
          </cell>
          <cell r="Q17">
            <v>8.7</v>
          </cell>
        </row>
        <row r="18">
          <cell r="N18">
            <v>15</v>
          </cell>
          <cell r="O18">
            <v>4</v>
          </cell>
          <cell r="P18">
            <v>58</v>
          </cell>
          <cell r="Q18">
            <v>10</v>
          </cell>
        </row>
        <row r="19">
          <cell r="N19">
            <v>8.4</v>
          </cell>
          <cell r="O19">
            <v>2.2</v>
          </cell>
          <cell r="P19">
            <v>6</v>
          </cell>
          <cell r="Q19">
            <v>1.8</v>
          </cell>
        </row>
        <row r="20">
          <cell r="N20">
            <v>0.4</v>
          </cell>
          <cell r="O20">
            <v>0.3</v>
          </cell>
          <cell r="P20">
            <v>0.3</v>
          </cell>
          <cell r="Q20">
            <v>0.2</v>
          </cell>
        </row>
        <row r="22">
          <cell r="N22">
            <v>6.9</v>
          </cell>
          <cell r="O22">
            <v>7.1</v>
          </cell>
          <cell r="P22">
            <v>7.5</v>
          </cell>
          <cell r="Q22">
            <v>7.2</v>
          </cell>
        </row>
        <row r="23">
          <cell r="N23">
            <v>360</v>
          </cell>
          <cell r="O23">
            <v>150</v>
          </cell>
          <cell r="P23">
            <v>560</v>
          </cell>
          <cell r="Q23">
            <v>130</v>
          </cell>
        </row>
        <row r="24">
          <cell r="N24">
            <v>420</v>
          </cell>
          <cell r="O24">
            <v>150</v>
          </cell>
          <cell r="P24">
            <v>390</v>
          </cell>
          <cell r="Q24">
            <v>91</v>
          </cell>
        </row>
        <row r="25">
          <cell r="N25">
            <v>520</v>
          </cell>
          <cell r="O25">
            <v>300</v>
          </cell>
          <cell r="P25">
            <v>1360</v>
          </cell>
          <cell r="Q25">
            <v>210</v>
          </cell>
        </row>
        <row r="26">
          <cell r="N26">
            <v>76</v>
          </cell>
          <cell r="O26">
            <v>40</v>
          </cell>
          <cell r="P26">
            <v>92</v>
          </cell>
          <cell r="Q26">
            <v>12</v>
          </cell>
        </row>
        <row r="27">
          <cell r="N27">
            <v>900</v>
          </cell>
          <cell r="O27">
            <v>360</v>
          </cell>
          <cell r="P27">
            <v>800</v>
          </cell>
          <cell r="Q27">
            <v>85</v>
          </cell>
        </row>
        <row r="28">
          <cell r="N28">
            <v>10</v>
          </cell>
          <cell r="O28" t="str">
            <v>NR</v>
          </cell>
          <cell r="P28" t="str">
            <v>ND</v>
          </cell>
          <cell r="Q28" t="str">
            <v>NR</v>
          </cell>
        </row>
        <row r="29">
          <cell r="N29">
            <v>0.43</v>
          </cell>
          <cell r="O29">
            <v>0.23</v>
          </cell>
          <cell r="P29">
            <v>1.2</v>
          </cell>
          <cell r="Q29">
            <v>0.24</v>
          </cell>
        </row>
        <row r="30">
          <cell r="N30">
            <v>1.2</v>
          </cell>
          <cell r="O30">
            <v>0.89</v>
          </cell>
          <cell r="P30">
            <v>7.5</v>
          </cell>
          <cell r="Q30">
            <v>1.3</v>
          </cell>
        </row>
        <row r="31">
          <cell r="N31">
            <v>0.2</v>
          </cell>
          <cell r="O31" t="str">
            <v>ND</v>
          </cell>
          <cell r="P31">
            <v>0.4</v>
          </cell>
          <cell r="Q31" t="str">
            <v>ND</v>
          </cell>
        </row>
        <row r="32">
          <cell r="N32">
            <v>21</v>
          </cell>
          <cell r="O32">
            <v>7.1</v>
          </cell>
          <cell r="P32">
            <v>27</v>
          </cell>
          <cell r="Q32">
            <v>3</v>
          </cell>
        </row>
        <row r="33">
          <cell r="N33">
            <v>29</v>
          </cell>
          <cell r="O33">
            <v>9.3</v>
          </cell>
          <cell r="P33">
            <v>34</v>
          </cell>
          <cell r="Q33">
            <v>4.8</v>
          </cell>
        </row>
        <row r="34">
          <cell r="N34" t="str">
            <v>ND</v>
          </cell>
          <cell r="O34" t="str">
            <v>ND</v>
          </cell>
          <cell r="P34" t="str">
            <v>ND</v>
          </cell>
          <cell r="Q34" t="str">
            <v>ND</v>
          </cell>
        </row>
        <row r="35">
          <cell r="N35">
            <v>0.11</v>
          </cell>
          <cell r="O35">
            <v>0.08</v>
          </cell>
          <cell r="P35">
            <v>0.18</v>
          </cell>
          <cell r="Q35">
            <v>0.07</v>
          </cell>
        </row>
        <row r="36">
          <cell r="N36" t="str">
            <v>ND</v>
          </cell>
          <cell r="O36" t="str">
            <v>ND</v>
          </cell>
          <cell r="P36">
            <v>0.2</v>
          </cell>
          <cell r="Q36" t="str">
            <v>ND</v>
          </cell>
        </row>
        <row r="37">
          <cell r="N37" t="str">
            <v>ND</v>
          </cell>
          <cell r="O37" t="str">
            <v>ND</v>
          </cell>
          <cell r="P37" t="str">
            <v>ND</v>
          </cell>
          <cell r="Q37" t="str">
            <v>ND</v>
          </cell>
        </row>
        <row r="38">
          <cell r="N38" t="str">
            <v>ND</v>
          </cell>
          <cell r="O38" t="str">
            <v>ND</v>
          </cell>
          <cell r="P38">
            <v>0.02</v>
          </cell>
          <cell r="Q38" t="str">
            <v>ND</v>
          </cell>
        </row>
        <row r="39">
          <cell r="N39">
            <v>0.07</v>
          </cell>
          <cell r="O39">
            <v>0.04</v>
          </cell>
          <cell r="P39">
            <v>0.06</v>
          </cell>
          <cell r="Q39">
            <v>0.02</v>
          </cell>
        </row>
        <row r="40">
          <cell r="N40">
            <v>5.1</v>
          </cell>
          <cell r="O40">
            <v>4.8</v>
          </cell>
          <cell r="P40">
            <v>12</v>
          </cell>
          <cell r="Q40">
            <v>3.9</v>
          </cell>
        </row>
        <row r="41">
          <cell r="N41">
            <v>0.02</v>
          </cell>
          <cell r="O41">
            <v>0.02</v>
          </cell>
          <cell r="P41">
            <v>0.03</v>
          </cell>
          <cell r="Q41">
            <v>0.01</v>
          </cell>
        </row>
        <row r="42">
          <cell r="N42">
            <v>0.26</v>
          </cell>
          <cell r="O42">
            <v>0.15</v>
          </cell>
          <cell r="P42">
            <v>0.4</v>
          </cell>
          <cell r="Q42">
            <v>0.1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>
            <v>0.006</v>
          </cell>
          <cell r="O44" t="str">
            <v>ND</v>
          </cell>
          <cell r="P44" t="str">
            <v>ND</v>
          </cell>
          <cell r="Q44" t="str">
            <v>ND</v>
          </cell>
        </row>
        <row r="45">
          <cell r="N45" t="str">
            <v>ND</v>
          </cell>
          <cell r="O45" t="str">
            <v>ND</v>
          </cell>
          <cell r="P45" t="str">
            <v>ND</v>
          </cell>
          <cell r="Q45" t="str">
            <v>ND</v>
          </cell>
        </row>
        <row r="46">
          <cell r="N46">
            <v>0.75</v>
          </cell>
          <cell r="O46">
            <v>0.37</v>
          </cell>
          <cell r="P46">
            <v>0.61</v>
          </cell>
          <cell r="Q46">
            <v>0.18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-08-01"/>
      <sheetName val="01-24-01"/>
      <sheetName val="02-23-01"/>
      <sheetName val="04-07-01"/>
      <sheetName val="BioSamples"/>
    </sheetNames>
    <sheetDataSet>
      <sheetData sheetId="0">
        <row r="2">
          <cell r="N2" t="str">
            <v>WW01-0102</v>
          </cell>
          <cell r="O2" t="str">
            <v>WW01-0102</v>
          </cell>
          <cell r="P2" t="str">
            <v>WW01-0103</v>
          </cell>
          <cell r="Q2" t="str">
            <v>WW01-0103</v>
          </cell>
        </row>
        <row r="3">
          <cell r="N3">
            <v>36899</v>
          </cell>
          <cell r="O3">
            <v>36899</v>
          </cell>
          <cell r="P3">
            <v>36899</v>
          </cell>
          <cell r="Q3">
            <v>36899</v>
          </cell>
        </row>
        <row r="5">
          <cell r="N5" t="str">
            <v>L79303-001</v>
          </cell>
          <cell r="O5" t="str">
            <v>L79303-002</v>
          </cell>
          <cell r="P5" t="str">
            <v>L79303-003</v>
          </cell>
          <cell r="Q5" t="str">
            <v>L79303-004</v>
          </cell>
        </row>
        <row r="6">
          <cell r="N6">
            <v>120</v>
          </cell>
          <cell r="O6">
            <v>100</v>
          </cell>
          <cell r="P6">
            <v>150</v>
          </cell>
          <cell r="Q6">
            <v>130</v>
          </cell>
        </row>
        <row r="7">
          <cell r="N7">
            <v>32</v>
          </cell>
          <cell r="O7">
            <v>27</v>
          </cell>
          <cell r="P7">
            <v>41</v>
          </cell>
          <cell r="Q7">
            <v>35</v>
          </cell>
        </row>
        <row r="8">
          <cell r="N8">
            <v>10</v>
          </cell>
          <cell r="O8">
            <v>8</v>
          </cell>
          <cell r="P8">
            <v>11</v>
          </cell>
          <cell r="Q8">
            <v>9</v>
          </cell>
        </row>
        <row r="9">
          <cell r="N9">
            <v>47</v>
          </cell>
          <cell r="O9">
            <v>34</v>
          </cell>
          <cell r="P9">
            <v>61</v>
          </cell>
          <cell r="Q9">
            <v>54</v>
          </cell>
        </row>
        <row r="10">
          <cell r="N10">
            <v>9</v>
          </cell>
          <cell r="O10">
            <v>10</v>
          </cell>
          <cell r="P10">
            <v>16</v>
          </cell>
          <cell r="Q10">
            <v>14</v>
          </cell>
        </row>
        <row r="11">
          <cell r="N11">
            <v>1.6</v>
          </cell>
          <cell r="O11">
            <v>1.9</v>
          </cell>
          <cell r="P11">
            <v>2.3</v>
          </cell>
          <cell r="Q11">
            <v>2.5</v>
          </cell>
        </row>
        <row r="13">
          <cell r="N13">
            <v>87</v>
          </cell>
          <cell r="O13">
            <v>79</v>
          </cell>
          <cell r="P13">
            <v>100</v>
          </cell>
          <cell r="Q13">
            <v>97</v>
          </cell>
        </row>
        <row r="14">
          <cell r="N14" t="str">
            <v>ND</v>
          </cell>
          <cell r="O14" t="str">
            <v>ND</v>
          </cell>
          <cell r="P14" t="str">
            <v>ND</v>
          </cell>
          <cell r="Q14" t="str">
            <v>ND</v>
          </cell>
        </row>
        <row r="15">
          <cell r="N15" t="str">
            <v>ND</v>
          </cell>
          <cell r="O15" t="str">
            <v>ND</v>
          </cell>
          <cell r="P15" t="str">
            <v>ND</v>
          </cell>
          <cell r="Q15" t="str">
            <v>ND</v>
          </cell>
        </row>
        <row r="16">
          <cell r="N16">
            <v>110</v>
          </cell>
          <cell r="O16">
            <v>96</v>
          </cell>
          <cell r="P16">
            <v>130</v>
          </cell>
          <cell r="Q16">
            <v>120</v>
          </cell>
        </row>
        <row r="17">
          <cell r="N17">
            <v>42</v>
          </cell>
          <cell r="O17">
            <v>29</v>
          </cell>
          <cell r="P17">
            <v>53</v>
          </cell>
          <cell r="Q17">
            <v>48</v>
          </cell>
        </row>
        <row r="18">
          <cell r="N18">
            <v>57</v>
          </cell>
          <cell r="O18">
            <v>32</v>
          </cell>
          <cell r="P18">
            <v>67</v>
          </cell>
          <cell r="Q18">
            <v>60</v>
          </cell>
        </row>
        <row r="19">
          <cell r="N19">
            <v>2.6</v>
          </cell>
          <cell r="O19">
            <v>2.7</v>
          </cell>
          <cell r="P19">
            <v>8.8</v>
          </cell>
          <cell r="Q19">
            <v>8.1</v>
          </cell>
        </row>
        <row r="20">
          <cell r="N20">
            <v>0.4</v>
          </cell>
          <cell r="O20">
            <v>0.4</v>
          </cell>
          <cell r="P20">
            <v>0.3</v>
          </cell>
          <cell r="Q20">
            <v>0.3</v>
          </cell>
        </row>
        <row r="22">
          <cell r="N22">
            <v>8.4</v>
          </cell>
          <cell r="O22">
            <v>7.5</v>
          </cell>
          <cell r="P22">
            <v>7.7</v>
          </cell>
          <cell r="Q22">
            <v>7.6</v>
          </cell>
        </row>
        <row r="23">
          <cell r="N23">
            <v>470</v>
          </cell>
          <cell r="O23">
            <v>370</v>
          </cell>
          <cell r="P23">
            <v>640</v>
          </cell>
          <cell r="Q23">
            <v>500</v>
          </cell>
        </row>
        <row r="24">
          <cell r="N24">
            <v>370</v>
          </cell>
          <cell r="O24">
            <v>300</v>
          </cell>
          <cell r="P24">
            <v>420</v>
          </cell>
          <cell r="Q24">
            <v>390</v>
          </cell>
        </row>
        <row r="25">
          <cell r="N25">
            <v>160</v>
          </cell>
          <cell r="O25">
            <v>270</v>
          </cell>
          <cell r="P25">
            <v>230</v>
          </cell>
          <cell r="Q25">
            <v>110</v>
          </cell>
        </row>
        <row r="26">
          <cell r="N26">
            <v>29</v>
          </cell>
          <cell r="O26">
            <v>46</v>
          </cell>
          <cell r="P26">
            <v>19</v>
          </cell>
          <cell r="Q26">
            <v>21</v>
          </cell>
        </row>
        <row r="27">
          <cell r="N27">
            <v>270</v>
          </cell>
          <cell r="O27">
            <v>370</v>
          </cell>
          <cell r="P27">
            <v>270</v>
          </cell>
          <cell r="Q27">
            <v>160</v>
          </cell>
        </row>
        <row r="28">
          <cell r="N28">
            <v>9</v>
          </cell>
          <cell r="O28" t="str">
            <v>NR</v>
          </cell>
          <cell r="P28">
            <v>14</v>
          </cell>
          <cell r="Q28" t="str">
            <v>NR</v>
          </cell>
        </row>
        <row r="29">
          <cell r="N29">
            <v>0.16</v>
          </cell>
          <cell r="O29">
            <v>0.17</v>
          </cell>
          <cell r="P29">
            <v>0.84</v>
          </cell>
          <cell r="Q29">
            <v>0.81</v>
          </cell>
        </row>
        <row r="30">
          <cell r="N30">
            <v>0.9</v>
          </cell>
          <cell r="O30">
            <v>1.5</v>
          </cell>
          <cell r="P30">
            <v>3.7</v>
          </cell>
          <cell r="Q30">
            <v>1.7</v>
          </cell>
        </row>
        <row r="31">
          <cell r="N31">
            <v>0.4</v>
          </cell>
          <cell r="O31">
            <v>0.5</v>
          </cell>
          <cell r="P31">
            <v>0.3</v>
          </cell>
          <cell r="Q31">
            <v>0.3</v>
          </cell>
        </row>
        <row r="32">
          <cell r="N32">
            <v>5.7</v>
          </cell>
          <cell r="O32">
            <v>5.1</v>
          </cell>
          <cell r="P32">
            <v>7.7</v>
          </cell>
          <cell r="Q32">
            <v>7.2</v>
          </cell>
        </row>
        <row r="33">
          <cell r="N33">
            <v>8.7</v>
          </cell>
          <cell r="O33">
            <v>8.3</v>
          </cell>
          <cell r="P33">
            <v>17</v>
          </cell>
          <cell r="Q33">
            <v>16</v>
          </cell>
        </row>
        <row r="34">
          <cell r="N34" t="str">
            <v>ND</v>
          </cell>
          <cell r="O34" t="str">
            <v>ND</v>
          </cell>
          <cell r="P34" t="str">
            <v>ND</v>
          </cell>
          <cell r="Q34" t="str">
            <v>ND</v>
          </cell>
        </row>
        <row r="35">
          <cell r="N35">
            <v>0.09</v>
          </cell>
          <cell r="O35">
            <v>0.1</v>
          </cell>
          <cell r="P35">
            <v>0.07</v>
          </cell>
          <cell r="Q35">
            <v>0.05</v>
          </cell>
        </row>
        <row r="36">
          <cell r="N36">
            <v>0.1</v>
          </cell>
          <cell r="O36">
            <v>0.1</v>
          </cell>
          <cell r="P36">
            <v>0.2</v>
          </cell>
          <cell r="Q36">
            <v>0.2</v>
          </cell>
        </row>
        <row r="37">
          <cell r="N37" t="str">
            <v>ND</v>
          </cell>
          <cell r="O37" t="str">
            <v>ND</v>
          </cell>
          <cell r="P37" t="str">
            <v>ND</v>
          </cell>
          <cell r="Q37" t="str">
            <v>ND</v>
          </cell>
        </row>
        <row r="38">
          <cell r="N38" t="str">
            <v>ND</v>
          </cell>
          <cell r="O38" t="str">
            <v>ND</v>
          </cell>
          <cell r="P38" t="str">
            <v>ND</v>
          </cell>
          <cell r="Q38" t="str">
            <v>ND</v>
          </cell>
        </row>
        <row r="39">
          <cell r="N39">
            <v>0.06</v>
          </cell>
          <cell r="O39">
            <v>0.06</v>
          </cell>
          <cell r="P39">
            <v>0.03</v>
          </cell>
          <cell r="Q39">
            <v>0.03</v>
          </cell>
        </row>
        <row r="40">
          <cell r="N40">
            <v>5.2</v>
          </cell>
          <cell r="O40">
            <v>7.1</v>
          </cell>
          <cell r="P40">
            <v>4.3</v>
          </cell>
          <cell r="Q40">
            <v>3.4</v>
          </cell>
        </row>
        <row r="41">
          <cell r="N41" t="str">
            <v>ND</v>
          </cell>
          <cell r="O41">
            <v>0.01</v>
          </cell>
          <cell r="P41" t="str">
            <v>ND</v>
          </cell>
          <cell r="Q41" t="str">
            <v>ND</v>
          </cell>
        </row>
        <row r="42">
          <cell r="N42">
            <v>0.12</v>
          </cell>
          <cell r="O42">
            <v>0.15</v>
          </cell>
          <cell r="P42">
            <v>0.11</v>
          </cell>
          <cell r="Q42">
            <v>0.07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 t="str">
            <v>ND</v>
          </cell>
          <cell r="O44" t="str">
            <v>ND</v>
          </cell>
          <cell r="P44" t="str">
            <v>ND</v>
          </cell>
          <cell r="Q44" t="str">
            <v>ND</v>
          </cell>
        </row>
        <row r="45">
          <cell r="N45" t="str">
            <v>ND</v>
          </cell>
          <cell r="O45" t="str">
            <v>ND</v>
          </cell>
          <cell r="P45" t="str">
            <v>ND</v>
          </cell>
          <cell r="Q45" t="str">
            <v>ND</v>
          </cell>
        </row>
        <row r="46">
          <cell r="N46">
            <v>0.17</v>
          </cell>
          <cell r="O46">
            <v>0.24</v>
          </cell>
          <cell r="P46">
            <v>0.12</v>
          </cell>
          <cell r="Q46">
            <v>0.09</v>
          </cell>
        </row>
      </sheetData>
      <sheetData sheetId="1">
        <row r="2">
          <cell r="N2" t="str">
            <v>WW01-0202</v>
          </cell>
          <cell r="O2" t="str">
            <v>WW01-0202</v>
          </cell>
          <cell r="P2" t="str">
            <v>WW01-0203</v>
          </cell>
          <cell r="Q2" t="str">
            <v>WW01-0203</v>
          </cell>
        </row>
        <row r="3">
          <cell r="N3">
            <v>36915</v>
          </cell>
          <cell r="O3">
            <v>36915</v>
          </cell>
          <cell r="P3">
            <v>36915</v>
          </cell>
          <cell r="Q3">
            <v>36915</v>
          </cell>
        </row>
        <row r="5">
          <cell r="N5" t="str">
            <v>L80075-001</v>
          </cell>
          <cell r="O5" t="str">
            <v>L80075-002</v>
          </cell>
          <cell r="P5" t="str">
            <v>L80075-003</v>
          </cell>
          <cell r="Q5" t="str">
            <v>L80075-004</v>
          </cell>
        </row>
        <row r="6">
          <cell r="N6">
            <v>54</v>
          </cell>
          <cell r="O6">
            <v>45</v>
          </cell>
          <cell r="P6">
            <v>130</v>
          </cell>
          <cell r="Q6">
            <v>100</v>
          </cell>
        </row>
        <row r="7">
          <cell r="N7">
            <v>14</v>
          </cell>
          <cell r="O7">
            <v>11</v>
          </cell>
          <cell r="P7">
            <v>33</v>
          </cell>
          <cell r="Q7">
            <v>28</v>
          </cell>
        </row>
        <row r="8">
          <cell r="N8">
            <v>5</v>
          </cell>
          <cell r="O8">
            <v>4</v>
          </cell>
          <cell r="P8">
            <v>11</v>
          </cell>
          <cell r="Q8">
            <v>9</v>
          </cell>
        </row>
        <row r="9">
          <cell r="N9">
            <v>9</v>
          </cell>
          <cell r="O9">
            <v>7</v>
          </cell>
          <cell r="P9">
            <v>65</v>
          </cell>
          <cell r="Q9">
            <v>56</v>
          </cell>
        </row>
        <row r="10">
          <cell r="N10">
            <v>7</v>
          </cell>
          <cell r="O10">
            <v>5</v>
          </cell>
          <cell r="P10">
            <v>13</v>
          </cell>
          <cell r="Q10">
            <v>10</v>
          </cell>
        </row>
        <row r="11">
          <cell r="N11">
            <v>3.2</v>
          </cell>
          <cell r="O11">
            <v>2</v>
          </cell>
          <cell r="P11">
            <v>0.9</v>
          </cell>
          <cell r="Q11">
            <v>0.9</v>
          </cell>
        </row>
        <row r="13">
          <cell r="N13">
            <v>35</v>
          </cell>
          <cell r="O13">
            <v>28</v>
          </cell>
          <cell r="P13">
            <v>96</v>
          </cell>
          <cell r="Q13">
            <v>78</v>
          </cell>
        </row>
        <row r="14">
          <cell r="N14" t="str">
            <v>ND</v>
          </cell>
          <cell r="O14" t="str">
            <v>ND</v>
          </cell>
          <cell r="P14" t="str">
            <v>ND</v>
          </cell>
          <cell r="Q14" t="str">
            <v>ND</v>
          </cell>
        </row>
        <row r="15">
          <cell r="N15" t="str">
            <v>ND</v>
          </cell>
          <cell r="O15" t="str">
            <v>ND</v>
          </cell>
          <cell r="P15" t="str">
            <v>ND</v>
          </cell>
          <cell r="Q15" t="str">
            <v>ND</v>
          </cell>
        </row>
        <row r="16">
          <cell r="N16">
            <v>43</v>
          </cell>
          <cell r="O16">
            <v>34</v>
          </cell>
          <cell r="P16">
            <v>120</v>
          </cell>
          <cell r="Q16">
            <v>95</v>
          </cell>
        </row>
        <row r="17">
          <cell r="N17">
            <v>9.9</v>
          </cell>
          <cell r="O17">
            <v>6.6</v>
          </cell>
          <cell r="P17">
            <v>57</v>
          </cell>
          <cell r="Q17">
            <v>49</v>
          </cell>
        </row>
        <row r="18">
          <cell r="N18">
            <v>6</v>
          </cell>
          <cell r="O18">
            <v>5</v>
          </cell>
          <cell r="P18">
            <v>78</v>
          </cell>
          <cell r="Q18">
            <v>65</v>
          </cell>
        </row>
        <row r="19">
          <cell r="N19">
            <v>1.8</v>
          </cell>
          <cell r="O19">
            <v>1.3</v>
          </cell>
          <cell r="P19">
            <v>8.2</v>
          </cell>
          <cell r="Q19">
            <v>6.5</v>
          </cell>
        </row>
        <row r="20">
          <cell r="N20">
            <v>0.2</v>
          </cell>
          <cell r="O20">
            <v>0.2</v>
          </cell>
          <cell r="P20">
            <v>0.2</v>
          </cell>
          <cell r="Q20">
            <v>0.2</v>
          </cell>
        </row>
        <row r="22">
          <cell r="N22">
            <v>7.5</v>
          </cell>
          <cell r="O22">
            <v>7.6</v>
          </cell>
          <cell r="P22">
            <v>8.4</v>
          </cell>
          <cell r="Q22">
            <v>7.8</v>
          </cell>
        </row>
        <row r="23">
          <cell r="N23">
            <v>170</v>
          </cell>
          <cell r="O23">
            <v>120</v>
          </cell>
          <cell r="P23">
            <v>610</v>
          </cell>
          <cell r="Q23">
            <v>530</v>
          </cell>
        </row>
        <row r="24">
          <cell r="N24">
            <v>120</v>
          </cell>
          <cell r="O24">
            <v>92</v>
          </cell>
          <cell r="P24">
            <v>370</v>
          </cell>
          <cell r="Q24">
            <v>340</v>
          </cell>
        </row>
        <row r="25">
          <cell r="N25">
            <v>590</v>
          </cell>
          <cell r="O25">
            <v>360</v>
          </cell>
          <cell r="P25">
            <v>340</v>
          </cell>
          <cell r="Q25">
            <v>190</v>
          </cell>
        </row>
        <row r="26">
          <cell r="N26">
            <v>59</v>
          </cell>
          <cell r="O26">
            <v>28</v>
          </cell>
          <cell r="P26">
            <v>32</v>
          </cell>
          <cell r="Q26">
            <v>18</v>
          </cell>
        </row>
        <row r="27">
          <cell r="N27">
            <v>580</v>
          </cell>
          <cell r="O27">
            <v>200</v>
          </cell>
          <cell r="P27">
            <v>250</v>
          </cell>
          <cell r="Q27">
            <v>130</v>
          </cell>
        </row>
        <row r="28">
          <cell r="N28" t="str">
            <v>ND</v>
          </cell>
          <cell r="O28" t="str">
            <v>NR</v>
          </cell>
          <cell r="P28" t="str">
            <v>ND</v>
          </cell>
          <cell r="Q28" t="str">
            <v>NR</v>
          </cell>
        </row>
        <row r="29">
          <cell r="N29">
            <v>0.09</v>
          </cell>
          <cell r="O29">
            <v>0.09</v>
          </cell>
          <cell r="P29">
            <v>0.19</v>
          </cell>
          <cell r="Q29">
            <v>0.12</v>
          </cell>
        </row>
        <row r="30">
          <cell r="N30">
            <v>0.72</v>
          </cell>
          <cell r="O30">
            <v>0.65</v>
          </cell>
          <cell r="P30">
            <v>2.1</v>
          </cell>
          <cell r="Q30">
            <v>0.97</v>
          </cell>
        </row>
        <row r="31">
          <cell r="N31">
            <v>0.8</v>
          </cell>
          <cell r="O31">
            <v>0.3</v>
          </cell>
          <cell r="P31">
            <v>0.5</v>
          </cell>
          <cell r="Q31">
            <v>0.2</v>
          </cell>
        </row>
        <row r="32">
          <cell r="N32">
            <v>8.6</v>
          </cell>
          <cell r="O32">
            <v>4.2</v>
          </cell>
          <cell r="P32">
            <v>8.5</v>
          </cell>
          <cell r="Q32">
            <v>3.8</v>
          </cell>
        </row>
        <row r="33">
          <cell r="N33">
            <v>11</v>
          </cell>
          <cell r="O33">
            <v>5.7</v>
          </cell>
          <cell r="P33">
            <v>17</v>
          </cell>
          <cell r="Q33">
            <v>10</v>
          </cell>
        </row>
        <row r="34">
          <cell r="N34" t="str">
            <v>ND</v>
          </cell>
          <cell r="O34" t="str">
            <v>ND</v>
          </cell>
          <cell r="P34" t="str">
            <v>ND</v>
          </cell>
          <cell r="Q34" t="str">
            <v>ND</v>
          </cell>
        </row>
        <row r="35">
          <cell r="N35">
            <v>0.12</v>
          </cell>
          <cell r="O35">
            <v>0.1</v>
          </cell>
          <cell r="P35">
            <v>0.07</v>
          </cell>
          <cell r="Q35">
            <v>0.06</v>
          </cell>
        </row>
        <row r="36">
          <cell r="N36" t="str">
            <v>ND</v>
          </cell>
          <cell r="O36" t="str">
            <v>ND</v>
          </cell>
          <cell r="P36">
            <v>0.2</v>
          </cell>
          <cell r="Q36">
            <v>0.2</v>
          </cell>
        </row>
        <row r="37">
          <cell r="N37" t="str">
            <v>ND</v>
          </cell>
          <cell r="O37" t="str">
            <v>ND</v>
          </cell>
          <cell r="P37" t="str">
            <v>ND</v>
          </cell>
          <cell r="Q37" t="str">
            <v>ND</v>
          </cell>
        </row>
        <row r="38">
          <cell r="N38" t="str">
            <v>ND</v>
          </cell>
          <cell r="O38" t="str">
            <v>ND</v>
          </cell>
          <cell r="P38" t="str">
            <v>ND</v>
          </cell>
          <cell r="Q38" t="str">
            <v>ND</v>
          </cell>
        </row>
        <row r="39">
          <cell r="N39">
            <v>0.04</v>
          </cell>
          <cell r="O39">
            <v>0.03</v>
          </cell>
          <cell r="P39">
            <v>0.02</v>
          </cell>
          <cell r="Q39">
            <v>0.02</v>
          </cell>
        </row>
        <row r="40">
          <cell r="N40">
            <v>9.3</v>
          </cell>
          <cell r="O40">
            <v>7.7</v>
          </cell>
          <cell r="P40">
            <v>4.8</v>
          </cell>
          <cell r="Q40">
            <v>3.9</v>
          </cell>
        </row>
        <row r="41">
          <cell r="N41">
            <v>0.02</v>
          </cell>
          <cell r="O41">
            <v>0.01</v>
          </cell>
          <cell r="P41" t="str">
            <v>ND</v>
          </cell>
          <cell r="Q41" t="str">
            <v>ND</v>
          </cell>
        </row>
        <row r="42">
          <cell r="N42">
            <v>0.18</v>
          </cell>
          <cell r="O42">
            <v>0.15</v>
          </cell>
          <cell r="P42">
            <v>0.14</v>
          </cell>
          <cell r="Q42">
            <v>0.09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 t="str">
            <v>ND</v>
          </cell>
          <cell r="O44" t="str">
            <v>ND</v>
          </cell>
          <cell r="P44" t="str">
            <v>ND</v>
          </cell>
          <cell r="Q44" t="str">
            <v>ND</v>
          </cell>
        </row>
        <row r="45">
          <cell r="N45" t="str">
            <v>ND</v>
          </cell>
          <cell r="O45" t="str">
            <v>ND</v>
          </cell>
          <cell r="P45" t="str">
            <v>ND</v>
          </cell>
          <cell r="Q45" t="str">
            <v>ND</v>
          </cell>
        </row>
        <row r="46">
          <cell r="N46">
            <v>0.38</v>
          </cell>
          <cell r="O46">
            <v>0.22</v>
          </cell>
          <cell r="P46">
            <v>0.2</v>
          </cell>
          <cell r="Q46">
            <v>0.12</v>
          </cell>
        </row>
      </sheetData>
      <sheetData sheetId="2">
        <row r="2">
          <cell r="N2" t="str">
            <v>WW01-0302</v>
          </cell>
          <cell r="O2" t="str">
            <v>WW01-0302</v>
          </cell>
          <cell r="P2" t="str">
            <v>WW01-0303</v>
          </cell>
          <cell r="Q2" t="str">
            <v>WW01-0303</v>
          </cell>
        </row>
        <row r="3">
          <cell r="N3">
            <v>36945</v>
          </cell>
          <cell r="O3">
            <v>36945</v>
          </cell>
          <cell r="P3">
            <v>36945</v>
          </cell>
          <cell r="Q3">
            <v>36945</v>
          </cell>
        </row>
        <row r="5">
          <cell r="N5" t="str">
            <v>L81366-001</v>
          </cell>
          <cell r="O5" t="str">
            <v>L81366-002</v>
          </cell>
          <cell r="P5" t="str">
            <v>L81366-003</v>
          </cell>
          <cell r="Q5" t="str">
            <v>L81366-004</v>
          </cell>
        </row>
        <row r="6">
          <cell r="N6">
            <v>32</v>
          </cell>
          <cell r="O6">
            <v>22</v>
          </cell>
          <cell r="P6">
            <v>100</v>
          </cell>
          <cell r="Q6">
            <v>53</v>
          </cell>
        </row>
        <row r="7">
          <cell r="N7">
            <v>10</v>
          </cell>
          <cell r="O7">
            <v>6</v>
          </cell>
          <cell r="P7">
            <v>27</v>
          </cell>
          <cell r="Q7">
            <v>14</v>
          </cell>
        </row>
        <row r="8">
          <cell r="N8">
            <v>2</v>
          </cell>
          <cell r="O8">
            <v>1</v>
          </cell>
          <cell r="P8">
            <v>9</v>
          </cell>
          <cell r="Q8">
            <v>4</v>
          </cell>
        </row>
        <row r="9">
          <cell r="N9">
            <v>12</v>
          </cell>
          <cell r="O9">
            <v>5</v>
          </cell>
          <cell r="P9">
            <v>46</v>
          </cell>
          <cell r="Q9">
            <v>23</v>
          </cell>
        </row>
        <row r="10">
          <cell r="N10">
            <v>5</v>
          </cell>
          <cell r="O10">
            <v>3</v>
          </cell>
          <cell r="P10">
            <v>10</v>
          </cell>
          <cell r="Q10">
            <v>5</v>
          </cell>
        </row>
        <row r="11">
          <cell r="N11">
            <v>2.7</v>
          </cell>
          <cell r="O11">
            <v>1.6</v>
          </cell>
          <cell r="P11">
            <v>0.6</v>
          </cell>
          <cell r="Q11">
            <v>0.5</v>
          </cell>
        </row>
        <row r="13">
          <cell r="N13">
            <v>29</v>
          </cell>
          <cell r="O13">
            <v>20</v>
          </cell>
          <cell r="P13">
            <v>70</v>
          </cell>
          <cell r="Q13">
            <v>36</v>
          </cell>
        </row>
        <row r="14">
          <cell r="N14" t="str">
            <v>ND</v>
          </cell>
          <cell r="O14" t="str">
            <v>ND</v>
          </cell>
          <cell r="P14" t="str">
            <v>ND</v>
          </cell>
          <cell r="Q14" t="str">
            <v>ND</v>
          </cell>
        </row>
        <row r="15">
          <cell r="N15" t="str">
            <v>ND</v>
          </cell>
          <cell r="O15" t="str">
            <v>ND</v>
          </cell>
          <cell r="P15" t="str">
            <v>ND</v>
          </cell>
          <cell r="Q15" t="str">
            <v>ND</v>
          </cell>
        </row>
        <row r="16">
          <cell r="N16">
            <v>35</v>
          </cell>
          <cell r="O16">
            <v>24</v>
          </cell>
          <cell r="P16">
            <v>85</v>
          </cell>
          <cell r="Q16">
            <v>44</v>
          </cell>
        </row>
        <row r="17">
          <cell r="N17">
            <v>9.2</v>
          </cell>
          <cell r="O17">
            <v>3.4</v>
          </cell>
          <cell r="P17">
            <v>29</v>
          </cell>
          <cell r="Q17">
            <v>15</v>
          </cell>
        </row>
        <row r="18">
          <cell r="N18">
            <v>12</v>
          </cell>
          <cell r="O18">
            <v>3</v>
          </cell>
          <cell r="P18">
            <v>42</v>
          </cell>
          <cell r="Q18">
            <v>22</v>
          </cell>
        </row>
        <row r="19">
          <cell r="N19">
            <v>1.2</v>
          </cell>
          <cell r="O19">
            <v>0.5</v>
          </cell>
          <cell r="P19">
            <v>5.5</v>
          </cell>
          <cell r="Q19">
            <v>2.7</v>
          </cell>
        </row>
        <row r="20">
          <cell r="N20">
            <v>0.1</v>
          </cell>
          <cell r="O20" t="str">
            <v>ND</v>
          </cell>
          <cell r="P20">
            <v>0.2</v>
          </cell>
          <cell r="Q20">
            <v>0.1</v>
          </cell>
        </row>
        <row r="22">
          <cell r="N22">
            <v>7.6</v>
          </cell>
          <cell r="O22">
            <v>7.5</v>
          </cell>
          <cell r="P22">
            <v>7.7</v>
          </cell>
          <cell r="Q22">
            <v>7.5</v>
          </cell>
        </row>
        <row r="23">
          <cell r="N23">
            <v>160</v>
          </cell>
          <cell r="O23">
            <v>80</v>
          </cell>
          <cell r="P23">
            <v>400</v>
          </cell>
          <cell r="Q23">
            <v>220</v>
          </cell>
        </row>
        <row r="24">
          <cell r="N24">
            <v>110</v>
          </cell>
          <cell r="O24">
            <v>51</v>
          </cell>
          <cell r="P24">
            <v>240</v>
          </cell>
          <cell r="Q24">
            <v>130</v>
          </cell>
        </row>
        <row r="25">
          <cell r="N25">
            <v>210</v>
          </cell>
          <cell r="O25">
            <v>170</v>
          </cell>
          <cell r="P25">
            <v>400</v>
          </cell>
          <cell r="Q25">
            <v>190</v>
          </cell>
        </row>
        <row r="26">
          <cell r="N26">
            <v>33</v>
          </cell>
          <cell r="O26">
            <v>26</v>
          </cell>
          <cell r="P26">
            <v>21</v>
          </cell>
          <cell r="Q26">
            <v>14</v>
          </cell>
        </row>
        <row r="27">
          <cell r="N27">
            <v>290</v>
          </cell>
          <cell r="O27">
            <v>170</v>
          </cell>
          <cell r="P27">
            <v>150</v>
          </cell>
          <cell r="Q27">
            <v>85</v>
          </cell>
        </row>
        <row r="28">
          <cell r="N28" t="str">
            <v>ND</v>
          </cell>
          <cell r="O28" t="str">
            <v>NR</v>
          </cell>
          <cell r="P28" t="str">
            <v>ND</v>
          </cell>
          <cell r="Q28" t="str">
            <v>NR</v>
          </cell>
        </row>
        <row r="29">
          <cell r="N29" t="str">
            <v>ND</v>
          </cell>
          <cell r="O29" t="str">
            <v>ND</v>
          </cell>
          <cell r="P29">
            <v>0.23</v>
          </cell>
          <cell r="Q29">
            <v>0.07</v>
          </cell>
        </row>
        <row r="30">
          <cell r="N30">
            <v>0.36</v>
          </cell>
          <cell r="O30">
            <v>0.4</v>
          </cell>
          <cell r="P30">
            <v>1.6</v>
          </cell>
          <cell r="Q30">
            <v>0.68</v>
          </cell>
        </row>
        <row r="31">
          <cell r="N31">
            <v>0.4</v>
          </cell>
          <cell r="O31">
            <v>0.1</v>
          </cell>
          <cell r="P31">
            <v>0.2</v>
          </cell>
          <cell r="Q31" t="str">
            <v>ND</v>
          </cell>
        </row>
        <row r="32">
          <cell r="N32">
            <v>5.1</v>
          </cell>
          <cell r="O32">
            <v>3.2</v>
          </cell>
          <cell r="P32">
            <v>5.5</v>
          </cell>
          <cell r="Q32">
            <v>2.6</v>
          </cell>
        </row>
        <row r="33">
          <cell r="N33">
            <v>6.7</v>
          </cell>
          <cell r="O33">
            <v>3.8</v>
          </cell>
          <cell r="P33">
            <v>11</v>
          </cell>
          <cell r="Q33">
            <v>5.4</v>
          </cell>
        </row>
        <row r="34">
          <cell r="N34" t="str">
            <v>ND</v>
          </cell>
          <cell r="O34" t="str">
            <v>ND</v>
          </cell>
          <cell r="P34" t="str">
            <v>ND</v>
          </cell>
          <cell r="Q34" t="str">
            <v>ND</v>
          </cell>
        </row>
        <row r="35">
          <cell r="N35">
            <v>0.04</v>
          </cell>
          <cell r="O35">
            <v>0.04</v>
          </cell>
          <cell r="P35">
            <v>0.1</v>
          </cell>
          <cell r="Q35">
            <v>0.06</v>
          </cell>
        </row>
        <row r="36">
          <cell r="N36" t="str">
            <v>ND</v>
          </cell>
          <cell r="O36" t="str">
            <v>ND</v>
          </cell>
          <cell r="P36">
            <v>0.1</v>
          </cell>
          <cell r="Q36" t="str">
            <v>ND</v>
          </cell>
        </row>
        <row r="37">
          <cell r="N37" t="str">
            <v>ND</v>
          </cell>
          <cell r="O37" t="str">
            <v>ND</v>
          </cell>
          <cell r="P37" t="str">
            <v>ND</v>
          </cell>
          <cell r="Q37" t="str">
            <v>ND</v>
          </cell>
        </row>
        <row r="38">
          <cell r="N38" t="str">
            <v>ND</v>
          </cell>
          <cell r="O38" t="str">
            <v>ND</v>
          </cell>
          <cell r="P38" t="str">
            <v>ND</v>
          </cell>
          <cell r="Q38" t="str">
            <v>ND</v>
          </cell>
        </row>
        <row r="39">
          <cell r="N39">
            <v>0.02</v>
          </cell>
          <cell r="O39">
            <v>0.02</v>
          </cell>
          <cell r="P39">
            <v>0.03</v>
          </cell>
          <cell r="Q39">
            <v>0.02</v>
          </cell>
        </row>
        <row r="40">
          <cell r="N40">
            <v>1.7</v>
          </cell>
          <cell r="O40">
            <v>2.6</v>
          </cell>
          <cell r="P40">
            <v>9.4</v>
          </cell>
          <cell r="Q40">
            <v>5.5</v>
          </cell>
        </row>
        <row r="41">
          <cell r="N41" t="str">
            <v>ND</v>
          </cell>
          <cell r="O41" t="str">
            <v>ND</v>
          </cell>
          <cell r="P41">
            <v>0.02</v>
          </cell>
          <cell r="Q41">
            <v>0.01</v>
          </cell>
        </row>
        <row r="42">
          <cell r="N42">
            <v>0.13</v>
          </cell>
          <cell r="O42">
            <v>0.06</v>
          </cell>
          <cell r="P42">
            <v>0.19</v>
          </cell>
          <cell r="Q42">
            <v>0.1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 t="str">
            <v>ND</v>
          </cell>
          <cell r="O44" t="str">
            <v>ND</v>
          </cell>
          <cell r="P44" t="str">
            <v>ND</v>
          </cell>
          <cell r="Q44" t="str">
            <v>ND</v>
          </cell>
        </row>
        <row r="45">
          <cell r="N45" t="str">
            <v>ND</v>
          </cell>
          <cell r="O45" t="str">
            <v>ND</v>
          </cell>
          <cell r="P45" t="str">
            <v>ND</v>
          </cell>
          <cell r="Q45" t="str">
            <v>ND</v>
          </cell>
        </row>
        <row r="46">
          <cell r="N46">
            <v>0.26</v>
          </cell>
          <cell r="O46">
            <v>0.18</v>
          </cell>
          <cell r="P46">
            <v>0.27</v>
          </cell>
          <cell r="Q46">
            <v>0.16</v>
          </cell>
        </row>
      </sheetData>
      <sheetData sheetId="3">
        <row r="2">
          <cell r="N2" t="str">
            <v>WW01-0402</v>
          </cell>
          <cell r="O2" t="str">
            <v>WW01-0402</v>
          </cell>
          <cell r="P2" t="str">
            <v>WW01-0403</v>
          </cell>
          <cell r="Q2" t="str">
            <v>WW01-0403</v>
          </cell>
        </row>
        <row r="3">
          <cell r="N3">
            <v>36988</v>
          </cell>
          <cell r="O3">
            <v>36988</v>
          </cell>
          <cell r="P3">
            <v>36988</v>
          </cell>
          <cell r="Q3">
            <v>36988</v>
          </cell>
        </row>
        <row r="5">
          <cell r="N5" t="str">
            <v>L83188-001</v>
          </cell>
          <cell r="O5" t="str">
            <v>L83188-002</v>
          </cell>
          <cell r="P5" t="str">
            <v>L83188-003</v>
          </cell>
          <cell r="Q5" t="str">
            <v>L83188-004</v>
          </cell>
        </row>
        <row r="6">
          <cell r="N6">
            <v>26</v>
          </cell>
          <cell r="O6">
            <v>28</v>
          </cell>
          <cell r="P6">
            <v>160</v>
          </cell>
          <cell r="Q6">
            <v>80</v>
          </cell>
        </row>
        <row r="7">
          <cell r="N7">
            <v>8</v>
          </cell>
          <cell r="O7">
            <v>8</v>
          </cell>
          <cell r="P7">
            <v>41</v>
          </cell>
          <cell r="Q7">
            <v>22</v>
          </cell>
        </row>
        <row r="8">
          <cell r="N8">
            <v>2</v>
          </cell>
          <cell r="O8">
            <v>2</v>
          </cell>
          <cell r="P8">
            <v>12</v>
          </cell>
          <cell r="Q8">
            <v>6</v>
          </cell>
        </row>
        <row r="9">
          <cell r="N9">
            <v>3</v>
          </cell>
          <cell r="O9">
            <v>3</v>
          </cell>
          <cell r="P9">
            <v>63</v>
          </cell>
          <cell r="Q9">
            <v>25</v>
          </cell>
        </row>
        <row r="10">
          <cell r="N10">
            <v>2</v>
          </cell>
          <cell r="O10">
            <v>2</v>
          </cell>
          <cell r="P10">
            <v>14</v>
          </cell>
          <cell r="Q10">
            <v>7</v>
          </cell>
        </row>
        <row r="11">
          <cell r="N11">
            <v>0.6</v>
          </cell>
          <cell r="O11">
            <v>0.6</v>
          </cell>
          <cell r="P11">
            <v>1.4</v>
          </cell>
          <cell r="Q11">
            <v>0.9</v>
          </cell>
        </row>
        <row r="13">
          <cell r="N13">
            <v>16</v>
          </cell>
          <cell r="O13">
            <v>16</v>
          </cell>
          <cell r="P13">
            <v>93</v>
          </cell>
          <cell r="Q13">
            <v>53</v>
          </cell>
        </row>
        <row r="14">
          <cell r="N14" t="str">
            <v>ND</v>
          </cell>
          <cell r="O14" t="str">
            <v>ND</v>
          </cell>
          <cell r="P14" t="str">
            <v>ND</v>
          </cell>
          <cell r="Q14" t="str">
            <v>ND</v>
          </cell>
        </row>
        <row r="15">
          <cell r="N15" t="str">
            <v>ND</v>
          </cell>
          <cell r="O15" t="str">
            <v>ND</v>
          </cell>
          <cell r="P15" t="str">
            <v>ND</v>
          </cell>
          <cell r="Q15" t="str">
            <v>ND</v>
          </cell>
        </row>
        <row r="16">
          <cell r="N16">
            <v>20</v>
          </cell>
          <cell r="O16">
            <v>20</v>
          </cell>
          <cell r="P16">
            <v>110</v>
          </cell>
          <cell r="Q16">
            <v>65</v>
          </cell>
        </row>
        <row r="17">
          <cell r="N17">
            <v>5</v>
          </cell>
          <cell r="O17">
            <v>3.8</v>
          </cell>
          <cell r="P17">
            <v>51</v>
          </cell>
          <cell r="Q17">
            <v>23</v>
          </cell>
        </row>
        <row r="18">
          <cell r="N18">
            <v>3</v>
          </cell>
          <cell r="O18">
            <v>2</v>
          </cell>
          <cell r="P18">
            <v>75</v>
          </cell>
          <cell r="Q18">
            <v>27</v>
          </cell>
        </row>
        <row r="19">
          <cell r="N19">
            <v>1</v>
          </cell>
          <cell r="O19">
            <v>0.7</v>
          </cell>
          <cell r="P19">
            <v>8.1</v>
          </cell>
          <cell r="Q19">
            <v>2.8</v>
          </cell>
        </row>
        <row r="20">
          <cell r="N20" t="str">
            <v>ND</v>
          </cell>
          <cell r="O20" t="str">
            <v>ND</v>
          </cell>
          <cell r="P20">
            <v>0.2</v>
          </cell>
          <cell r="Q20">
            <v>0.2</v>
          </cell>
        </row>
        <row r="22">
          <cell r="N22">
            <v>6.8</v>
          </cell>
          <cell r="O22">
            <v>6.7</v>
          </cell>
          <cell r="P22">
            <v>7.2</v>
          </cell>
          <cell r="Q22">
            <v>6.9</v>
          </cell>
        </row>
        <row r="23">
          <cell r="N23">
            <v>71</v>
          </cell>
          <cell r="O23">
            <v>67</v>
          </cell>
          <cell r="P23">
            <v>610</v>
          </cell>
          <cell r="Q23">
            <v>290</v>
          </cell>
        </row>
        <row r="24">
          <cell r="N24">
            <v>57</v>
          </cell>
          <cell r="O24">
            <v>62</v>
          </cell>
          <cell r="P24">
            <v>390</v>
          </cell>
          <cell r="Q24">
            <v>180</v>
          </cell>
        </row>
        <row r="25">
          <cell r="N25">
            <v>270</v>
          </cell>
          <cell r="O25">
            <v>240</v>
          </cell>
          <cell r="P25">
            <v>620</v>
          </cell>
          <cell r="Q25">
            <v>250</v>
          </cell>
        </row>
        <row r="26">
          <cell r="N26">
            <v>25</v>
          </cell>
          <cell r="O26">
            <v>23</v>
          </cell>
          <cell r="P26">
            <v>120</v>
          </cell>
          <cell r="Q26">
            <v>44</v>
          </cell>
        </row>
        <row r="27">
          <cell r="N27">
            <v>310</v>
          </cell>
          <cell r="O27">
            <v>260</v>
          </cell>
          <cell r="P27">
            <v>360</v>
          </cell>
          <cell r="Q27">
            <v>230</v>
          </cell>
        </row>
        <row r="28">
          <cell r="N28" t="str">
            <v>ND</v>
          </cell>
          <cell r="O28" t="str">
            <v>NR</v>
          </cell>
          <cell r="P28" t="str">
            <v>ND</v>
          </cell>
          <cell r="Q28" t="str">
            <v>NR</v>
          </cell>
        </row>
        <row r="29">
          <cell r="N29" t="str">
            <v>ND</v>
          </cell>
          <cell r="O29" t="str">
            <v>ND</v>
          </cell>
          <cell r="P29">
            <v>0.73</v>
          </cell>
          <cell r="Q29">
            <v>0.32</v>
          </cell>
        </row>
        <row r="30">
          <cell r="N30">
            <v>0.46</v>
          </cell>
          <cell r="O30">
            <v>0.3</v>
          </cell>
          <cell r="P30">
            <v>3.8</v>
          </cell>
          <cell r="Q30">
            <v>1.5</v>
          </cell>
        </row>
        <row r="31">
          <cell r="N31" t="str">
            <v>ND</v>
          </cell>
          <cell r="O31" t="str">
            <v>ND</v>
          </cell>
          <cell r="P31">
            <v>0.2</v>
          </cell>
          <cell r="Q31" t="str">
            <v>ND</v>
          </cell>
        </row>
        <row r="32">
          <cell r="N32">
            <v>2.9</v>
          </cell>
          <cell r="O32">
            <v>2.7</v>
          </cell>
          <cell r="P32">
            <v>13</v>
          </cell>
          <cell r="Q32">
            <v>7.3</v>
          </cell>
        </row>
        <row r="33">
          <cell r="N33">
            <v>3.9</v>
          </cell>
          <cell r="O33">
            <v>3.4</v>
          </cell>
          <cell r="P33">
            <v>21</v>
          </cell>
          <cell r="Q33">
            <v>12</v>
          </cell>
        </row>
        <row r="34">
          <cell r="N34" t="str">
            <v>ND</v>
          </cell>
          <cell r="O34" t="str">
            <v>ND</v>
          </cell>
          <cell r="P34" t="str">
            <v>ND</v>
          </cell>
          <cell r="Q34" t="str">
            <v>ND</v>
          </cell>
        </row>
        <row r="35">
          <cell r="N35">
            <v>0.04</v>
          </cell>
          <cell r="O35">
            <v>0.05</v>
          </cell>
          <cell r="P35">
            <v>0.11</v>
          </cell>
          <cell r="Q35">
            <v>0.09</v>
          </cell>
        </row>
        <row r="36">
          <cell r="N36" t="str">
            <v>ND</v>
          </cell>
          <cell r="O36" t="str">
            <v>ND</v>
          </cell>
          <cell r="P36">
            <v>0.2</v>
          </cell>
          <cell r="Q36" t="str">
            <v>ND</v>
          </cell>
        </row>
        <row r="37">
          <cell r="N37" t="str">
            <v>ND</v>
          </cell>
          <cell r="O37" t="str">
            <v>ND</v>
          </cell>
          <cell r="P37" t="str">
            <v>ND</v>
          </cell>
          <cell r="Q37" t="str">
            <v>ND</v>
          </cell>
        </row>
        <row r="38">
          <cell r="N38" t="str">
            <v>ND</v>
          </cell>
          <cell r="O38" t="str">
            <v>ND</v>
          </cell>
          <cell r="P38" t="str">
            <v>ND</v>
          </cell>
          <cell r="Q38" t="str">
            <v>ND</v>
          </cell>
        </row>
        <row r="39">
          <cell r="N39">
            <v>0.02</v>
          </cell>
          <cell r="O39">
            <v>0.02</v>
          </cell>
          <cell r="P39">
            <v>0.06</v>
          </cell>
          <cell r="Q39">
            <v>0.05</v>
          </cell>
        </row>
        <row r="40">
          <cell r="N40">
            <v>2.9</v>
          </cell>
          <cell r="O40">
            <v>3.4</v>
          </cell>
          <cell r="P40">
            <v>9.6</v>
          </cell>
          <cell r="Q40">
            <v>7</v>
          </cell>
        </row>
        <row r="41">
          <cell r="N41" t="str">
            <v>ND</v>
          </cell>
          <cell r="O41" t="str">
            <v>ND</v>
          </cell>
          <cell r="P41">
            <v>0.02</v>
          </cell>
          <cell r="Q41">
            <v>0.01</v>
          </cell>
        </row>
        <row r="42">
          <cell r="N42">
            <v>0.09</v>
          </cell>
          <cell r="O42">
            <v>0.09</v>
          </cell>
          <cell r="P42">
            <v>0.24</v>
          </cell>
          <cell r="Q42">
            <v>0.17</v>
          </cell>
        </row>
        <row r="43">
          <cell r="N43" t="str">
            <v>ND</v>
          </cell>
          <cell r="O43" t="str">
            <v>ND</v>
          </cell>
          <cell r="P43" t="str">
            <v>ND</v>
          </cell>
          <cell r="Q43" t="str">
            <v>ND</v>
          </cell>
        </row>
        <row r="44">
          <cell r="N44" t="str">
            <v>ND</v>
          </cell>
          <cell r="O44" t="str">
            <v>ND</v>
          </cell>
          <cell r="P44" t="str">
            <v>ND</v>
          </cell>
          <cell r="Q44" t="str">
            <v>ND</v>
          </cell>
        </row>
        <row r="45">
          <cell r="N45" t="str">
            <v>ND</v>
          </cell>
          <cell r="O45" t="str">
            <v>ND</v>
          </cell>
          <cell r="P45" t="str">
            <v>ND</v>
          </cell>
          <cell r="Q45" t="str">
            <v>ND</v>
          </cell>
        </row>
        <row r="46">
          <cell r="N46">
            <v>0.17</v>
          </cell>
          <cell r="O46">
            <v>0.18</v>
          </cell>
          <cell r="P46">
            <v>0.37</v>
          </cell>
          <cell r="Q46">
            <v>0.27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-13-01"/>
      <sheetName val="11-24-01"/>
      <sheetName val="01-27-02"/>
      <sheetName val="03-17-02"/>
      <sheetName val="BioSamples02"/>
    </sheetNames>
    <sheetDataSet>
      <sheetData sheetId="0">
        <row r="2">
          <cell r="L2" t="str">
            <v>WW02-0102</v>
          </cell>
          <cell r="M2" t="str">
            <v>WW02-0102</v>
          </cell>
          <cell r="N2" t="str">
            <v>WW02-0103</v>
          </cell>
          <cell r="O2" t="str">
            <v>WW02-0103</v>
          </cell>
        </row>
        <row r="3">
          <cell r="L3">
            <v>37208</v>
          </cell>
          <cell r="M3">
            <v>37208</v>
          </cell>
          <cell r="N3">
            <v>37208</v>
          </cell>
          <cell r="O3">
            <v>37208</v>
          </cell>
        </row>
        <row r="5">
          <cell r="M5" t="str">
            <v>L92248-002</v>
          </cell>
          <cell r="O5" t="str">
            <v>L92248-003</v>
          </cell>
        </row>
        <row r="6">
          <cell r="L6" t="str">
            <v>NR</v>
          </cell>
          <cell r="M6">
            <v>120</v>
          </cell>
          <cell r="N6" t="str">
            <v>NR</v>
          </cell>
          <cell r="O6">
            <v>95</v>
          </cell>
        </row>
        <row r="7">
          <cell r="L7" t="str">
            <v>NR</v>
          </cell>
          <cell r="M7">
            <v>33</v>
          </cell>
          <cell r="N7" t="str">
            <v>NR</v>
          </cell>
          <cell r="O7">
            <v>28</v>
          </cell>
        </row>
        <row r="8">
          <cell r="L8" t="str">
            <v>NR</v>
          </cell>
          <cell r="M8">
            <v>8</v>
          </cell>
          <cell r="N8" t="str">
            <v>NR</v>
          </cell>
          <cell r="O8">
            <v>6</v>
          </cell>
        </row>
        <row r="9">
          <cell r="L9" t="str">
            <v>NR</v>
          </cell>
          <cell r="M9">
            <v>43</v>
          </cell>
          <cell r="N9" t="str">
            <v>NR</v>
          </cell>
          <cell r="O9">
            <v>49</v>
          </cell>
        </row>
        <row r="10">
          <cell r="L10" t="str">
            <v>NR</v>
          </cell>
          <cell r="M10">
            <v>6</v>
          </cell>
          <cell r="N10" t="str">
            <v>NR</v>
          </cell>
          <cell r="O10">
            <v>8</v>
          </cell>
        </row>
        <row r="11">
          <cell r="L11" t="str">
            <v>NR</v>
          </cell>
          <cell r="M11" t="str">
            <v>ND</v>
          </cell>
          <cell r="N11" t="str">
            <v>NR</v>
          </cell>
          <cell r="O11">
            <v>1.2</v>
          </cell>
        </row>
        <row r="13">
          <cell r="L13" t="str">
            <v>NR</v>
          </cell>
          <cell r="M13">
            <v>100</v>
          </cell>
          <cell r="N13" t="str">
            <v>NR</v>
          </cell>
          <cell r="O13">
            <v>89</v>
          </cell>
        </row>
        <row r="14">
          <cell r="L14" t="str">
            <v>NR</v>
          </cell>
          <cell r="M14" t="str">
            <v>ND</v>
          </cell>
          <cell r="N14" t="str">
            <v>NR</v>
          </cell>
          <cell r="O14" t="str">
            <v>ND</v>
          </cell>
        </row>
        <row r="15">
          <cell r="L15" t="str">
            <v>NR</v>
          </cell>
          <cell r="M15">
            <v>13</v>
          </cell>
          <cell r="N15" t="str">
            <v>NR</v>
          </cell>
          <cell r="O15" t="str">
            <v>ND</v>
          </cell>
        </row>
        <row r="16">
          <cell r="L16" t="str">
            <v>NR</v>
          </cell>
          <cell r="M16">
            <v>96</v>
          </cell>
          <cell r="N16" t="str">
            <v>NR</v>
          </cell>
          <cell r="O16">
            <v>110</v>
          </cell>
        </row>
        <row r="17">
          <cell r="L17" t="str">
            <v>NR</v>
          </cell>
          <cell r="M17">
            <v>34</v>
          </cell>
          <cell r="N17" t="str">
            <v>NR</v>
          </cell>
          <cell r="O17">
            <v>40</v>
          </cell>
        </row>
        <row r="18">
          <cell r="L18" t="str">
            <v>NR</v>
          </cell>
          <cell r="M18">
            <v>46</v>
          </cell>
          <cell r="N18" t="str">
            <v>NR</v>
          </cell>
          <cell r="O18">
            <v>43</v>
          </cell>
        </row>
        <row r="19">
          <cell r="L19" t="str">
            <v>NR</v>
          </cell>
          <cell r="M19">
            <v>2.6</v>
          </cell>
          <cell r="N19" t="str">
            <v>NR</v>
          </cell>
          <cell r="O19">
            <v>3.6</v>
          </cell>
        </row>
        <row r="20">
          <cell r="L20" t="str">
            <v>NR</v>
          </cell>
          <cell r="M20">
            <v>0.3</v>
          </cell>
          <cell r="N20" t="str">
            <v>NR</v>
          </cell>
          <cell r="O20">
            <v>0.4</v>
          </cell>
        </row>
        <row r="22">
          <cell r="L22" t="str">
            <v>NR</v>
          </cell>
          <cell r="M22">
            <v>9.1</v>
          </cell>
          <cell r="N22" t="str">
            <v>NR</v>
          </cell>
          <cell r="O22">
            <v>8.3</v>
          </cell>
        </row>
        <row r="23">
          <cell r="L23" t="str">
            <v>NR</v>
          </cell>
          <cell r="M23">
            <v>460</v>
          </cell>
          <cell r="N23" t="str">
            <v>NR</v>
          </cell>
          <cell r="O23">
            <v>470</v>
          </cell>
        </row>
        <row r="24">
          <cell r="L24" t="str">
            <v>NR</v>
          </cell>
          <cell r="M24">
            <v>290</v>
          </cell>
          <cell r="N24" t="str">
            <v>NR</v>
          </cell>
          <cell r="O24">
            <v>300</v>
          </cell>
        </row>
        <row r="25">
          <cell r="L25" t="str">
            <v>NR</v>
          </cell>
          <cell r="M25" t="str">
            <v>ND</v>
          </cell>
          <cell r="N25" t="str">
            <v>NR</v>
          </cell>
          <cell r="O25">
            <v>29</v>
          </cell>
        </row>
        <row r="26">
          <cell r="L26" t="str">
            <v>NR</v>
          </cell>
          <cell r="M26" t="str">
            <v>ND</v>
          </cell>
          <cell r="N26" t="str">
            <v>NR</v>
          </cell>
          <cell r="O26">
            <v>19</v>
          </cell>
        </row>
        <row r="27">
          <cell r="L27" t="str">
            <v>NR</v>
          </cell>
          <cell r="M27">
            <v>56</v>
          </cell>
          <cell r="N27" t="str">
            <v>NR</v>
          </cell>
          <cell r="O27">
            <v>100</v>
          </cell>
        </row>
        <row r="28">
          <cell r="L28" t="str">
            <v>NR</v>
          </cell>
          <cell r="M28" t="str">
            <v>ND</v>
          </cell>
          <cell r="N28" t="str">
            <v>NR</v>
          </cell>
          <cell r="O28" t="str">
            <v>ND</v>
          </cell>
        </row>
        <row r="29">
          <cell r="L29" t="str">
            <v>NR</v>
          </cell>
          <cell r="M29">
            <v>0.09</v>
          </cell>
          <cell r="N29" t="str">
            <v>NR</v>
          </cell>
          <cell r="O29">
            <v>0.29</v>
          </cell>
        </row>
        <row r="30">
          <cell r="L30" t="str">
            <v>NR</v>
          </cell>
          <cell r="M30">
            <v>0.24</v>
          </cell>
          <cell r="N30" t="str">
            <v>NR</v>
          </cell>
          <cell r="O30">
            <v>0.68</v>
          </cell>
        </row>
        <row r="31">
          <cell r="L31" t="str">
            <v>NR</v>
          </cell>
          <cell r="M31">
            <v>0.1</v>
          </cell>
          <cell r="N31" t="str">
            <v>NR</v>
          </cell>
          <cell r="O31" t="str">
            <v>ND</v>
          </cell>
        </row>
        <row r="32">
          <cell r="L32" t="str">
            <v>NR</v>
          </cell>
          <cell r="M32">
            <v>1.4</v>
          </cell>
          <cell r="N32" t="str">
            <v>NR</v>
          </cell>
          <cell r="O32">
            <v>4.4</v>
          </cell>
        </row>
        <row r="33">
          <cell r="L33" t="str">
            <v>NR</v>
          </cell>
          <cell r="M33">
            <v>4.1</v>
          </cell>
          <cell r="N33" t="str">
            <v>NR</v>
          </cell>
          <cell r="O33">
            <v>8</v>
          </cell>
        </row>
        <row r="34">
          <cell r="L34" t="str">
            <v>NR</v>
          </cell>
          <cell r="M34" t="str">
            <v>ND</v>
          </cell>
          <cell r="N34" t="str">
            <v>NR</v>
          </cell>
          <cell r="O34" t="str">
            <v>ND</v>
          </cell>
        </row>
        <row r="35">
          <cell r="L35" t="str">
            <v>NR</v>
          </cell>
          <cell r="M35">
            <v>0.04</v>
          </cell>
          <cell r="N35" t="str">
            <v>NR</v>
          </cell>
          <cell r="O35">
            <v>0.04</v>
          </cell>
        </row>
        <row r="36">
          <cell r="L36" t="str">
            <v>NR</v>
          </cell>
          <cell r="M36" t="str">
            <v>ND</v>
          </cell>
          <cell r="N36" t="str">
            <v>NR</v>
          </cell>
          <cell r="O36">
            <v>0.1</v>
          </cell>
        </row>
        <row r="37">
          <cell r="L37" t="str">
            <v>NR</v>
          </cell>
          <cell r="M37" t="str">
            <v>ND</v>
          </cell>
          <cell r="N37" t="str">
            <v>NR</v>
          </cell>
          <cell r="O37" t="str">
            <v>ND</v>
          </cell>
        </row>
        <row r="38">
          <cell r="L38" t="str">
            <v>NR</v>
          </cell>
          <cell r="M38" t="str">
            <v>ND</v>
          </cell>
          <cell r="N38" t="str">
            <v>NR</v>
          </cell>
          <cell r="O38" t="str">
            <v>ND</v>
          </cell>
        </row>
        <row r="40">
          <cell r="L40" t="str">
            <v>NR</v>
          </cell>
          <cell r="M40">
            <v>0.23</v>
          </cell>
          <cell r="N40" t="str">
            <v>NR</v>
          </cell>
          <cell r="O40">
            <v>1.2</v>
          </cell>
        </row>
        <row r="41">
          <cell r="L41" t="str">
            <v>NR</v>
          </cell>
          <cell r="M41" t="str">
            <v>ND</v>
          </cell>
          <cell r="N41" t="str">
            <v>NR</v>
          </cell>
          <cell r="O41" t="str">
            <v>ND</v>
          </cell>
        </row>
        <row r="42">
          <cell r="L42" t="str">
            <v>NR</v>
          </cell>
          <cell r="M42" t="str">
            <v>ND</v>
          </cell>
          <cell r="N42" t="str">
            <v>NR</v>
          </cell>
          <cell r="O42">
            <v>0.03</v>
          </cell>
        </row>
        <row r="43">
          <cell r="L43" t="str">
            <v>NR</v>
          </cell>
          <cell r="M43" t="str">
            <v>ND</v>
          </cell>
          <cell r="N43" t="str">
            <v>NR</v>
          </cell>
          <cell r="O43" t="str">
            <v>ND</v>
          </cell>
        </row>
        <row r="44">
          <cell r="L44" t="str">
            <v>NR</v>
          </cell>
          <cell r="M44" t="str">
            <v>ND</v>
          </cell>
          <cell r="N44" t="str">
            <v>NR</v>
          </cell>
          <cell r="O44" t="str">
            <v>ND</v>
          </cell>
        </row>
        <row r="45">
          <cell r="L45" t="str">
            <v>NR</v>
          </cell>
          <cell r="M45" t="str">
            <v>ND</v>
          </cell>
          <cell r="N45" t="str">
            <v>NR</v>
          </cell>
          <cell r="O45" t="str">
            <v>ND</v>
          </cell>
        </row>
        <row r="46">
          <cell r="L46" t="str">
            <v>NR</v>
          </cell>
          <cell r="M46">
            <v>0.04</v>
          </cell>
          <cell r="N46" t="str">
            <v>NR</v>
          </cell>
          <cell r="O46">
            <v>0.08</v>
          </cell>
        </row>
      </sheetData>
      <sheetData sheetId="1">
        <row r="2">
          <cell r="L2" t="str">
            <v>WW02-0202</v>
          </cell>
          <cell r="M2" t="str">
            <v>WW02-0202</v>
          </cell>
          <cell r="N2" t="str">
            <v>WW02-0203</v>
          </cell>
          <cell r="O2" t="str">
            <v>WW02-0203</v>
          </cell>
        </row>
        <row r="3">
          <cell r="L3">
            <v>37219</v>
          </cell>
          <cell r="M3">
            <v>37219</v>
          </cell>
          <cell r="N3">
            <v>37219</v>
          </cell>
          <cell r="O3">
            <v>37219</v>
          </cell>
        </row>
        <row r="5">
          <cell r="L5" t="str">
            <v>L92694-001</v>
          </cell>
          <cell r="M5" t="str">
            <v>L92694-002</v>
          </cell>
          <cell r="N5" t="str">
            <v>L92694-003</v>
          </cell>
          <cell r="O5" t="str">
            <v>L92694-004</v>
          </cell>
        </row>
        <row r="6">
          <cell r="L6">
            <v>70</v>
          </cell>
          <cell r="M6">
            <v>66</v>
          </cell>
          <cell r="N6">
            <v>100</v>
          </cell>
          <cell r="O6">
            <v>91</v>
          </cell>
        </row>
        <row r="7">
          <cell r="L7">
            <v>20</v>
          </cell>
          <cell r="M7">
            <v>16</v>
          </cell>
          <cell r="N7">
            <v>24</v>
          </cell>
          <cell r="O7">
            <v>21</v>
          </cell>
        </row>
        <row r="8">
          <cell r="L8">
            <v>5</v>
          </cell>
          <cell r="M8">
            <v>6</v>
          </cell>
          <cell r="N8">
            <v>9</v>
          </cell>
          <cell r="O8">
            <v>9</v>
          </cell>
        </row>
        <row r="9">
          <cell r="L9">
            <v>14</v>
          </cell>
          <cell r="M9">
            <v>7</v>
          </cell>
          <cell r="N9">
            <v>8</v>
          </cell>
          <cell r="O9">
            <v>8</v>
          </cell>
        </row>
        <row r="10">
          <cell r="L10">
            <v>10</v>
          </cell>
          <cell r="M10">
            <v>8</v>
          </cell>
          <cell r="N10">
            <v>9</v>
          </cell>
          <cell r="O10">
            <v>9</v>
          </cell>
        </row>
        <row r="11">
          <cell r="L11">
            <v>3.6</v>
          </cell>
          <cell r="M11">
            <v>1.5</v>
          </cell>
          <cell r="N11">
            <v>1.4</v>
          </cell>
          <cell r="O11">
            <v>0.9</v>
          </cell>
        </row>
        <row r="13">
          <cell r="L13">
            <v>49</v>
          </cell>
          <cell r="M13">
            <v>19</v>
          </cell>
          <cell r="N13">
            <v>27</v>
          </cell>
          <cell r="O13">
            <v>28</v>
          </cell>
        </row>
        <row r="14">
          <cell r="L14" t="str">
            <v>ND</v>
          </cell>
          <cell r="M14" t="str">
            <v>ND</v>
          </cell>
          <cell r="N14" t="str">
            <v>ND</v>
          </cell>
          <cell r="O14" t="str">
            <v>ND</v>
          </cell>
        </row>
        <row r="15">
          <cell r="L15" t="str">
            <v>ND</v>
          </cell>
          <cell r="M15" t="str">
            <v>ND</v>
          </cell>
          <cell r="N15" t="str">
            <v>ND</v>
          </cell>
          <cell r="O15" t="str">
            <v>ND</v>
          </cell>
        </row>
        <row r="16">
          <cell r="L16">
            <v>60</v>
          </cell>
          <cell r="M16">
            <v>23</v>
          </cell>
          <cell r="N16">
            <v>33</v>
          </cell>
          <cell r="O16">
            <v>34</v>
          </cell>
        </row>
        <row r="17">
          <cell r="L17">
            <v>15</v>
          </cell>
          <cell r="M17">
            <v>7</v>
          </cell>
          <cell r="N17">
            <v>5.2</v>
          </cell>
          <cell r="O17">
            <v>4.4</v>
          </cell>
        </row>
        <row r="18">
          <cell r="L18">
            <v>11</v>
          </cell>
          <cell r="M18">
            <v>4</v>
          </cell>
          <cell r="N18">
            <v>5</v>
          </cell>
          <cell r="O18">
            <v>4</v>
          </cell>
        </row>
        <row r="19">
          <cell r="L19">
            <v>3.7</v>
          </cell>
          <cell r="M19">
            <v>1.3</v>
          </cell>
          <cell r="N19">
            <v>1.4</v>
          </cell>
          <cell r="O19">
            <v>0.9</v>
          </cell>
        </row>
        <row r="20">
          <cell r="L20">
            <v>0.4</v>
          </cell>
          <cell r="M20">
            <v>0.2</v>
          </cell>
          <cell r="N20">
            <v>0.2</v>
          </cell>
          <cell r="O20">
            <v>0.2</v>
          </cell>
        </row>
        <row r="22">
          <cell r="L22">
            <v>7.1</v>
          </cell>
          <cell r="M22">
            <v>7.2</v>
          </cell>
          <cell r="N22">
            <v>7.2</v>
          </cell>
          <cell r="O22">
            <v>7.3</v>
          </cell>
        </row>
        <row r="23">
          <cell r="L23">
            <v>230</v>
          </cell>
          <cell r="M23">
            <v>110</v>
          </cell>
          <cell r="N23">
            <v>240</v>
          </cell>
          <cell r="O23">
            <v>98</v>
          </cell>
        </row>
        <row r="24">
          <cell r="L24">
            <v>180</v>
          </cell>
          <cell r="M24">
            <v>59</v>
          </cell>
          <cell r="N24">
            <v>95</v>
          </cell>
          <cell r="O24">
            <v>88</v>
          </cell>
        </row>
        <row r="25">
          <cell r="L25">
            <v>490</v>
          </cell>
          <cell r="M25">
            <v>370</v>
          </cell>
          <cell r="N25">
            <v>430</v>
          </cell>
          <cell r="O25">
            <v>420</v>
          </cell>
        </row>
        <row r="26">
          <cell r="L26">
            <v>61</v>
          </cell>
          <cell r="M26">
            <v>22</v>
          </cell>
          <cell r="N26">
            <v>34</v>
          </cell>
          <cell r="O26">
            <v>17</v>
          </cell>
        </row>
        <row r="27">
          <cell r="L27">
            <v>690</v>
          </cell>
          <cell r="M27">
            <v>210</v>
          </cell>
          <cell r="N27">
            <v>330</v>
          </cell>
          <cell r="O27">
            <v>210</v>
          </cell>
        </row>
        <row r="28">
          <cell r="L28" t="str">
            <v>ND</v>
          </cell>
          <cell r="M28" t="str">
            <v>NR</v>
          </cell>
          <cell r="N28" t="str">
            <v>ND</v>
          </cell>
          <cell r="O28" t="str">
            <v>NR</v>
          </cell>
        </row>
        <row r="29">
          <cell r="L29">
            <v>0.4</v>
          </cell>
          <cell r="M29">
            <v>0.23</v>
          </cell>
          <cell r="N29">
            <v>0.36</v>
          </cell>
          <cell r="O29">
            <v>0.28</v>
          </cell>
        </row>
        <row r="30">
          <cell r="L30">
            <v>0.88</v>
          </cell>
          <cell r="M30">
            <v>0.77</v>
          </cell>
          <cell r="N30">
            <v>2</v>
          </cell>
          <cell r="O30">
            <v>1.3</v>
          </cell>
        </row>
        <row r="31">
          <cell r="L31">
            <v>0.3</v>
          </cell>
          <cell r="M31" t="str">
            <v>ND</v>
          </cell>
          <cell r="N31" t="str">
            <v>ND</v>
          </cell>
          <cell r="O31" t="str">
            <v>ND</v>
          </cell>
        </row>
        <row r="32">
          <cell r="L32">
            <v>12</v>
          </cell>
          <cell r="M32">
            <v>3.4</v>
          </cell>
          <cell r="N32">
            <v>9.1</v>
          </cell>
          <cell r="O32">
            <v>4.3</v>
          </cell>
        </row>
        <row r="33">
          <cell r="L33">
            <v>16</v>
          </cell>
          <cell r="M33">
            <v>4.7</v>
          </cell>
          <cell r="N33">
            <v>10</v>
          </cell>
          <cell r="O33">
            <v>5.3</v>
          </cell>
        </row>
        <row r="34">
          <cell r="L34" t="str">
            <v>ND</v>
          </cell>
          <cell r="M34" t="str">
            <v>ND</v>
          </cell>
          <cell r="N34" t="str">
            <v>ND</v>
          </cell>
          <cell r="O34" t="str">
            <v>ND</v>
          </cell>
        </row>
        <row r="35">
          <cell r="L35">
            <v>0.13</v>
          </cell>
          <cell r="M35">
            <v>0.21</v>
          </cell>
          <cell r="N35">
            <v>0.28</v>
          </cell>
          <cell r="O35">
            <v>0.25</v>
          </cell>
        </row>
        <row r="36">
          <cell r="L36" t="str">
            <v>ND</v>
          </cell>
          <cell r="M36" t="str">
            <v>ND</v>
          </cell>
          <cell r="N36" t="str">
            <v>ND</v>
          </cell>
          <cell r="O36" t="str">
            <v>ND</v>
          </cell>
        </row>
        <row r="37">
          <cell r="L37" t="str">
            <v>ND</v>
          </cell>
          <cell r="M37" t="str">
            <v>ND</v>
          </cell>
          <cell r="N37" t="str">
            <v>ND</v>
          </cell>
          <cell r="O37">
            <v>0.002</v>
          </cell>
        </row>
        <row r="38">
          <cell r="L38" t="str">
            <v>ND</v>
          </cell>
          <cell r="M38">
            <v>0.02</v>
          </cell>
          <cell r="N38">
            <v>0.04</v>
          </cell>
          <cell r="O38">
            <v>0.03</v>
          </cell>
        </row>
        <row r="40">
          <cell r="L40">
            <v>7.5</v>
          </cell>
          <cell r="M40">
            <v>16</v>
          </cell>
          <cell r="N40">
            <v>22</v>
          </cell>
          <cell r="O40">
            <v>23</v>
          </cell>
        </row>
        <row r="41">
          <cell r="L41">
            <v>0.02</v>
          </cell>
          <cell r="M41">
            <v>0.03</v>
          </cell>
          <cell r="N41">
            <v>0.05</v>
          </cell>
          <cell r="O41">
            <v>0.03</v>
          </cell>
        </row>
        <row r="42">
          <cell r="L42">
            <v>0.16</v>
          </cell>
          <cell r="M42">
            <v>0.28</v>
          </cell>
          <cell r="N42">
            <v>0.4</v>
          </cell>
          <cell r="O42">
            <v>0.35</v>
          </cell>
        </row>
        <row r="43">
          <cell r="L43" t="str">
            <v>ND</v>
          </cell>
          <cell r="M43" t="str">
            <v>ND</v>
          </cell>
          <cell r="N43" t="str">
            <v>ND</v>
          </cell>
          <cell r="O43" t="str">
            <v>ND</v>
          </cell>
        </row>
        <row r="44">
          <cell r="L44" t="str">
            <v>ND</v>
          </cell>
          <cell r="M44" t="str">
            <v>ND</v>
          </cell>
          <cell r="N44" t="str">
            <v>ND</v>
          </cell>
          <cell r="O44" t="str">
            <v>ND</v>
          </cell>
        </row>
        <row r="45">
          <cell r="L45" t="str">
            <v>ND</v>
          </cell>
          <cell r="M45" t="str">
            <v>ND</v>
          </cell>
          <cell r="N45" t="str">
            <v>ND</v>
          </cell>
          <cell r="O45" t="str">
            <v>ND</v>
          </cell>
        </row>
        <row r="46">
          <cell r="L46">
            <v>0.47</v>
          </cell>
          <cell r="M46">
            <v>0.37</v>
          </cell>
          <cell r="N46">
            <v>0.75</v>
          </cell>
          <cell r="O46">
            <v>0.57</v>
          </cell>
        </row>
      </sheetData>
      <sheetData sheetId="2">
        <row r="2">
          <cell r="L2" t="str">
            <v>WW02-0302</v>
          </cell>
          <cell r="M2" t="str">
            <v>WW02-0302</v>
          </cell>
          <cell r="N2" t="str">
            <v>WW02-0303</v>
          </cell>
          <cell r="O2" t="str">
            <v>WW02-0303</v>
          </cell>
        </row>
        <row r="3">
          <cell r="L3">
            <v>37283</v>
          </cell>
          <cell r="M3">
            <v>37283</v>
          </cell>
          <cell r="N3">
            <v>37283</v>
          </cell>
          <cell r="O3">
            <v>37283</v>
          </cell>
        </row>
        <row r="5">
          <cell r="L5" t="str">
            <v>L95529-004</v>
          </cell>
          <cell r="M5" t="str">
            <v>L95529-005</v>
          </cell>
          <cell r="N5" t="str">
            <v>L95529-006</v>
          </cell>
          <cell r="O5" t="str">
            <v>L95529-007</v>
          </cell>
        </row>
        <row r="6">
          <cell r="L6">
            <v>300</v>
          </cell>
          <cell r="M6">
            <v>90</v>
          </cell>
          <cell r="N6">
            <v>370</v>
          </cell>
          <cell r="O6">
            <v>140</v>
          </cell>
        </row>
        <row r="7">
          <cell r="L7">
            <v>67</v>
          </cell>
          <cell r="M7">
            <v>23</v>
          </cell>
          <cell r="N7">
            <v>95</v>
          </cell>
          <cell r="O7">
            <v>38</v>
          </cell>
        </row>
        <row r="8">
          <cell r="L8">
            <v>31</v>
          </cell>
          <cell r="M8">
            <v>8</v>
          </cell>
          <cell r="N8">
            <v>31</v>
          </cell>
          <cell r="O8">
            <v>10</v>
          </cell>
        </row>
        <row r="9">
          <cell r="L9">
            <v>49</v>
          </cell>
          <cell r="M9">
            <v>16</v>
          </cell>
          <cell r="N9">
            <v>91</v>
          </cell>
          <cell r="O9">
            <v>64</v>
          </cell>
        </row>
        <row r="10">
          <cell r="L10">
            <v>27</v>
          </cell>
          <cell r="M10">
            <v>10</v>
          </cell>
          <cell r="N10">
            <v>27</v>
          </cell>
          <cell r="O10">
            <v>13</v>
          </cell>
        </row>
        <row r="11">
          <cell r="L11">
            <v>2.9</v>
          </cell>
          <cell r="M11">
            <v>2.5</v>
          </cell>
          <cell r="N11">
            <v>2.1</v>
          </cell>
          <cell r="O11">
            <v>1.6</v>
          </cell>
        </row>
        <row r="13">
          <cell r="L13">
            <v>100</v>
          </cell>
          <cell r="M13">
            <v>41</v>
          </cell>
          <cell r="N13">
            <v>180</v>
          </cell>
          <cell r="O13">
            <v>94</v>
          </cell>
        </row>
        <row r="14">
          <cell r="L14" t="str">
            <v>ND</v>
          </cell>
          <cell r="M14" t="str">
            <v>ND</v>
          </cell>
          <cell r="N14" t="str">
            <v>ND</v>
          </cell>
          <cell r="O14" t="str">
            <v>ND</v>
          </cell>
        </row>
        <row r="15">
          <cell r="L15" t="str">
            <v>ND</v>
          </cell>
          <cell r="M15" t="str">
            <v>ND</v>
          </cell>
          <cell r="N15" t="str">
            <v>ND</v>
          </cell>
          <cell r="O15" t="str">
            <v>ND</v>
          </cell>
        </row>
        <row r="16">
          <cell r="L16">
            <v>120</v>
          </cell>
          <cell r="M16">
            <v>50</v>
          </cell>
          <cell r="N16">
            <v>220</v>
          </cell>
          <cell r="O16">
            <v>120</v>
          </cell>
        </row>
        <row r="17">
          <cell r="L17">
            <v>30</v>
          </cell>
          <cell r="M17">
            <v>11</v>
          </cell>
          <cell r="N17">
            <v>61</v>
          </cell>
          <cell r="O17">
            <v>42</v>
          </cell>
        </row>
        <row r="18">
          <cell r="L18">
            <v>51</v>
          </cell>
          <cell r="M18">
            <v>13</v>
          </cell>
          <cell r="N18">
            <v>95</v>
          </cell>
          <cell r="O18">
            <v>69</v>
          </cell>
        </row>
        <row r="19">
          <cell r="L19">
            <v>3</v>
          </cell>
          <cell r="M19">
            <v>2.9</v>
          </cell>
          <cell r="N19">
            <v>7.7</v>
          </cell>
          <cell r="O19">
            <v>7.1</v>
          </cell>
        </row>
        <row r="20">
          <cell r="L20">
            <v>0.4</v>
          </cell>
          <cell r="M20">
            <v>0.4</v>
          </cell>
          <cell r="N20">
            <v>0.4</v>
          </cell>
          <cell r="O20">
            <v>0.3</v>
          </cell>
        </row>
        <row r="22">
          <cell r="L22">
            <v>7.5</v>
          </cell>
          <cell r="M22">
            <v>7.2</v>
          </cell>
          <cell r="N22">
            <v>7.5</v>
          </cell>
          <cell r="O22">
            <v>7.3</v>
          </cell>
        </row>
        <row r="23">
          <cell r="L23">
            <v>460</v>
          </cell>
          <cell r="M23">
            <v>210</v>
          </cell>
          <cell r="N23">
            <v>790</v>
          </cell>
          <cell r="O23">
            <v>590</v>
          </cell>
        </row>
        <row r="24">
          <cell r="L24">
            <v>350</v>
          </cell>
          <cell r="M24">
            <v>180</v>
          </cell>
          <cell r="N24">
            <v>510</v>
          </cell>
          <cell r="O24">
            <v>370</v>
          </cell>
        </row>
        <row r="25">
          <cell r="L25">
            <v>1590</v>
          </cell>
          <cell r="M25">
            <v>450</v>
          </cell>
          <cell r="N25">
            <v>1200</v>
          </cell>
          <cell r="O25">
            <v>230</v>
          </cell>
        </row>
        <row r="26">
          <cell r="L26">
            <v>76</v>
          </cell>
          <cell r="M26">
            <v>46</v>
          </cell>
          <cell r="N26">
            <v>62</v>
          </cell>
          <cell r="O26">
            <v>41</v>
          </cell>
        </row>
        <row r="27">
          <cell r="L27">
            <v>610</v>
          </cell>
          <cell r="M27">
            <v>440</v>
          </cell>
          <cell r="N27">
            <v>360</v>
          </cell>
          <cell r="O27">
            <v>230</v>
          </cell>
        </row>
        <row r="28">
          <cell r="L28">
            <v>11</v>
          </cell>
          <cell r="M28" t="str">
            <v>NR</v>
          </cell>
          <cell r="N28">
            <v>7</v>
          </cell>
          <cell r="O28" t="str">
            <v>NR</v>
          </cell>
        </row>
        <row r="29">
          <cell r="L29">
            <v>0.28</v>
          </cell>
          <cell r="M29">
            <v>0.06</v>
          </cell>
          <cell r="N29">
            <v>0.91</v>
          </cell>
          <cell r="O29">
            <v>0.14</v>
          </cell>
        </row>
        <row r="30">
          <cell r="L30">
            <v>6.1</v>
          </cell>
          <cell r="M30">
            <v>1.9</v>
          </cell>
          <cell r="N30">
            <v>9.1</v>
          </cell>
          <cell r="O30">
            <v>2.7</v>
          </cell>
        </row>
        <row r="31">
          <cell r="L31">
            <v>2.2</v>
          </cell>
          <cell r="M31">
            <v>0.3</v>
          </cell>
          <cell r="N31">
            <v>0.6</v>
          </cell>
          <cell r="O31">
            <v>0.4</v>
          </cell>
        </row>
        <row r="32">
          <cell r="L32">
            <v>33</v>
          </cell>
          <cell r="M32">
            <v>13</v>
          </cell>
          <cell r="N32">
            <v>36</v>
          </cell>
          <cell r="O32">
            <v>11</v>
          </cell>
        </row>
        <row r="33">
          <cell r="L33">
            <v>38</v>
          </cell>
          <cell r="M33">
            <v>16</v>
          </cell>
          <cell r="N33">
            <v>44</v>
          </cell>
          <cell r="O33">
            <v>19</v>
          </cell>
        </row>
        <row r="34">
          <cell r="L34">
            <v>0.015</v>
          </cell>
          <cell r="M34">
            <v>0.007</v>
          </cell>
          <cell r="N34">
            <v>0.005</v>
          </cell>
          <cell r="O34" t="str">
            <v>ND</v>
          </cell>
        </row>
        <row r="35">
          <cell r="L35">
            <v>0.83</v>
          </cell>
          <cell r="M35">
            <v>0.22</v>
          </cell>
          <cell r="N35">
            <v>0.48</v>
          </cell>
          <cell r="O35">
            <v>0.15</v>
          </cell>
        </row>
        <row r="36">
          <cell r="L36">
            <v>0.2</v>
          </cell>
          <cell r="M36">
            <v>0.1</v>
          </cell>
          <cell r="N36">
            <v>0.3</v>
          </cell>
          <cell r="O36">
            <v>0.2</v>
          </cell>
        </row>
        <row r="37">
          <cell r="L37">
            <v>0.004</v>
          </cell>
          <cell r="M37" t="str">
            <v>ND</v>
          </cell>
          <cell r="N37">
            <v>0.002</v>
          </cell>
          <cell r="O37" t="str">
            <v>ND</v>
          </cell>
        </row>
        <row r="38">
          <cell r="L38">
            <v>0.12</v>
          </cell>
          <cell r="M38">
            <v>0.03</v>
          </cell>
          <cell r="N38">
            <v>0.06</v>
          </cell>
          <cell r="O38">
            <v>0.02</v>
          </cell>
        </row>
        <row r="40">
          <cell r="L40">
            <v>73</v>
          </cell>
          <cell r="M40">
            <v>18</v>
          </cell>
          <cell r="N40">
            <v>38</v>
          </cell>
          <cell r="O40">
            <v>9.8</v>
          </cell>
        </row>
        <row r="41">
          <cell r="L41">
            <v>0.11</v>
          </cell>
          <cell r="M41">
            <v>0.03</v>
          </cell>
          <cell r="N41">
            <v>0.04</v>
          </cell>
          <cell r="O41">
            <v>0.02</v>
          </cell>
        </row>
        <row r="42">
          <cell r="L42">
            <v>1.4</v>
          </cell>
          <cell r="M42">
            <v>0.33</v>
          </cell>
          <cell r="N42">
            <v>0.84</v>
          </cell>
          <cell r="O42">
            <v>0.22</v>
          </cell>
        </row>
        <row r="43">
          <cell r="L43" t="str">
            <v>ND</v>
          </cell>
          <cell r="M43" t="str">
            <v>ND</v>
          </cell>
          <cell r="N43" t="str">
            <v>ND</v>
          </cell>
          <cell r="O43" t="str">
            <v>ND</v>
          </cell>
        </row>
        <row r="44">
          <cell r="L44" t="str">
            <v>ND</v>
          </cell>
          <cell r="M44" t="str">
            <v>ND</v>
          </cell>
          <cell r="N44" t="str">
            <v>ND</v>
          </cell>
          <cell r="O44" t="str">
            <v>ND</v>
          </cell>
        </row>
        <row r="45">
          <cell r="L45" t="str">
            <v>ND</v>
          </cell>
          <cell r="M45" t="str">
            <v>ND</v>
          </cell>
          <cell r="N45" t="str">
            <v>ND</v>
          </cell>
          <cell r="O45" t="str">
            <v>ND</v>
          </cell>
        </row>
        <row r="46">
          <cell r="L46">
            <v>1.3</v>
          </cell>
          <cell r="M46">
            <v>0.41</v>
          </cell>
          <cell r="N46">
            <v>0.77</v>
          </cell>
          <cell r="O46">
            <v>0.24</v>
          </cell>
        </row>
      </sheetData>
      <sheetData sheetId="3">
        <row r="2">
          <cell r="L2" t="str">
            <v>WW02-0402</v>
          </cell>
          <cell r="M2" t="str">
            <v>WW02-0402</v>
          </cell>
          <cell r="N2" t="str">
            <v>WW02-0403</v>
          </cell>
          <cell r="O2" t="str">
            <v>WW02-0403</v>
          </cell>
        </row>
        <row r="3">
          <cell r="L3">
            <v>37332</v>
          </cell>
          <cell r="M3">
            <v>37332</v>
          </cell>
          <cell r="N3">
            <v>37332</v>
          </cell>
          <cell r="O3">
            <v>37332</v>
          </cell>
        </row>
        <row r="5">
          <cell r="L5" t="str">
            <v>A2C0368-03</v>
          </cell>
          <cell r="M5" t="str">
            <v>A2C0368-04</v>
          </cell>
          <cell r="N5" t="str">
            <v>A2C0368-05</v>
          </cell>
          <cell r="O5" t="str">
            <v>A2C0368-06</v>
          </cell>
        </row>
        <row r="6">
          <cell r="L6">
            <v>79</v>
          </cell>
          <cell r="M6">
            <v>81</v>
          </cell>
          <cell r="N6">
            <v>230</v>
          </cell>
          <cell r="O6">
            <v>110</v>
          </cell>
        </row>
        <row r="7">
          <cell r="L7">
            <v>24</v>
          </cell>
          <cell r="M7">
            <v>22</v>
          </cell>
          <cell r="N7">
            <v>63</v>
          </cell>
          <cell r="O7">
            <v>31</v>
          </cell>
        </row>
        <row r="8">
          <cell r="L8">
            <v>4.5</v>
          </cell>
          <cell r="M8">
            <v>6.3</v>
          </cell>
          <cell r="N8">
            <v>18</v>
          </cell>
          <cell r="O8">
            <v>8.2</v>
          </cell>
        </row>
        <row r="9">
          <cell r="L9">
            <v>18</v>
          </cell>
          <cell r="M9">
            <v>14</v>
          </cell>
          <cell r="N9">
            <v>72</v>
          </cell>
          <cell r="O9">
            <v>39</v>
          </cell>
        </row>
        <row r="10">
          <cell r="L10">
            <v>8.7</v>
          </cell>
          <cell r="M10">
            <v>7.9</v>
          </cell>
          <cell r="N10">
            <v>22</v>
          </cell>
          <cell r="O10">
            <v>10</v>
          </cell>
        </row>
        <row r="12">
          <cell r="L12">
            <v>73</v>
          </cell>
          <cell r="M12">
            <v>54</v>
          </cell>
          <cell r="N12">
            <v>130</v>
          </cell>
          <cell r="O12">
            <v>64</v>
          </cell>
        </row>
        <row r="13">
          <cell r="L13" t="str">
            <v>ND</v>
          </cell>
          <cell r="M13" t="str">
            <v>ND</v>
          </cell>
          <cell r="N13" t="str">
            <v>ND</v>
          </cell>
          <cell r="O13" t="str">
            <v>ND</v>
          </cell>
        </row>
        <row r="14">
          <cell r="L14" t="str">
            <v>ND</v>
          </cell>
          <cell r="M14" t="str">
            <v>ND</v>
          </cell>
          <cell r="N14" t="str">
            <v>ND</v>
          </cell>
          <cell r="O14" t="str">
            <v>ND</v>
          </cell>
        </row>
        <row r="15">
          <cell r="L15">
            <v>89</v>
          </cell>
          <cell r="M15">
            <v>66</v>
          </cell>
          <cell r="N15">
            <v>160</v>
          </cell>
          <cell r="O15">
            <v>78</v>
          </cell>
        </row>
        <row r="16">
          <cell r="L16">
            <v>14</v>
          </cell>
          <cell r="M16">
            <v>9.3</v>
          </cell>
          <cell r="N16">
            <v>69</v>
          </cell>
          <cell r="O16">
            <v>27</v>
          </cell>
        </row>
        <row r="17">
          <cell r="L17">
            <v>18</v>
          </cell>
          <cell r="M17">
            <v>11</v>
          </cell>
          <cell r="N17">
            <v>79</v>
          </cell>
          <cell r="O17">
            <v>40</v>
          </cell>
        </row>
        <row r="18">
          <cell r="L18">
            <v>2.9</v>
          </cell>
          <cell r="M18">
            <v>1.7</v>
          </cell>
          <cell r="N18">
            <v>8.1</v>
          </cell>
          <cell r="O18">
            <v>4.7</v>
          </cell>
        </row>
        <row r="19">
          <cell r="L19">
            <v>0.3</v>
          </cell>
          <cell r="M19">
            <v>0.3</v>
          </cell>
          <cell r="N19">
            <v>0.3</v>
          </cell>
          <cell r="O19">
            <v>0.3</v>
          </cell>
        </row>
        <row r="21">
          <cell r="L21">
            <v>7</v>
          </cell>
          <cell r="M21">
            <v>6.9</v>
          </cell>
          <cell r="N21">
            <v>7.3</v>
          </cell>
          <cell r="O21">
            <v>7.2</v>
          </cell>
        </row>
        <row r="22">
          <cell r="L22">
            <v>260</v>
          </cell>
          <cell r="M22">
            <v>190</v>
          </cell>
          <cell r="N22">
            <v>650</v>
          </cell>
          <cell r="O22">
            <v>370</v>
          </cell>
        </row>
        <row r="23">
          <cell r="L23">
            <v>220</v>
          </cell>
          <cell r="M23">
            <v>130</v>
          </cell>
          <cell r="N23">
            <v>420</v>
          </cell>
          <cell r="O23">
            <v>240</v>
          </cell>
        </row>
        <row r="24">
          <cell r="L24">
            <v>390</v>
          </cell>
          <cell r="M24">
            <v>370</v>
          </cell>
          <cell r="N24">
            <v>700</v>
          </cell>
          <cell r="O24">
            <v>250</v>
          </cell>
        </row>
        <row r="25">
          <cell r="L25">
            <v>69</v>
          </cell>
          <cell r="M25">
            <v>41</v>
          </cell>
          <cell r="N25">
            <v>65</v>
          </cell>
          <cell r="O25">
            <v>36</v>
          </cell>
        </row>
        <row r="26">
          <cell r="L26">
            <v>500</v>
          </cell>
          <cell r="M26">
            <v>330</v>
          </cell>
          <cell r="N26">
            <v>480</v>
          </cell>
          <cell r="O26">
            <v>310</v>
          </cell>
        </row>
        <row r="27">
          <cell r="L27" t="str">
            <v>ND</v>
          </cell>
          <cell r="M27" t="str">
            <v>NR</v>
          </cell>
          <cell r="N27">
            <v>23</v>
          </cell>
          <cell r="O27" t="str">
            <v>NR</v>
          </cell>
        </row>
        <row r="28">
          <cell r="L28">
            <v>4</v>
          </cell>
          <cell r="M28">
            <v>2.7</v>
          </cell>
          <cell r="N28">
            <v>1.5</v>
          </cell>
          <cell r="O28">
            <v>1.8</v>
          </cell>
        </row>
        <row r="29">
          <cell r="L29">
            <v>18</v>
          </cell>
          <cell r="M29">
            <v>13</v>
          </cell>
          <cell r="N29">
            <v>28</v>
          </cell>
          <cell r="O29">
            <v>15</v>
          </cell>
        </row>
        <row r="30">
          <cell r="L30">
            <v>0.3</v>
          </cell>
          <cell r="M30">
            <v>0.17</v>
          </cell>
          <cell r="N30">
            <v>0.45</v>
          </cell>
          <cell r="O30">
            <v>0.25</v>
          </cell>
        </row>
        <row r="31">
          <cell r="L31">
            <v>15</v>
          </cell>
          <cell r="M31">
            <v>11</v>
          </cell>
          <cell r="N31">
            <v>19</v>
          </cell>
          <cell r="O31">
            <v>10</v>
          </cell>
        </row>
        <row r="32">
          <cell r="L32">
            <v>0.075</v>
          </cell>
          <cell r="M32">
            <v>0.091</v>
          </cell>
          <cell r="N32">
            <v>0.4</v>
          </cell>
          <cell r="O32">
            <v>0.2</v>
          </cell>
        </row>
        <row r="33">
          <cell r="L33">
            <v>0.68</v>
          </cell>
          <cell r="M33">
            <v>0.83</v>
          </cell>
          <cell r="N33">
            <v>4</v>
          </cell>
          <cell r="O33">
            <v>0.93</v>
          </cell>
        </row>
        <row r="34">
          <cell r="L34" t="str">
            <v>ND</v>
          </cell>
          <cell r="M34" t="str">
            <v>ND</v>
          </cell>
          <cell r="N34" t="str">
            <v>ND</v>
          </cell>
          <cell r="O34" t="str">
            <v>ND</v>
          </cell>
        </row>
        <row r="35">
          <cell r="L35">
            <v>100</v>
          </cell>
          <cell r="M35">
            <v>190</v>
          </cell>
          <cell r="N35">
            <v>310</v>
          </cell>
          <cell r="O35">
            <v>140</v>
          </cell>
        </row>
        <row r="36">
          <cell r="L36" t="str">
            <v>ND</v>
          </cell>
          <cell r="M36" t="str">
            <v>ND</v>
          </cell>
          <cell r="N36">
            <v>230</v>
          </cell>
          <cell r="O36">
            <v>130</v>
          </cell>
        </row>
        <row r="37">
          <cell r="L37" t="str">
            <v>ND</v>
          </cell>
          <cell r="M37" t="str">
            <v>ND</v>
          </cell>
          <cell r="N37">
            <v>2.1</v>
          </cell>
          <cell r="O37" t="str">
            <v>ND</v>
          </cell>
        </row>
        <row r="38">
          <cell r="L38" t="str">
            <v>ND</v>
          </cell>
          <cell r="M38">
            <v>27</v>
          </cell>
          <cell r="N38">
            <v>39</v>
          </cell>
          <cell r="O38">
            <v>20</v>
          </cell>
        </row>
        <row r="39">
          <cell r="L39">
            <v>57</v>
          </cell>
          <cell r="M39">
            <v>77</v>
          </cell>
          <cell r="N39">
            <v>76</v>
          </cell>
          <cell r="O39">
            <v>48</v>
          </cell>
        </row>
        <row r="40">
          <cell r="L40">
            <v>4800</v>
          </cell>
          <cell r="M40">
            <v>13000</v>
          </cell>
          <cell r="N40">
            <v>23000</v>
          </cell>
          <cell r="O40">
            <v>9300</v>
          </cell>
        </row>
        <row r="41">
          <cell r="L41">
            <v>17</v>
          </cell>
          <cell r="M41">
            <v>29</v>
          </cell>
          <cell r="N41">
            <v>29</v>
          </cell>
          <cell r="O41">
            <v>21</v>
          </cell>
        </row>
        <row r="42">
          <cell r="L42">
            <v>170</v>
          </cell>
          <cell r="M42">
            <v>270</v>
          </cell>
          <cell r="N42">
            <v>440</v>
          </cell>
          <cell r="O42">
            <v>200</v>
          </cell>
        </row>
        <row r="43">
          <cell r="L43" t="str">
            <v>ND</v>
          </cell>
          <cell r="M43" t="str">
            <v>ND</v>
          </cell>
          <cell r="N43" t="str">
            <v>ND</v>
          </cell>
          <cell r="O43" t="str">
            <v>ND</v>
          </cell>
        </row>
        <row r="44">
          <cell r="L44" t="str">
            <v>ND</v>
          </cell>
          <cell r="M44" t="str">
            <v>ND</v>
          </cell>
          <cell r="N44" t="str">
            <v>ND</v>
          </cell>
          <cell r="O44" t="str">
            <v>ND</v>
          </cell>
        </row>
        <row r="45">
          <cell r="L45" t="str">
            <v>ND</v>
          </cell>
          <cell r="M45" t="str">
            <v>ND</v>
          </cell>
          <cell r="N45" t="str">
            <v>ND</v>
          </cell>
          <cell r="O45" t="str">
            <v>ND</v>
          </cell>
        </row>
        <row r="46">
          <cell r="L46">
            <v>370</v>
          </cell>
          <cell r="M46">
            <v>420</v>
          </cell>
          <cell r="N46">
            <v>420</v>
          </cell>
          <cell r="O46">
            <v>300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34" sheet="Analysis Data (water)"/>
  </cacheSource>
  <cacheFields count="14">
    <cacheField name="Study">
      <sharedItems containsMixedTypes="0" count="4">
        <s v="NPDES Wet Weather"/>
        <s v="NPDES Wet Weather - FF"/>
        <s v="NPDES Dry Weather"/>
        <s v="2006 HCMP"/>
      </sharedItems>
    </cacheField>
    <cacheField name="Station">
      <sharedItems containsMixedTypes="0"/>
    </cacheField>
    <cacheField name="Date">
      <sharedItems containsSemiMixedTypes="0" containsNonDate="0" containsDate="1" containsString="0" containsMixedTypes="0"/>
    </cacheField>
    <cacheField name="Depth (m)">
      <sharedItems containsMixedTypes="0"/>
    </cacheField>
    <cacheField name="Hardness (mg/L)">
      <sharedItems containsSemiMixedTypes="0" containsString="0" containsMixedTypes="0" containsNumber="1" containsInteger="1"/>
    </cacheField>
    <cacheField name="Total Result">
      <sharedItems containsMixedTypes="1" containsNumber="1" containsInteger="1"/>
    </cacheField>
    <cacheField name="CTR CF Diss:Total">
      <sharedItems containsSemiMixedTypes="0" containsString="0" containsMixedTypes="0" containsNumber="1"/>
    </cacheField>
    <cacheField name="Parameter (units)">
      <sharedItems containsMixedTypes="0" count="1">
        <s v="Lead (µg/L)"/>
      </sharedItems>
    </cacheField>
    <cacheField name="Qual">
      <sharedItems containsMixedTypes="0"/>
    </cacheField>
    <cacheField name="Result">
      <sharedItems containsSemiMixedTypes="0" containsString="0" containsMixedTypes="0" containsNumber="1"/>
    </cacheField>
    <cacheField name="Notes">
      <sharedItems containsMixedTypes="0"/>
    </cacheField>
    <cacheField name="WQS">
      <sharedItems containsSemiMixedTypes="0" containsString="0" containsMixedTypes="0" containsNumber="1"/>
    </cacheField>
    <cacheField name="Greater than WQS?">
      <sharedItems containsMixedTypes="1" containsNumber="1" containsInteger="1"/>
    </cacheField>
    <cacheField name="MD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4:C40" firstHeaderRow="1" firstDataRow="2" firstDataCol="2"/>
  <pivotFields count="14">
    <pivotField axis="axisRow" compact="0" outline="0" subtotalTop="0" showAll="0">
      <items count="5">
        <item x="3"/>
        <item x="2"/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2">
        <item x="0"/>
        <item t="default"/>
      </items>
    </pivotField>
    <pivotField compact="0" outline="0" subtotalTop="0" showAll="0"/>
    <pivotField dataField="1" compact="0" outline="0" subtotalTop="0" showAll="0" numFmtId="1"/>
    <pivotField compact="0" outline="0" subtotalTop="0" showAll="0"/>
    <pivotField compact="0" outline="0" subtotalTop="0" showAll="0" numFmtId="2"/>
    <pivotField dataField="1" compact="0" outline="0" subtotalTop="0" showAll="0"/>
    <pivotField compact="0" outline="0" subtotalTop="0" showAll="0"/>
  </pivotFields>
  <rowFields count="2">
    <field x="0"/>
    <field x="-2"/>
  </rowFields>
  <rowItems count="35">
    <i>
      <x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3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7"/>
  </colFields>
  <colItems count="1">
    <i>
      <x/>
    </i>
  </colItems>
  <dataFields count="7">
    <dataField name="Number of Exceedances" fld="12" subtotal="countNums" baseField="0" baseItem="0"/>
    <dataField name="Number of Samples" fld="9" subtotal="countNums" baseField="0" baseItem="0"/>
    <dataField name="Average Result" fld="9" subtotal="average" baseField="0" baseItem="0" numFmtId="2"/>
    <dataField name="Minimum Result" fld="9" subtotal="min" baseField="0" baseItem="0" numFmtId="2"/>
    <dataField name="Maximum Result" fld="9" subtotal="max" baseField="0" baseItem="0" numFmtId="2"/>
    <dataField name="Start Date" fld="2" subtotal="min" baseField="0" baseItem="0" numFmtId="14"/>
    <dataField name="End Date" fld="2" subtotal="max" baseField="0" baseItem="0" numFmtId="1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C40"/>
  <sheetViews>
    <sheetView zoomScalePageLayoutView="0" workbookViewId="0" topLeftCell="A10">
      <selection activeCell="E36" sqref="E36"/>
    </sheetView>
  </sheetViews>
  <sheetFormatPr defaultColWidth="9.140625" defaultRowHeight="12.75"/>
  <cols>
    <col min="1" max="1" width="25.28125" style="0" customWidth="1"/>
    <col min="2" max="2" width="21.7109375" style="0" customWidth="1"/>
    <col min="3" max="3" width="17.57421875" style="0" customWidth="1"/>
    <col min="4" max="5" width="12.00390625" style="0" customWidth="1"/>
    <col min="6" max="7" width="10.57421875" style="0" customWidth="1"/>
  </cols>
  <sheetData>
    <row r="1" s="17" customFormat="1" ht="18">
      <c r="A1" s="17" t="s">
        <v>154</v>
      </c>
    </row>
    <row r="2" s="17" customFormat="1" ht="18"/>
    <row r="4" spans="1:3" ht="12.75">
      <c r="A4" s="10"/>
      <c r="B4" s="11"/>
      <c r="C4" s="191" t="s">
        <v>8</v>
      </c>
    </row>
    <row r="5" spans="1:3" ht="12.75">
      <c r="A5" s="13" t="s">
        <v>0</v>
      </c>
      <c r="B5" s="13" t="s">
        <v>11</v>
      </c>
      <c r="C5" s="188" t="s">
        <v>42</v>
      </c>
    </row>
    <row r="6" spans="1:3" ht="12.75">
      <c r="A6" s="10" t="s">
        <v>196</v>
      </c>
      <c r="B6" s="10" t="s">
        <v>15</v>
      </c>
      <c r="C6" s="189">
        <v>0</v>
      </c>
    </row>
    <row r="7" spans="1:3" ht="12.75">
      <c r="A7" s="12"/>
      <c r="B7" s="14" t="s">
        <v>17</v>
      </c>
      <c r="C7" s="190">
        <v>2</v>
      </c>
    </row>
    <row r="8" spans="1:3" ht="12.75">
      <c r="A8" s="12"/>
      <c r="B8" s="14" t="s">
        <v>13</v>
      </c>
      <c r="C8" s="192">
        <v>0</v>
      </c>
    </row>
    <row r="9" spans="1:3" ht="12.75">
      <c r="A9" s="12"/>
      <c r="B9" s="14" t="s">
        <v>19</v>
      </c>
      <c r="C9" s="192">
        <v>0</v>
      </c>
    </row>
    <row r="10" spans="1:3" ht="12.75">
      <c r="A10" s="12"/>
      <c r="B10" s="14" t="s">
        <v>21</v>
      </c>
      <c r="C10" s="192">
        <v>0</v>
      </c>
    </row>
    <row r="11" spans="1:3" ht="12.75">
      <c r="A11" s="12"/>
      <c r="B11" s="14" t="s">
        <v>23</v>
      </c>
      <c r="C11" s="194">
        <v>38580</v>
      </c>
    </row>
    <row r="12" spans="1:3" ht="12.75">
      <c r="A12" s="12"/>
      <c r="B12" s="14" t="s">
        <v>25</v>
      </c>
      <c r="C12" s="194">
        <v>38580</v>
      </c>
    </row>
    <row r="13" spans="1:3" ht="12.75">
      <c r="A13" s="10" t="s">
        <v>153</v>
      </c>
      <c r="B13" s="10" t="s">
        <v>15</v>
      </c>
      <c r="C13" s="189">
        <v>0</v>
      </c>
    </row>
    <row r="14" spans="1:3" ht="12.75">
      <c r="A14" s="12"/>
      <c r="B14" s="14" t="s">
        <v>17</v>
      </c>
      <c r="C14" s="190">
        <v>4</v>
      </c>
    </row>
    <row r="15" spans="1:3" ht="12.75">
      <c r="A15" s="12"/>
      <c r="B15" s="14" t="s">
        <v>13</v>
      </c>
      <c r="C15" s="192">
        <v>0</v>
      </c>
    </row>
    <row r="16" spans="1:3" ht="12.75">
      <c r="A16" s="12"/>
      <c r="B16" s="14" t="s">
        <v>19</v>
      </c>
      <c r="C16" s="192">
        <v>0</v>
      </c>
    </row>
    <row r="17" spans="1:3" ht="12.75">
      <c r="A17" s="12"/>
      <c r="B17" s="14" t="s">
        <v>21</v>
      </c>
      <c r="C17" s="192">
        <v>0</v>
      </c>
    </row>
    <row r="18" spans="1:3" ht="12.75">
      <c r="A18" s="12"/>
      <c r="B18" s="14" t="s">
        <v>23</v>
      </c>
      <c r="C18" s="194">
        <v>35662</v>
      </c>
    </row>
    <row r="19" spans="1:3" ht="12.75">
      <c r="A19" s="12"/>
      <c r="B19" s="14" t="s">
        <v>25</v>
      </c>
      <c r="C19" s="194">
        <v>36005</v>
      </c>
    </row>
    <row r="20" spans="1:3" ht="12.75">
      <c r="A20" s="10" t="s">
        <v>90</v>
      </c>
      <c r="B20" s="10" t="s">
        <v>15</v>
      </c>
      <c r="C20" s="189">
        <v>39</v>
      </c>
    </row>
    <row r="21" spans="1:3" ht="12.75">
      <c r="A21" s="12"/>
      <c r="B21" s="14" t="s">
        <v>17</v>
      </c>
      <c r="C21" s="190">
        <v>65</v>
      </c>
    </row>
    <row r="22" spans="1:3" ht="12.75">
      <c r="A22" s="12"/>
      <c r="B22" s="14" t="s">
        <v>13</v>
      </c>
      <c r="C22" s="192">
        <v>9.147197929089986</v>
      </c>
    </row>
    <row r="23" spans="1:3" ht="12.75">
      <c r="A23" s="12"/>
      <c r="B23" s="14" t="s">
        <v>19</v>
      </c>
      <c r="C23" s="192">
        <v>0</v>
      </c>
    </row>
    <row r="24" spans="1:3" ht="12.75">
      <c r="A24" s="12"/>
      <c r="B24" s="14" t="s">
        <v>21</v>
      </c>
      <c r="C24" s="192">
        <v>35.97304743849737</v>
      </c>
    </row>
    <row r="25" spans="1:3" ht="12.75">
      <c r="A25" s="12"/>
      <c r="B25" s="14" t="s">
        <v>23</v>
      </c>
      <c r="C25" s="194">
        <v>35760</v>
      </c>
    </row>
    <row r="26" spans="1:3" ht="12.75">
      <c r="A26" s="12"/>
      <c r="B26" s="14" t="s">
        <v>25</v>
      </c>
      <c r="C26" s="194">
        <v>38804</v>
      </c>
    </row>
    <row r="27" spans="1:3" ht="12.75">
      <c r="A27" s="10" t="s">
        <v>161</v>
      </c>
      <c r="B27" s="10" t="s">
        <v>15</v>
      </c>
      <c r="C27" s="189">
        <v>37</v>
      </c>
    </row>
    <row r="28" spans="1:3" ht="12.75">
      <c r="A28" s="12"/>
      <c r="B28" s="14" t="s">
        <v>17</v>
      </c>
      <c r="C28" s="190">
        <v>62</v>
      </c>
    </row>
    <row r="29" spans="1:3" ht="12.75">
      <c r="A29" s="12"/>
      <c r="B29" s="14" t="s">
        <v>13</v>
      </c>
      <c r="C29" s="192">
        <v>13.426731408565272</v>
      </c>
    </row>
    <row r="30" spans="1:3" ht="12.75">
      <c r="A30" s="12"/>
      <c r="B30" s="14" t="s">
        <v>19</v>
      </c>
      <c r="C30" s="192">
        <v>0</v>
      </c>
    </row>
    <row r="31" spans="1:3" ht="12.75">
      <c r="A31" s="12"/>
      <c r="B31" s="14" t="s">
        <v>21</v>
      </c>
      <c r="C31" s="192">
        <v>49.688275206423256</v>
      </c>
    </row>
    <row r="32" spans="1:3" ht="12.75">
      <c r="A32" s="12"/>
      <c r="B32" s="14" t="s">
        <v>23</v>
      </c>
      <c r="C32" s="194">
        <v>35760</v>
      </c>
    </row>
    <row r="33" spans="1:3" ht="12.75">
      <c r="A33" s="12"/>
      <c r="B33" s="14" t="s">
        <v>25</v>
      </c>
      <c r="C33" s="194">
        <v>38804</v>
      </c>
    </row>
    <row r="34" spans="1:3" ht="12.75">
      <c r="A34" s="10" t="s">
        <v>16</v>
      </c>
      <c r="B34" s="11"/>
      <c r="C34" s="189">
        <v>76</v>
      </c>
    </row>
    <row r="35" spans="1:3" ht="12.75">
      <c r="A35" s="10" t="s">
        <v>18</v>
      </c>
      <c r="B35" s="11"/>
      <c r="C35" s="189">
        <v>133</v>
      </c>
    </row>
    <row r="36" spans="1:3" ht="12.75">
      <c r="A36" s="10" t="s">
        <v>14</v>
      </c>
      <c r="B36" s="11"/>
      <c r="C36" s="193">
        <v>10.72951287760824</v>
      </c>
    </row>
    <row r="37" spans="1:3" ht="12.75">
      <c r="A37" s="10" t="s">
        <v>20</v>
      </c>
      <c r="B37" s="11"/>
      <c r="C37" s="193">
        <v>0</v>
      </c>
    </row>
    <row r="38" spans="1:3" ht="12.75">
      <c r="A38" s="10" t="s">
        <v>22</v>
      </c>
      <c r="B38" s="11"/>
      <c r="C38" s="193">
        <v>49.688275206423256</v>
      </c>
    </row>
    <row r="39" spans="1:3" ht="12.75">
      <c r="A39" s="10" t="s">
        <v>24</v>
      </c>
      <c r="B39" s="11"/>
      <c r="C39" s="195">
        <v>35662</v>
      </c>
    </row>
    <row r="40" spans="1:3" ht="12.75">
      <c r="A40" s="15" t="s">
        <v>26</v>
      </c>
      <c r="B40" s="16"/>
      <c r="C40" s="196">
        <v>38804</v>
      </c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S46"/>
  <sheetViews>
    <sheetView zoomScalePageLayoutView="0" workbookViewId="0" topLeftCell="A1">
      <pane xSplit="2" ySplit="4" topLeftCell="AK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U22" sqref="AU22"/>
    </sheetView>
  </sheetViews>
  <sheetFormatPr defaultColWidth="9.140625" defaultRowHeight="12.75"/>
  <cols>
    <col min="1" max="1" width="13.140625" style="96" customWidth="1"/>
    <col min="2" max="2" width="9.140625" style="96" customWidth="1"/>
    <col min="3" max="15" width="11.57421875" style="96" customWidth="1"/>
    <col min="16" max="24" width="11.28125" style="96" customWidth="1"/>
    <col min="25" max="32" width="12.8515625" style="96" customWidth="1"/>
    <col min="33" max="37" width="11.28125" style="96" bestFit="1" customWidth="1"/>
    <col min="38" max="39" width="10.00390625" style="96" bestFit="1" customWidth="1"/>
    <col min="40" max="40" width="6.57421875" style="96" bestFit="1" customWidth="1"/>
    <col min="41" max="41" width="5.7109375" style="96" bestFit="1" customWidth="1"/>
    <col min="42" max="42" width="6.57421875" style="96" bestFit="1" customWidth="1"/>
    <col min="43" max="43" width="5.7109375" style="96" bestFit="1" customWidth="1"/>
    <col min="44" max="44" width="6.57421875" style="96" bestFit="1" customWidth="1"/>
    <col min="45" max="45" width="5.7109375" style="96" bestFit="1" customWidth="1"/>
    <col min="46" max="16384" width="9.140625" style="96" customWidth="1"/>
  </cols>
  <sheetData>
    <row r="1" spans="1:45" s="95" customFormat="1" ht="24">
      <c r="A1" s="94" t="s">
        <v>93</v>
      </c>
      <c r="B1" s="94"/>
      <c r="C1" s="95" t="str">
        <f>'[1]2-17-94'!$A$168</f>
        <v>WW94-0102</v>
      </c>
      <c r="D1" s="95" t="str">
        <f>'[1]3-19-94'!$A$168</f>
        <v>WW94-0202</v>
      </c>
      <c r="E1" s="95" t="str">
        <f>'[2]11-10-94'!$A$168</f>
        <v>WW95-0102</v>
      </c>
      <c r="F1" s="95" t="str">
        <f>'[2]1-23-95'!$A$168</f>
        <v>WW95-0202</v>
      </c>
      <c r="G1" s="95" t="str">
        <f>'[2]3-10-95'!$A$168</f>
        <v>WW95-0302</v>
      </c>
      <c r="H1" s="95" t="str">
        <f>'[3]12-12-95'!$A$168</f>
        <v>WW96-0102</v>
      </c>
      <c r="I1" s="95" t="str">
        <f>'[3]1-31-96'!$A$168</f>
        <v>WW96-0202</v>
      </c>
      <c r="J1" s="95" t="str">
        <f>'[3]2-19-96'!$A$168</f>
        <v>WW96-0302</v>
      </c>
      <c r="K1" s="95" t="str">
        <f>'[3]3-4-96'!$A$168</f>
        <v>WW96-0402</v>
      </c>
      <c r="L1" s="95" t="str">
        <f>'[3]3-13-96'!$A$168</f>
        <v>WW96-0502</v>
      </c>
      <c r="M1" s="95" t="str">
        <f>'[4]10-30-96'!$A$168</f>
        <v>WW97-0102</v>
      </c>
      <c r="N1" s="95" t="str">
        <f>'[4]11-21-96'!$A$168</f>
        <v>WW97-0202</v>
      </c>
      <c r="O1" s="95" t="str">
        <f>'[4]12-9-96'!$A$168</f>
        <v>WW97-0302</v>
      </c>
      <c r="P1" s="95" t="str">
        <f>'[5]11-26-97'!$A$168</f>
        <v>WW98-0102</v>
      </c>
      <c r="Q1" s="95" t="str">
        <f>'[5]01-09-98'!$A$168</f>
        <v>WW98-0202</v>
      </c>
      <c r="R1" s="95" t="str">
        <f>'[5]02-03-98'!$A$168</f>
        <v>WW98-0302</v>
      </c>
      <c r="S1" s="95" t="str">
        <f>'[5]03-25-98'!$A$168</f>
        <v>WW98-0402</v>
      </c>
      <c r="T1" s="95" t="str">
        <f>'[6]11-08-98'!$A$168</f>
        <v>WW99-0102</v>
      </c>
      <c r="U1" s="95" t="str">
        <f>'[6]01-25-99'!$A$168</f>
        <v>WW99-0202</v>
      </c>
      <c r="V1" s="95" t="str">
        <f>'[6]02-09-99'!$A$168</f>
        <v>WW99-0302</v>
      </c>
      <c r="W1" s="95" t="str">
        <f>'[6]03-16-99'!$A$168</f>
        <v>WW99-0402</v>
      </c>
      <c r="X1" s="95" t="str">
        <f>'[6]04-07-99'!$A$168</f>
        <v>WW99-0502</v>
      </c>
      <c r="Y1" s="95" t="str">
        <f>'[7]01-25-00'!$O$2</f>
        <v>WW00-0102</v>
      </c>
      <c r="Z1" s="95" t="str">
        <f>'[7]02-27-00'!$O$2</f>
        <v>WW00-0202</v>
      </c>
      <c r="AA1" s="95" t="str">
        <f>'[7]03-04-00'!$O$2</f>
        <v>WW00-0302</v>
      </c>
      <c r="AB1" s="95" t="str">
        <f>'[7]04-17-00'!$O$2</f>
        <v>WW00-0402</v>
      </c>
      <c r="AC1" s="95" t="str">
        <f>'[8]01-08-01'!$O$2</f>
        <v>WW01-0102</v>
      </c>
      <c r="AD1" s="95" t="str">
        <f>'[8]01-24-01'!$O$2</f>
        <v>WW01-0202</v>
      </c>
      <c r="AE1" s="95" t="str">
        <f>'[8]02-23-01'!$O$2</f>
        <v>WW01-0302</v>
      </c>
      <c r="AF1" s="95" t="str">
        <f>'[8]04-07-01'!$O$2</f>
        <v>WW01-0402</v>
      </c>
      <c r="AG1" s="95" t="str">
        <f>'[9]11-13-01'!$M$2</f>
        <v>WW02-0102</v>
      </c>
      <c r="AH1" s="95" t="str">
        <f>'[9]11-24-01'!$M$2</f>
        <v>WW02-0202</v>
      </c>
      <c r="AI1" s="95" t="str">
        <f>'[9]01-27-02'!$M$2</f>
        <v>WW02-0302</v>
      </c>
      <c r="AJ1" s="95" t="str">
        <f>'[9]03-17-02'!$M$2</f>
        <v>WW02-0402</v>
      </c>
      <c r="AK1" s="95" t="str">
        <f>'[10]11-08-02'!$M$2</f>
        <v>WW03-0102</v>
      </c>
      <c r="AL1" s="95" t="str">
        <f>'[10]02-11-03'!$M$2</f>
        <v>WW03-0202</v>
      </c>
      <c r="AM1" s="95" t="str">
        <f>'[10]03-15-03'!$M$2</f>
        <v>WW03-0302</v>
      </c>
      <c r="AN1" s="199" t="str">
        <f>'[11]12-25-03'!$N$2</f>
        <v>WW04-0102</v>
      </c>
      <c r="AO1" s="199"/>
      <c r="AP1" s="199" t="str">
        <f>'[11]02-02-04'!$N$2</f>
        <v>WW04-0202</v>
      </c>
      <c r="AQ1" s="199"/>
      <c r="AR1" s="199" t="str">
        <f>'[11]2-18-04'!$N$2</f>
        <v>WW04-0302</v>
      </c>
      <c r="AS1" s="199"/>
    </row>
    <row r="2" spans="1:45" s="95" customFormat="1" ht="12">
      <c r="A2" s="94" t="s">
        <v>94</v>
      </c>
      <c r="B2" s="94"/>
      <c r="C2" s="95" t="str">
        <f>'[1]2-17-94'!$B$168</f>
        <v>940217-1596</v>
      </c>
      <c r="D2" s="95" t="str">
        <f>'[1]3-19-94'!$B$168</f>
        <v>940321-1609</v>
      </c>
      <c r="E2" s="95" t="str">
        <f>'[2]11-10-94'!$B$168</f>
        <v>L2744-004</v>
      </c>
      <c r="F2" s="95" t="str">
        <f>'[2]1-23-95'!$B$168</f>
        <v>L4665-005</v>
      </c>
      <c r="G2" s="95" t="str">
        <f>'[2]3-10-95'!$B$168</f>
        <v>L6008-011</v>
      </c>
      <c r="H2" s="95">
        <f>'[3]12-12-95'!$B$168</f>
        <v>0</v>
      </c>
      <c r="I2" s="95" t="str">
        <f>'[3]1-31-96'!$B$168</f>
        <v>L14419-002</v>
      </c>
      <c r="J2" s="95" t="str">
        <f>'[3]2-19-96'!$B$168</f>
        <v>L14981-004</v>
      </c>
      <c r="K2" s="95" t="str">
        <f>'[3]3-4-96'!$B$168</f>
        <v>L15397-004</v>
      </c>
      <c r="L2" s="95" t="str">
        <f>'[3]3-13-96'!$B$168</f>
        <v>L15705-004</v>
      </c>
      <c r="M2" s="95" t="str">
        <f>'[4]10-30-96'!$B$168</f>
        <v>L22873-004</v>
      </c>
      <c r="N2" s="95" t="str">
        <f>'[4]11-21-96'!$B$168</f>
        <v>L23600-004</v>
      </c>
      <c r="O2" s="95" t="str">
        <f>'[4]12-9-96'!$B$168</f>
        <v>L24196-004</v>
      </c>
      <c r="P2" s="95" t="str">
        <f>'[5]11-26-97'!$O$3</f>
        <v>C7111685</v>
      </c>
      <c r="Q2" s="95" t="str">
        <f>'[5]01-09-98'!$O$3</f>
        <v>L37151-004</v>
      </c>
      <c r="R2" s="95" t="str">
        <f>'[5]02-03-98'!$O$3</f>
        <v>L38045-004</v>
      </c>
      <c r="S2" s="95" t="str">
        <f>'[5]03-25-98'!$O$3</f>
        <v>L39880-004</v>
      </c>
      <c r="T2" s="95" t="str">
        <f>'[6]11-08-98'!$O$3</f>
        <v>L47907-004</v>
      </c>
      <c r="U2" s="95" t="str">
        <f>'[6]01-25-99'!$O$3</f>
        <v>L50660-002</v>
      </c>
      <c r="V2" s="95" t="str">
        <f>'[6]02-09-99'!$O$3</f>
        <v>L51332-004</v>
      </c>
      <c r="W2" s="95" t="str">
        <f>'[6]03-16-99'!$O$3</f>
        <v>L52565-004</v>
      </c>
      <c r="X2" s="95" t="str">
        <f>'[6]04-07-99'!$O$3</f>
        <v>L53514-004</v>
      </c>
      <c r="Y2" s="97" t="str">
        <f>'[7]01-25-00'!$O$5</f>
        <v>L64804-002</v>
      </c>
      <c r="Z2" s="97" t="str">
        <f>'[7]02-27-00'!$O$5</f>
        <v>L66218-003</v>
      </c>
      <c r="AA2" s="98" t="str">
        <f>'[7]03-04-00'!$O$5</f>
        <v>L66478-004</v>
      </c>
      <c r="AB2" s="98" t="str">
        <f>'[7]04-17-00'!$O$5</f>
        <v>L68386-004</v>
      </c>
      <c r="AC2" s="97" t="str">
        <f>'[8]01-08-01'!$O$5</f>
        <v>L79303-002</v>
      </c>
      <c r="AD2" s="97" t="str">
        <f>'[8]01-24-01'!$O$5</f>
        <v>L80075-002</v>
      </c>
      <c r="AE2" s="98" t="str">
        <f>'[8]02-23-01'!$O$5</f>
        <v>L81366-002</v>
      </c>
      <c r="AF2" s="98" t="str">
        <f>'[8]04-07-01'!$O$5</f>
        <v>L83188-002</v>
      </c>
      <c r="AG2" s="95" t="str">
        <f>'[9]11-13-01'!$M$5</f>
        <v>L92248-002</v>
      </c>
      <c r="AH2" s="95" t="str">
        <f>'[9]11-24-01'!$M$5</f>
        <v>L92694-002</v>
      </c>
      <c r="AI2" s="95" t="str">
        <f>'[9]01-27-02'!$M$5</f>
        <v>L95529-005</v>
      </c>
      <c r="AJ2" s="95" t="str">
        <f>'[9]03-17-02'!$M$5</f>
        <v>A2C0368-04</v>
      </c>
      <c r="AK2" s="95" t="str">
        <f>'[10]11-08-02'!$M$5</f>
        <v>A2K0406-04</v>
      </c>
      <c r="AL2" s="95" t="str">
        <f>'[10]02-11-03'!$M$5</f>
        <v>A3B0471-04</v>
      </c>
      <c r="AM2" s="95" t="str">
        <f>'[10]03-15-03'!$M$5</f>
        <v>A3C0713-04</v>
      </c>
      <c r="AN2" s="199" t="str">
        <f>'[11]12-25-03'!$N$5</f>
        <v>A3L2102-04</v>
      </c>
      <c r="AO2" s="199"/>
      <c r="AP2" s="199" t="str">
        <f>'[11]02-02-04'!$N$5</f>
        <v>A4B0109-02</v>
      </c>
      <c r="AQ2" s="199"/>
      <c r="AR2" s="199" t="str">
        <f>'[11]2-18-04'!$N$5</f>
        <v>A4B1423-02</v>
      </c>
      <c r="AS2" s="199"/>
    </row>
    <row r="3" spans="1:45" s="100" customFormat="1" ht="12">
      <c r="A3" s="99" t="s">
        <v>81</v>
      </c>
      <c r="B3" s="99"/>
      <c r="C3" s="100">
        <f>'[1]2-17-94'!$H$168</f>
        <v>34382</v>
      </c>
      <c r="D3" s="100">
        <f>'[1]3-19-94'!$H$168</f>
        <v>34412</v>
      </c>
      <c r="E3" s="100">
        <f>'[2]11-10-94'!$H$168</f>
        <v>34648</v>
      </c>
      <c r="F3" s="100">
        <f>'[2]1-23-95'!$H$168</f>
        <v>34722</v>
      </c>
      <c r="G3" s="100">
        <f>'[2]3-10-95'!$H$168</f>
        <v>34768</v>
      </c>
      <c r="H3" s="100">
        <f>'[3]12-12-95'!$H$168</f>
        <v>35045</v>
      </c>
      <c r="I3" s="100">
        <f>'[3]1-31-96'!$H$168</f>
        <v>35095</v>
      </c>
      <c r="J3" s="100">
        <f>'[3]2-19-96'!$H$168</f>
        <v>35114</v>
      </c>
      <c r="K3" s="100">
        <f>'[3]3-4-96'!$H$168</f>
        <v>35128</v>
      </c>
      <c r="L3" s="100">
        <f>'[3]3-13-96'!$H$168</f>
        <v>35137</v>
      </c>
      <c r="M3" s="100">
        <f>'[4]10-30-96'!$H$168</f>
        <v>35368</v>
      </c>
      <c r="N3" s="100">
        <f>'[4]11-21-96'!$H$168</f>
        <v>35390</v>
      </c>
      <c r="O3" s="100">
        <f>'[4]12-9-96'!$H$168</f>
        <v>35408</v>
      </c>
      <c r="P3" s="100">
        <f>'[5]11-26-97'!$H$168</f>
        <v>35760</v>
      </c>
      <c r="Q3" s="100">
        <f>'[5]01-09-98'!$H$168</f>
        <v>35804</v>
      </c>
      <c r="R3" s="100">
        <f>'[5]02-03-98'!$H$168</f>
        <v>35829</v>
      </c>
      <c r="S3" s="100">
        <f>'[5]03-25-98'!$H$168</f>
        <v>35879</v>
      </c>
      <c r="T3" s="100">
        <f>'[6]11-08-98'!$H$168</f>
        <v>36107</v>
      </c>
      <c r="U3" s="100">
        <f>'[6]01-25-99'!$H$168</f>
        <v>36185</v>
      </c>
      <c r="V3" s="100">
        <f>'[6]02-09-99'!$H$168</f>
        <v>36200</v>
      </c>
      <c r="W3" s="100">
        <f>'[6]03-16-99'!$H$168</f>
        <v>36235</v>
      </c>
      <c r="X3" s="100">
        <f>'[6]04-07-99'!$H$168</f>
        <v>36257</v>
      </c>
      <c r="Y3" s="100">
        <f>'[7]01-25-00'!$O$3</f>
        <v>36550</v>
      </c>
      <c r="Z3" s="100">
        <f>'[7]02-27-00'!$O$3</f>
        <v>36583</v>
      </c>
      <c r="AA3" s="100">
        <f>'[7]03-04-00'!$O$3</f>
        <v>36589</v>
      </c>
      <c r="AB3" s="100">
        <f>'[7]04-17-00'!$O$3</f>
        <v>36633</v>
      </c>
      <c r="AC3" s="100">
        <f>'[8]01-08-01'!$O$3</f>
        <v>36899</v>
      </c>
      <c r="AD3" s="100">
        <f>'[8]01-24-01'!$O$3</f>
        <v>36915</v>
      </c>
      <c r="AE3" s="100">
        <f>'[8]02-23-01'!$O$3</f>
        <v>36945</v>
      </c>
      <c r="AF3" s="100">
        <f>'[8]04-07-01'!$O$3</f>
        <v>36988</v>
      </c>
      <c r="AG3" s="100">
        <f>'[9]11-13-01'!$M$3</f>
        <v>37208</v>
      </c>
      <c r="AH3" s="100">
        <f>'[9]11-24-01'!$M$3</f>
        <v>37219</v>
      </c>
      <c r="AI3" s="100">
        <f>'[9]01-27-02'!$M$3</f>
        <v>37283</v>
      </c>
      <c r="AJ3" s="100">
        <f>'[9]03-17-02'!$M$3</f>
        <v>37332</v>
      </c>
      <c r="AK3" s="100">
        <f>'[10]11-08-02'!$M$3</f>
        <v>37568</v>
      </c>
      <c r="AL3" s="100">
        <f>'[10]02-11-03'!$M$3</f>
        <v>37663</v>
      </c>
      <c r="AM3" s="100">
        <f>'[10]03-15-03'!$M$3</f>
        <v>37695</v>
      </c>
      <c r="AN3" s="198">
        <f>'[11]12-25-03'!$N$3</f>
        <v>37979</v>
      </c>
      <c r="AO3" s="198"/>
      <c r="AP3" s="198">
        <f>'[11]02-02-04'!$N$3</f>
        <v>38019</v>
      </c>
      <c r="AQ3" s="198"/>
      <c r="AR3" s="198">
        <f>'[11]2-18-04'!$N$3</f>
        <v>38036</v>
      </c>
      <c r="AS3" s="198"/>
    </row>
    <row r="4" spans="1:45" s="95" customFormat="1" ht="12">
      <c r="A4" s="102" t="s">
        <v>78</v>
      </c>
      <c r="B4" s="102" t="s">
        <v>79</v>
      </c>
      <c r="C4" s="102" t="s">
        <v>95</v>
      </c>
      <c r="D4" s="102" t="s">
        <v>95</v>
      </c>
      <c r="E4" s="102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  <c r="K4" s="102" t="s">
        <v>95</v>
      </c>
      <c r="L4" s="102" t="s">
        <v>95</v>
      </c>
      <c r="M4" s="102" t="s">
        <v>95</v>
      </c>
      <c r="N4" s="102" t="s">
        <v>95</v>
      </c>
      <c r="O4" s="102" t="s">
        <v>95</v>
      </c>
      <c r="P4" s="102" t="s">
        <v>95</v>
      </c>
      <c r="Q4" s="102" t="s">
        <v>95</v>
      </c>
      <c r="R4" s="102" t="s">
        <v>95</v>
      </c>
      <c r="S4" s="102" t="s">
        <v>95</v>
      </c>
      <c r="T4" s="102" t="s">
        <v>95</v>
      </c>
      <c r="U4" s="102" t="s">
        <v>95</v>
      </c>
      <c r="V4" s="102" t="s">
        <v>95</v>
      </c>
      <c r="W4" s="102" t="s">
        <v>95</v>
      </c>
      <c r="X4" s="102" t="s">
        <v>95</v>
      </c>
      <c r="Y4" s="102" t="s">
        <v>95</v>
      </c>
      <c r="Z4" s="102" t="s">
        <v>95</v>
      </c>
      <c r="AA4" s="102" t="s">
        <v>95</v>
      </c>
      <c r="AB4" s="102" t="s">
        <v>95</v>
      </c>
      <c r="AC4" s="102" t="s">
        <v>95</v>
      </c>
      <c r="AD4" s="102" t="s">
        <v>95</v>
      </c>
      <c r="AE4" s="102" t="s">
        <v>95</v>
      </c>
      <c r="AF4" s="102" t="s">
        <v>95</v>
      </c>
      <c r="AG4" s="102" t="s">
        <v>95</v>
      </c>
      <c r="AH4" s="102" t="s">
        <v>95</v>
      </c>
      <c r="AI4" s="102" t="s">
        <v>95</v>
      </c>
      <c r="AJ4" s="102" t="s">
        <v>95</v>
      </c>
      <c r="AK4" s="102" t="s">
        <v>95</v>
      </c>
      <c r="AL4" s="102" t="s">
        <v>95</v>
      </c>
      <c r="AM4" s="102" t="s">
        <v>95</v>
      </c>
      <c r="AN4" s="102" t="s">
        <v>95</v>
      </c>
      <c r="AO4" s="102" t="s">
        <v>96</v>
      </c>
      <c r="AP4" s="102" t="s">
        <v>95</v>
      </c>
      <c r="AQ4" s="102" t="s">
        <v>96</v>
      </c>
      <c r="AR4" s="102" t="s">
        <v>95</v>
      </c>
      <c r="AS4" s="102" t="s">
        <v>96</v>
      </c>
    </row>
    <row r="5" spans="1:45" s="95" customFormat="1" ht="12">
      <c r="A5" s="95" t="s">
        <v>100</v>
      </c>
      <c r="B5" s="95" t="s">
        <v>86</v>
      </c>
      <c r="C5" s="95" t="str">
        <f>'[1]2-17-94'!$D$187</f>
        <v>ND</v>
      </c>
      <c r="D5" s="95" t="str">
        <f>'[1]3-19-94'!$D$187</f>
        <v>ND</v>
      </c>
      <c r="E5" s="95" t="str">
        <f>'[2]11-10-94'!$D$187</f>
        <v>ND</v>
      </c>
      <c r="F5" s="95" t="str">
        <f>'[2]1-23-95'!$D$187</f>
        <v>ND</v>
      </c>
      <c r="G5" s="95" t="str">
        <f>'[2]3-10-95'!$D$187</f>
        <v>ND</v>
      </c>
      <c r="H5" s="95" t="str">
        <f>'[3]12-12-95'!$D$187</f>
        <v>NR</v>
      </c>
      <c r="I5" s="95" t="str">
        <f>'[3]1-31-96'!$D$187</f>
        <v>ND</v>
      </c>
      <c r="J5" s="95" t="str">
        <f>'[3]2-19-96'!$D$187</f>
        <v>ND</v>
      </c>
      <c r="K5" s="95" t="str">
        <f>'[3]3-4-96'!$D$187</f>
        <v>ND</v>
      </c>
      <c r="L5" s="95" t="str">
        <f>'[3]3-13-96'!$D$187</f>
        <v>ND</v>
      </c>
      <c r="M5" s="95" t="str">
        <f>'[4]10-30-96'!$D$187</f>
        <v>ND</v>
      </c>
      <c r="N5" s="95" t="str">
        <f>'[4]11-21-96'!$D$187</f>
        <v>ND</v>
      </c>
      <c r="O5" s="95" t="str">
        <f>'[4]12-9-96'!$D$187</f>
        <v>ND</v>
      </c>
      <c r="P5" s="95" t="str">
        <f>'[5]11-26-97'!$O$43</f>
        <v>ND</v>
      </c>
      <c r="Q5" s="95" t="str">
        <f>'[5]01-09-98'!$O$43</f>
        <v>ND</v>
      </c>
      <c r="R5" s="95" t="str">
        <f>'[5]02-03-98'!$O$43</f>
        <v>ND</v>
      </c>
      <c r="S5" s="95" t="str">
        <f>'[5]03-25-98'!$O$43</f>
        <v>ND</v>
      </c>
      <c r="T5" s="95" t="str">
        <f>'[6]11-08-98'!$O$43</f>
        <v>ND</v>
      </c>
      <c r="U5" s="95" t="str">
        <f>'[6]01-25-99'!$O$43</f>
        <v>ND</v>
      </c>
      <c r="V5" s="95" t="str">
        <f>'[6]02-09-99'!$O$43</f>
        <v>ND</v>
      </c>
      <c r="W5" s="95" t="str">
        <f>'[6]03-16-99'!$O$43</f>
        <v>ND</v>
      </c>
      <c r="X5" s="95" t="str">
        <f>'[6]04-07-99'!$O$43</f>
        <v>ND</v>
      </c>
      <c r="Y5" s="95" t="str">
        <f>'[7]01-25-00'!$O$45</f>
        <v>ND</v>
      </c>
      <c r="Z5" s="95" t="str">
        <f>'[7]02-27-00'!$O$45</f>
        <v>ND</v>
      </c>
      <c r="AA5" s="95" t="str">
        <f>'[7]03-04-00'!$O$45</f>
        <v>ND</v>
      </c>
      <c r="AB5" s="95" t="str">
        <f>'[7]04-17-00'!$O$45</f>
        <v>ND</v>
      </c>
      <c r="AC5" s="95" t="str">
        <f>'[8]01-08-01'!$O$45</f>
        <v>ND</v>
      </c>
      <c r="AD5" s="95" t="str">
        <f>'[8]01-24-01'!$O$45</f>
        <v>ND</v>
      </c>
      <c r="AE5" s="95" t="str">
        <f>'[8]02-23-01'!$O$45</f>
        <v>ND</v>
      </c>
      <c r="AF5" s="95" t="str">
        <f>'[8]04-07-01'!$O$45</f>
        <v>ND</v>
      </c>
      <c r="AG5" s="95" t="str">
        <f>'[9]11-13-01'!$M$45</f>
        <v>ND</v>
      </c>
      <c r="AH5" s="95" t="str">
        <f>'[9]11-24-01'!$M$45</f>
        <v>ND</v>
      </c>
      <c r="AI5" s="95" t="str">
        <f>'[9]01-27-02'!$M$45</f>
        <v>ND</v>
      </c>
      <c r="AJ5" s="95" t="str">
        <f>'[9]03-17-02'!$M$45</f>
        <v>ND</v>
      </c>
      <c r="AK5" s="95" t="str">
        <f>'[10]11-08-02'!$M$45</f>
        <v>ND</v>
      </c>
      <c r="AL5" s="95" t="str">
        <f>'[10]02-11-03'!$M$45</f>
        <v>ND</v>
      </c>
      <c r="AM5" s="95" t="str">
        <f>'[10]03-15-03'!$M$45</f>
        <v>ND</v>
      </c>
      <c r="AN5" s="95" t="str">
        <f>'[11]12-25-03'!$N$46</f>
        <v>ND</v>
      </c>
      <c r="AO5" s="104">
        <f>'[11]12-25-03'!$O$46*0.001</f>
        <v>0.01</v>
      </c>
      <c r="AP5" s="95" t="str">
        <f>'[11]02-02-04'!$N$46</f>
        <v>ND</v>
      </c>
      <c r="AQ5" s="104">
        <f>'[11]02-02-04'!$O$46*0.001</f>
        <v>0.01</v>
      </c>
      <c r="AR5" s="95" t="str">
        <f>'[11]2-18-04'!$N$46</f>
        <v>ND</v>
      </c>
      <c r="AS5" s="104">
        <f>'[11]2-18-04'!$O$46*0.001</f>
        <v>0.01</v>
      </c>
    </row>
    <row r="6" spans="1:45" s="95" customFormat="1" ht="12">
      <c r="A6" s="95" t="s">
        <v>102</v>
      </c>
      <c r="B6" s="95" t="s">
        <v>86</v>
      </c>
      <c r="C6" s="95" t="str">
        <f>'[1]2-17-94'!$D$176</f>
        <v>ND</v>
      </c>
      <c r="D6" s="95" t="str">
        <f>'[1]3-19-94'!$D$176</f>
        <v>ND</v>
      </c>
      <c r="E6" s="95" t="str">
        <f>'[2]11-10-94'!$D$176</f>
        <v>ND</v>
      </c>
      <c r="F6" s="95" t="str">
        <f>'[2]1-23-95'!$D$176</f>
        <v>ND</v>
      </c>
      <c r="G6" s="95" t="str">
        <f>'[2]3-10-95'!$D$176</f>
        <v>ND</v>
      </c>
      <c r="H6" s="95" t="str">
        <f>'[3]12-12-95'!$D$176</f>
        <v>NR</v>
      </c>
      <c r="I6" s="95" t="str">
        <f>'[3]1-31-96'!$D$176</f>
        <v>ND</v>
      </c>
      <c r="J6" s="95" t="str">
        <f>'[3]2-19-96'!$D$176</f>
        <v>ND</v>
      </c>
      <c r="K6" s="95" t="str">
        <f>'[3]3-4-96'!$D$176</f>
        <v>ND</v>
      </c>
      <c r="L6" s="95" t="str">
        <f>'[3]3-13-96'!$D$176</f>
        <v>ND</v>
      </c>
      <c r="M6" s="95" t="str">
        <f>'[4]10-30-96'!$D$176</f>
        <v>ND</v>
      </c>
      <c r="N6" s="95" t="str">
        <f>'[4]11-21-96'!$D$176</f>
        <v>ND</v>
      </c>
      <c r="O6" s="95" t="str">
        <f>'[4]12-9-96'!$D$176</f>
        <v>ND</v>
      </c>
      <c r="P6" s="95" t="str">
        <f>'[5]11-26-97'!$O$32</f>
        <v>ND</v>
      </c>
      <c r="Q6" s="95" t="str">
        <f>'[5]01-09-98'!$O$32</f>
        <v>ND</v>
      </c>
      <c r="R6" s="95" t="str">
        <f>'[5]02-03-98'!$O$32</f>
        <v>ND</v>
      </c>
      <c r="S6" s="95" t="str">
        <f>'[5]03-25-98'!$O$32</f>
        <v>ND</v>
      </c>
      <c r="T6" s="95" t="str">
        <f>'[6]11-08-98'!$O$32</f>
        <v>ND</v>
      </c>
      <c r="U6" s="95" t="str">
        <f>'[6]01-25-99'!$O$32</f>
        <v>ND</v>
      </c>
      <c r="V6" s="95" t="str">
        <f>'[6]02-09-99'!$O$32</f>
        <v>ND</v>
      </c>
      <c r="W6" s="95" t="str">
        <f>'[6]03-16-99'!$O$32</f>
        <v>ND</v>
      </c>
      <c r="X6" s="95" t="str">
        <f>'[6]04-07-99'!$O$32</f>
        <v>ND</v>
      </c>
      <c r="Y6" s="95" t="str">
        <f>'[7]01-25-00'!$O$34</f>
        <v>ND</v>
      </c>
      <c r="Z6" s="95" t="str">
        <f>'[7]02-27-00'!$O$34</f>
        <v>ND</v>
      </c>
      <c r="AA6" s="95" t="str">
        <f>'[7]03-04-00'!$O$34</f>
        <v>ND</v>
      </c>
      <c r="AB6" s="95" t="str">
        <f>'[7]04-17-00'!$O$34</f>
        <v>ND</v>
      </c>
      <c r="AC6" s="95" t="str">
        <f>'[8]01-08-01'!$O$34</f>
        <v>ND</v>
      </c>
      <c r="AD6" s="95" t="str">
        <f>'[8]01-24-01'!$O$34</f>
        <v>ND</v>
      </c>
      <c r="AE6" s="95" t="str">
        <f>'[8]02-23-01'!$O$34</f>
        <v>ND</v>
      </c>
      <c r="AF6" s="95" t="str">
        <f>'[8]04-07-01'!$O$34</f>
        <v>ND</v>
      </c>
      <c r="AG6" s="95" t="str">
        <f>'[9]11-13-01'!$M$34</f>
        <v>ND</v>
      </c>
      <c r="AH6" s="95" t="str">
        <f>'[9]11-24-01'!$M$34</f>
        <v>ND</v>
      </c>
      <c r="AI6" s="95">
        <f>'[9]01-27-02'!$M$34</f>
        <v>0.007</v>
      </c>
      <c r="AJ6" s="95" t="str">
        <f>'[9]03-17-02'!$M$34</f>
        <v>ND</v>
      </c>
      <c r="AK6" s="95">
        <f>'[10]11-08-02'!$M$34</f>
        <v>7.3</v>
      </c>
      <c r="AL6" s="95" t="str">
        <f>'[10]02-11-03'!$M$34</f>
        <v>ND</v>
      </c>
      <c r="AM6" s="95" t="str">
        <f>'[10]03-15-03'!$M$34</f>
        <v>ND</v>
      </c>
      <c r="AN6" s="103">
        <f>'[11]12-25-03'!$N$35*0.001</f>
        <v>0.0056</v>
      </c>
      <c r="AO6" s="104">
        <f>'[11]12-25-03'!$O$35*0.001</f>
        <v>0.005</v>
      </c>
      <c r="AP6" s="103" t="str">
        <f>'[11]02-02-04'!$N$35</f>
        <v>ND</v>
      </c>
      <c r="AQ6" s="104">
        <f>'[11]02-02-04'!$O$35*0.001</f>
        <v>0.005</v>
      </c>
      <c r="AR6" s="103" t="str">
        <f>'[11]2-18-04'!$N$35</f>
        <v>ND</v>
      </c>
      <c r="AS6" s="104">
        <f>'[11]2-18-04'!$O$35*0.001</f>
        <v>0.005</v>
      </c>
    </row>
    <row r="7" spans="1:45" s="95" customFormat="1" ht="12">
      <c r="A7" s="95" t="s">
        <v>103</v>
      </c>
      <c r="B7" s="95" t="s">
        <v>86</v>
      </c>
      <c r="C7" s="95" t="str">
        <f>'[1]2-17-94'!$D$178</f>
        <v>ND</v>
      </c>
      <c r="D7" s="95" t="str">
        <f>'[1]3-19-94'!$D$178</f>
        <v>NR</v>
      </c>
      <c r="E7" s="95">
        <f>'[2]11-10-94'!$D$178</f>
        <v>0.4</v>
      </c>
      <c r="F7" s="95" t="str">
        <f>'[2]1-23-95'!$D$178</f>
        <v>ND</v>
      </c>
      <c r="G7" s="95" t="str">
        <f>'[2]3-10-95'!$D$178</f>
        <v>ND</v>
      </c>
      <c r="H7" s="95" t="str">
        <f>'[3]12-12-95'!$D$178</f>
        <v>NR</v>
      </c>
      <c r="I7" s="95" t="str">
        <f>'[3]1-31-96'!$D$178</f>
        <v>ND</v>
      </c>
      <c r="J7" s="95">
        <f>'[3]2-19-96'!$D$178</f>
        <v>0.2</v>
      </c>
      <c r="K7" s="95">
        <f>'[3]3-4-96'!$D$178</f>
        <v>0.2</v>
      </c>
      <c r="L7" s="95" t="str">
        <f>'[3]3-13-96'!$D$178</f>
        <v>ND</v>
      </c>
      <c r="M7" s="95">
        <f>'[4]10-30-96'!$D$178</f>
        <v>0.2</v>
      </c>
      <c r="N7" s="95" t="str">
        <f>'[4]11-21-96'!$D$178</f>
        <v>ND</v>
      </c>
      <c r="O7" s="95" t="str">
        <f>'[4]12-9-96'!$D$178</f>
        <v>ND</v>
      </c>
      <c r="P7" s="95" t="str">
        <f>'[5]11-26-97'!$O$34</f>
        <v>ND</v>
      </c>
      <c r="Q7" s="95" t="str">
        <f>'[5]01-09-98'!$O$34</f>
        <v>ND</v>
      </c>
      <c r="R7" s="95" t="str">
        <f>'[5]02-03-98'!$O$34</f>
        <v>ND</v>
      </c>
      <c r="S7" s="95" t="str">
        <f>'[5]03-25-98'!$O$34</f>
        <v>ND</v>
      </c>
      <c r="T7" s="95" t="str">
        <f>'[6]11-08-98'!$O$34</f>
        <v>ND</v>
      </c>
      <c r="U7" s="95" t="str">
        <f>'[6]01-25-99'!$O$34</f>
        <v>ND</v>
      </c>
      <c r="V7" s="95" t="str">
        <f>'[6]02-09-99'!$O$34</f>
        <v>ND</v>
      </c>
      <c r="W7" s="95" t="str">
        <f>'[6]03-16-99'!$O$34</f>
        <v>ND</v>
      </c>
      <c r="X7" s="95" t="str">
        <f>'[6]04-07-99'!$O$34</f>
        <v>ND</v>
      </c>
      <c r="Y7" s="95">
        <f>'[7]01-25-00'!$O$36</f>
        <v>0.2</v>
      </c>
      <c r="Z7" s="95" t="str">
        <f>'[7]02-27-00'!$O$36</f>
        <v>ND</v>
      </c>
      <c r="AA7" s="95" t="str">
        <f>'[7]03-04-00'!$O$36</f>
        <v>ND</v>
      </c>
      <c r="AB7" s="95" t="str">
        <f>'[7]04-17-00'!$O$36</f>
        <v>ND</v>
      </c>
      <c r="AC7" s="95">
        <f>'[8]01-08-01'!$O$36</f>
        <v>0.1</v>
      </c>
      <c r="AD7" s="95" t="str">
        <f>'[8]01-24-01'!$O$36</f>
        <v>ND</v>
      </c>
      <c r="AE7" s="95" t="str">
        <f>'[8]02-23-01'!$O$36</f>
        <v>ND</v>
      </c>
      <c r="AF7" s="95" t="str">
        <f>'[8]04-07-01'!$O$36</f>
        <v>ND</v>
      </c>
      <c r="AG7" s="95" t="str">
        <f>'[9]11-13-01'!$M$36</f>
        <v>ND</v>
      </c>
      <c r="AH7" s="95" t="str">
        <f>'[9]11-24-01'!$M$36</f>
        <v>ND</v>
      </c>
      <c r="AI7" s="95">
        <f>'[9]01-27-02'!$M$36</f>
        <v>0.1</v>
      </c>
      <c r="AJ7" s="95" t="str">
        <f>'[9]03-17-02'!$M$36</f>
        <v>ND</v>
      </c>
      <c r="AK7" s="95" t="str">
        <f>'[10]11-08-02'!$M$36</f>
        <v>ND</v>
      </c>
      <c r="AL7" s="95" t="str">
        <f>'[10]02-11-03'!$M$36</f>
        <v>ND</v>
      </c>
      <c r="AM7" s="95" t="str">
        <f>'[10]03-15-03'!$M$36</f>
        <v>ND</v>
      </c>
      <c r="AN7" s="105" t="str">
        <f>'[11]12-25-03'!$N$37</f>
        <v>ND</v>
      </c>
      <c r="AO7" s="103">
        <f>'[11]12-25-03'!$O$37*0.001</f>
        <v>0.1</v>
      </c>
      <c r="AP7" s="105" t="str">
        <f>'[11]02-02-04'!$N$37</f>
        <v>ND</v>
      </c>
      <c r="AQ7" s="103">
        <f>'[11]02-02-04'!$O$37*0.001</f>
        <v>0.1</v>
      </c>
      <c r="AR7" s="105" t="str">
        <f>'[11]2-18-04'!$N$37</f>
        <v>ND</v>
      </c>
      <c r="AS7" s="103">
        <f>'[11]2-18-04'!$O$37*0.001</f>
        <v>0.1</v>
      </c>
    </row>
    <row r="8" spans="1:45" s="95" customFormat="1" ht="12">
      <c r="A8" s="95" t="s">
        <v>104</v>
      </c>
      <c r="B8" s="95" t="s">
        <v>86</v>
      </c>
      <c r="C8" s="95" t="str">
        <f>'[1]2-17-94'!$D$177</f>
        <v>ND</v>
      </c>
      <c r="D8" s="95" t="str">
        <f>'[1]3-19-94'!$D$177</f>
        <v>ND</v>
      </c>
      <c r="E8" s="95">
        <f>'[2]11-10-94'!$D$177</f>
        <v>0.2</v>
      </c>
      <c r="F8" s="95" t="str">
        <f>'[2]1-23-95'!$D$177</f>
        <v>ND</v>
      </c>
      <c r="G8" s="95" t="str">
        <f>'[2]3-10-95'!$D$177</f>
        <v>ND</v>
      </c>
      <c r="H8" s="95" t="str">
        <f>'[3]12-12-95'!$D$177</f>
        <v>NR</v>
      </c>
      <c r="I8" s="95" t="str">
        <f>'[3]1-31-96'!$D$177</f>
        <v>ND</v>
      </c>
      <c r="J8" s="95">
        <f>'[3]2-19-96'!$D$177</f>
        <v>0.1</v>
      </c>
      <c r="K8" s="95" t="str">
        <f>'[3]3-4-96'!$D$177</f>
        <v>ND</v>
      </c>
      <c r="L8" s="95" t="str">
        <f>'[3]3-13-96'!$D$177</f>
        <v>ND</v>
      </c>
      <c r="M8" s="95">
        <f>'[4]10-30-96'!$D$177</f>
        <v>0.6</v>
      </c>
      <c r="N8" s="95">
        <f>'[4]11-21-96'!$D$177</f>
        <v>0.1</v>
      </c>
      <c r="O8" s="95">
        <f>'[4]12-9-96'!$D$177</f>
        <v>0.1</v>
      </c>
      <c r="P8" s="95">
        <f>'[5]11-26-97'!$O$33</f>
        <v>0.11</v>
      </c>
      <c r="Q8" s="95" t="str">
        <f>'[5]01-09-98'!$O$33</f>
        <v>ND</v>
      </c>
      <c r="R8" s="95" t="str">
        <f>'[5]02-03-98'!$O$33</f>
        <v>ND</v>
      </c>
      <c r="S8" s="95" t="str">
        <f>'[5]03-25-98'!$O$33</f>
        <v>ND</v>
      </c>
      <c r="T8" s="95">
        <f>'[6]11-08-98'!$O$33</f>
        <v>0.13</v>
      </c>
      <c r="U8" s="95">
        <f>'[6]01-25-99'!$O$33</f>
        <v>0.09</v>
      </c>
      <c r="V8" s="95">
        <f>'[6]02-09-99'!$O$33</f>
        <v>0.03</v>
      </c>
      <c r="W8" s="95">
        <f>'[6]03-16-99'!$O$33</f>
        <v>0.11</v>
      </c>
      <c r="X8" s="95">
        <f>'[6]04-07-99'!$O$33</f>
        <v>0.08</v>
      </c>
      <c r="Y8" s="95">
        <f>'[7]01-25-00'!$O$35</f>
        <v>0.16</v>
      </c>
      <c r="Z8" s="95">
        <f>'[7]02-27-00'!$O$35</f>
        <v>0.03</v>
      </c>
      <c r="AA8" s="95" t="str">
        <f>'[7]03-04-00'!$O$35</f>
        <v>ND</v>
      </c>
      <c r="AB8" s="95">
        <f>'[7]04-17-00'!$O$35</f>
        <v>0.08</v>
      </c>
      <c r="AC8" s="95">
        <f>'[8]01-08-01'!$O$35</f>
        <v>0.1</v>
      </c>
      <c r="AD8" s="95">
        <f>'[8]01-24-01'!$O$35</f>
        <v>0.1</v>
      </c>
      <c r="AE8" s="95">
        <f>'[8]02-23-01'!$O$35</f>
        <v>0.04</v>
      </c>
      <c r="AF8" s="95">
        <f>'[8]04-07-01'!$O$35</f>
        <v>0.05</v>
      </c>
      <c r="AG8" s="95">
        <f>'[9]11-13-01'!$M$35</f>
        <v>0.04</v>
      </c>
      <c r="AH8" s="95">
        <f>'[9]11-24-01'!$M$35</f>
        <v>0.21</v>
      </c>
      <c r="AI8" s="95">
        <f>'[9]01-27-02'!$M$35</f>
        <v>0.22</v>
      </c>
      <c r="AJ8" s="95">
        <f>'[9]03-17-02'!$M$35*0.001</f>
        <v>0.19</v>
      </c>
      <c r="AK8" s="95">
        <f>'[10]11-08-02'!$M$35*0.001</f>
        <v>0.37</v>
      </c>
      <c r="AL8" s="95">
        <f>'[10]02-11-03'!$M$35*0.001</f>
        <v>0.037</v>
      </c>
      <c r="AM8" s="95">
        <f>'[10]03-15-03'!$M$35*0.001</f>
        <v>0.035</v>
      </c>
      <c r="AN8" s="95">
        <f>'[11]12-25-03'!$N$36*0.001</f>
        <v>0.19</v>
      </c>
      <c r="AO8" s="103">
        <f>'[11]12-25-03'!$O$36*0.001</f>
        <v>0.02</v>
      </c>
      <c r="AP8" s="95">
        <f>'[11]02-02-04'!$N$36*0.001</f>
        <v>0.3</v>
      </c>
      <c r="AQ8" s="103">
        <f>'[11]12-25-03'!$O$36*0.001</f>
        <v>0.02</v>
      </c>
      <c r="AR8" s="95">
        <f>'[11]2-18-04'!$N$36*0.001</f>
        <v>0.11</v>
      </c>
      <c r="AS8" s="103">
        <f>'[11]12-25-03'!$O$36*0.001</f>
        <v>0.02</v>
      </c>
    </row>
    <row r="9" spans="1:45" s="95" customFormat="1" ht="12">
      <c r="A9" s="95" t="s">
        <v>110</v>
      </c>
      <c r="B9" s="95" t="s">
        <v>86</v>
      </c>
      <c r="C9" s="95">
        <f>'[1]2-17-94'!$D$168</f>
        <v>22</v>
      </c>
      <c r="D9" s="95">
        <f>'[1]3-19-94'!$D$168</f>
        <v>24</v>
      </c>
      <c r="E9" s="95">
        <f>'[2]11-10-94'!$D$168</f>
        <v>59</v>
      </c>
      <c r="F9" s="95">
        <f>'[2]1-23-95'!$D$168</f>
        <v>9</v>
      </c>
      <c r="G9" s="95">
        <f>'[2]3-10-95'!$D$168</f>
        <v>7</v>
      </c>
      <c r="H9" s="95" t="str">
        <f>'[3]12-12-95'!$D$168</f>
        <v>NR</v>
      </c>
      <c r="I9" s="95">
        <f>'[3]1-31-96'!$D$168</f>
        <v>17</v>
      </c>
      <c r="J9" s="95">
        <f>'[3]2-19-96'!$D$168</f>
        <v>27</v>
      </c>
      <c r="K9" s="95">
        <f>'[3]3-4-96'!$D$168</f>
        <v>21</v>
      </c>
      <c r="L9" s="95">
        <f>'[3]3-13-96'!$D$168</f>
        <v>11</v>
      </c>
      <c r="M9" s="95">
        <f>'[4]10-30-96'!$D$168</f>
        <v>70</v>
      </c>
      <c r="N9" s="95">
        <f>'[4]11-21-96'!$D$168</f>
        <v>20</v>
      </c>
      <c r="O9" s="95">
        <f>'[4]12-9-96'!$D$168</f>
        <v>11</v>
      </c>
      <c r="P9" s="95">
        <f>'[5]11-26-97'!$O$24</f>
        <v>32</v>
      </c>
      <c r="Q9" s="95">
        <f>'[5]01-09-98'!$O$24</f>
        <v>16</v>
      </c>
      <c r="R9" s="95">
        <f>'[5]02-03-98'!$O$24</f>
        <v>6</v>
      </c>
      <c r="S9" s="95">
        <f>'[5]03-25-98'!$O$24</f>
        <v>90</v>
      </c>
      <c r="T9" s="95">
        <f>'[6]11-08-98'!$O$24</f>
        <v>36</v>
      </c>
      <c r="U9" s="95">
        <f>'[6]01-25-99'!$O$24</f>
        <v>34</v>
      </c>
      <c r="V9" s="95">
        <f>'[6]02-09-99'!$O$24</f>
        <v>18</v>
      </c>
      <c r="W9" s="95">
        <f>'[6]03-16-99'!$O$24</f>
        <v>32</v>
      </c>
      <c r="X9" s="95">
        <f>'[6]04-07-99'!$O$24</f>
        <v>32</v>
      </c>
      <c r="Y9" s="95">
        <f>'[7]01-25-00'!$O$26</f>
        <v>71</v>
      </c>
      <c r="Z9" s="95">
        <f>'[7]02-27-00'!$O$26</f>
        <v>26</v>
      </c>
      <c r="AA9" s="95">
        <f>'[7]03-04-00'!$O$26</f>
        <v>8</v>
      </c>
      <c r="AB9" s="95">
        <f>'[7]04-17-00'!$O$26</f>
        <v>40</v>
      </c>
      <c r="AC9" s="95">
        <f>'[8]01-08-01'!$O$26</f>
        <v>46</v>
      </c>
      <c r="AD9" s="95">
        <f>'[8]01-24-01'!$O$26</f>
        <v>28</v>
      </c>
      <c r="AE9" s="95">
        <f>'[8]02-23-01'!$O$26</f>
        <v>26</v>
      </c>
      <c r="AF9" s="95">
        <f>'[8]04-07-01'!$O$26</f>
        <v>23</v>
      </c>
      <c r="AG9" s="95" t="str">
        <f>'[9]11-13-01'!$M$26</f>
        <v>ND</v>
      </c>
      <c r="AH9" s="95">
        <f>'[9]11-24-01'!$M$26</f>
        <v>22</v>
      </c>
      <c r="AI9" s="95">
        <f>'[9]01-27-02'!$M$26</f>
        <v>46</v>
      </c>
      <c r="AJ9" s="95">
        <f>'[9]03-17-02'!$M$25</f>
        <v>41</v>
      </c>
      <c r="AK9" s="95">
        <f>'[10]11-08-02'!$M$25</f>
        <v>51</v>
      </c>
      <c r="AL9" s="95">
        <f>'[10]02-11-03'!$M$25</f>
        <v>11</v>
      </c>
      <c r="AM9" s="95">
        <f>'[10]03-15-03'!$M$25</f>
        <v>7</v>
      </c>
      <c r="AN9" s="95">
        <f>'[11]12-25-03'!$N$26</f>
        <v>28</v>
      </c>
      <c r="AO9" s="105">
        <f>'[11]12-25-03'!$O$26</f>
        <v>5</v>
      </c>
      <c r="AP9" s="95">
        <f>'[11]02-02-04'!$N$26</f>
        <v>16</v>
      </c>
      <c r="AQ9" s="105">
        <f>'[11]02-02-04'!$O$26</f>
        <v>5</v>
      </c>
      <c r="AR9" s="95">
        <f>'[11]2-18-04'!$N$26</f>
        <v>21</v>
      </c>
      <c r="AS9" s="105">
        <f>'[11]2-18-04'!$O$26</f>
        <v>5</v>
      </c>
    </row>
    <row r="10" spans="1:45" s="95" customFormat="1" ht="12">
      <c r="A10" s="95" t="s">
        <v>111</v>
      </c>
      <c r="B10" s="95" t="s">
        <v>86</v>
      </c>
      <c r="C10" s="95">
        <f>'[1]2-17-94'!$D$191</f>
        <v>7</v>
      </c>
      <c r="D10" s="95">
        <f>'[1]3-19-94'!$D$191</f>
        <v>11</v>
      </c>
      <c r="E10" s="95">
        <f>'[2]11-10-94'!$D$191</f>
        <v>27</v>
      </c>
      <c r="F10" s="95">
        <f>'[2]1-23-95'!$D$191</f>
        <v>7</v>
      </c>
      <c r="G10" s="95">
        <f>'[2]3-10-95'!$D$191</f>
        <v>7</v>
      </c>
      <c r="H10" s="95" t="str">
        <f>'[3]12-12-95'!$D$191</f>
        <v>NR</v>
      </c>
      <c r="I10" s="95">
        <f>'[3]1-31-96'!$D$191</f>
        <v>9</v>
      </c>
      <c r="J10" s="95">
        <f>'[3]2-19-96'!$D$191</f>
        <v>36</v>
      </c>
      <c r="K10" s="95">
        <f>'[3]3-4-96'!$D$191</f>
        <v>14</v>
      </c>
      <c r="L10" s="95">
        <f>'[3]3-13-96'!$D$191</f>
        <v>6</v>
      </c>
      <c r="M10" s="95">
        <f>'[4]10-30-96'!$D$191</f>
        <v>91</v>
      </c>
      <c r="N10" s="95">
        <f>'[4]11-21-96'!$D$191</f>
        <v>15</v>
      </c>
      <c r="O10" s="95">
        <f>'[4]12-9-96'!$D$191</f>
        <v>11</v>
      </c>
      <c r="P10" s="95">
        <f>'[5]11-26-97'!$O$5</f>
        <v>15</v>
      </c>
      <c r="Q10" s="95">
        <f>'[5]01-09-98'!$O$5</f>
        <v>10</v>
      </c>
      <c r="R10" s="95">
        <f>'[5]02-03-98'!$O$5</f>
        <v>7</v>
      </c>
      <c r="S10" s="95">
        <f>'[5]03-25-98'!$O$5</f>
        <v>27</v>
      </c>
      <c r="T10" s="95">
        <f>'[6]11-08-98'!$O$5</f>
        <v>26</v>
      </c>
      <c r="U10" s="95">
        <f>'[6]01-25-99'!$O$5</f>
        <v>10</v>
      </c>
      <c r="V10" s="95">
        <f>'[6]02-09-99'!$O$5</f>
        <v>10</v>
      </c>
      <c r="W10" s="95">
        <f>'[6]03-16-99'!$O$5</f>
        <v>13</v>
      </c>
      <c r="X10" s="95">
        <f>'[6]04-07-99'!$O$5</f>
        <v>16</v>
      </c>
      <c r="Y10" s="95">
        <f>'[7]01-25-00'!$O$7</f>
        <v>41</v>
      </c>
      <c r="Z10" s="95">
        <f>'[7]02-27-00'!$O$7</f>
        <v>6</v>
      </c>
      <c r="AA10" s="95">
        <f>'[7]03-04-00'!$O$7</f>
        <v>6</v>
      </c>
      <c r="AB10" s="95">
        <f>'[7]04-17-00'!$O$7</f>
        <v>15</v>
      </c>
      <c r="AC10" s="95">
        <f>'[8]01-08-01'!$O$7</f>
        <v>27</v>
      </c>
      <c r="AD10" s="95">
        <f>'[8]01-24-01'!$O$7</f>
        <v>11</v>
      </c>
      <c r="AE10" s="95">
        <f>'[8]02-23-01'!$O$7</f>
        <v>6</v>
      </c>
      <c r="AF10" s="95">
        <f>'[8]04-07-01'!$O$7</f>
        <v>8</v>
      </c>
      <c r="AG10" s="95">
        <f>'[9]11-13-01'!$M$7</f>
        <v>33</v>
      </c>
      <c r="AH10" s="95">
        <f>'[9]11-24-01'!$M$7</f>
        <v>16</v>
      </c>
      <c r="AI10" s="95">
        <f>'[9]01-27-02'!$M$7</f>
        <v>23</v>
      </c>
      <c r="AJ10" s="95">
        <f>'[9]03-17-02'!$M$7</f>
        <v>22</v>
      </c>
      <c r="AK10" s="95">
        <f>'[10]11-08-02'!$M$7</f>
        <v>40</v>
      </c>
      <c r="AL10" s="95">
        <f>'[10]02-11-03'!$M$7</f>
        <v>6.7</v>
      </c>
      <c r="AM10" s="95">
        <f>'[10]03-15-03'!$M$7</f>
        <v>5.5</v>
      </c>
      <c r="AN10" s="95">
        <f>'[11]12-25-03'!$N$8</f>
        <v>31</v>
      </c>
      <c r="AO10" s="106">
        <f>'[11]12-25-03'!$O$8</f>
        <v>1</v>
      </c>
      <c r="AP10" s="95">
        <f>'[11]02-02-04'!$N$8</f>
        <v>18</v>
      </c>
      <c r="AQ10" s="106">
        <f>'[11]02-02-04'!$O$8</f>
        <v>1</v>
      </c>
      <c r="AR10" s="95">
        <f>'[11]2-18-04'!$N$8</f>
        <v>11</v>
      </c>
      <c r="AS10" s="106">
        <f>'[11]2-18-04'!$O$8</f>
        <v>1</v>
      </c>
    </row>
    <row r="11" spans="1:45" s="95" customFormat="1" ht="12">
      <c r="A11" s="95" t="s">
        <v>112</v>
      </c>
      <c r="B11" s="95" t="s">
        <v>86</v>
      </c>
      <c r="C11" s="95" t="str">
        <f>'[1]2-17-94'!$D$179</f>
        <v>ND</v>
      </c>
      <c r="D11" s="95" t="str">
        <f>'[1]3-19-94'!$D$179</f>
        <v>ND</v>
      </c>
      <c r="E11" s="95" t="str">
        <f>'[2]11-10-94'!$D$179</f>
        <v>ND</v>
      </c>
      <c r="F11" s="95" t="str">
        <f>'[2]1-23-95'!$D$179</f>
        <v>NR</v>
      </c>
      <c r="G11" s="95" t="str">
        <f>'[2]3-10-95'!$D$179</f>
        <v>ND</v>
      </c>
      <c r="H11" s="95" t="str">
        <f>'[3]12-12-95'!$D$179</f>
        <v>NR</v>
      </c>
      <c r="I11" s="95" t="str">
        <f>'[3]1-31-96'!$D$179</f>
        <v>ND</v>
      </c>
      <c r="J11" s="95" t="str">
        <f>'[3]2-19-96'!$D$179</f>
        <v>ND</v>
      </c>
      <c r="K11" s="95" t="str">
        <f>'[3]3-4-96'!$D$179</f>
        <v>ND</v>
      </c>
      <c r="L11" s="95" t="str">
        <f>'[3]3-13-96'!$D$179</f>
        <v>ND</v>
      </c>
      <c r="M11" s="95" t="str">
        <f>'[4]10-30-96'!$D$179</f>
        <v>ND</v>
      </c>
      <c r="N11" s="95" t="str">
        <f>'[4]11-21-96'!$D$179</f>
        <v>ND</v>
      </c>
      <c r="O11" s="95" t="str">
        <f>'[4]12-9-96'!$D$179</f>
        <v>ND</v>
      </c>
      <c r="P11" s="95" t="str">
        <f>'[5]11-26-97'!$O$35</f>
        <v>ND</v>
      </c>
      <c r="Q11" s="95" t="str">
        <f>'[5]01-09-98'!$O$35</f>
        <v>ND</v>
      </c>
      <c r="R11" s="95" t="str">
        <f>'[5]02-03-98'!$O$35</f>
        <v>ND</v>
      </c>
      <c r="S11" s="95" t="str">
        <f>'[5]03-25-98'!$O$35</f>
        <v>ND</v>
      </c>
      <c r="T11" s="95" t="str">
        <f>'[6]11-08-98'!$O$35</f>
        <v>ND</v>
      </c>
      <c r="U11" s="95" t="str">
        <f>'[6]01-25-99'!$O$35</f>
        <v>ND</v>
      </c>
      <c r="V11" s="95" t="str">
        <f>'[6]02-09-99'!$O$35</f>
        <v>ND</v>
      </c>
      <c r="W11" s="95" t="str">
        <f>'[6]03-16-99'!$O$35</f>
        <v>ND</v>
      </c>
      <c r="X11" s="95" t="str">
        <f>'[6]04-07-99'!$O$35</f>
        <v>ND</v>
      </c>
      <c r="Y11" s="95" t="str">
        <f>'[7]01-25-00'!$O$37</f>
        <v>ND</v>
      </c>
      <c r="Z11" s="95" t="str">
        <f>'[7]02-27-00'!$O$37</f>
        <v>ND</v>
      </c>
      <c r="AA11" s="95" t="str">
        <f>'[7]03-04-00'!$O$37</f>
        <v>ND</v>
      </c>
      <c r="AB11" s="95" t="str">
        <f>'[7]04-17-00'!$O$37</f>
        <v>ND</v>
      </c>
      <c r="AC11" s="95" t="str">
        <f>'[8]01-08-01'!$O$37</f>
        <v>ND</v>
      </c>
      <c r="AD11" s="95" t="str">
        <f>'[8]01-24-01'!$O$37</f>
        <v>ND</v>
      </c>
      <c r="AE11" s="95" t="str">
        <f>'[8]02-23-01'!$O$37</f>
        <v>ND</v>
      </c>
      <c r="AF11" s="95" t="str">
        <f>'[8]04-07-01'!$O$37</f>
        <v>ND</v>
      </c>
      <c r="AG11" s="95" t="str">
        <f>'[9]11-13-01'!$M$37</f>
        <v>ND</v>
      </c>
      <c r="AH11" s="95" t="str">
        <f>'[9]11-24-01'!$M$37</f>
        <v>ND</v>
      </c>
      <c r="AI11" s="95" t="str">
        <f>'[9]01-27-02'!$M$37</f>
        <v>ND</v>
      </c>
      <c r="AJ11" s="95" t="str">
        <f>'[9]03-17-02'!$M$37</f>
        <v>ND</v>
      </c>
      <c r="AK11" s="95">
        <f>'[10]11-08-02'!$M$37</f>
        <v>2.3</v>
      </c>
      <c r="AL11" s="95" t="str">
        <f>'[10]02-11-03'!$M$37</f>
        <v>ND</v>
      </c>
      <c r="AM11" s="95" t="str">
        <f>'[10]03-15-03'!$M$37</f>
        <v>ND</v>
      </c>
      <c r="AN11" s="95" t="str">
        <f>'[11]12-25-03'!$N$38</f>
        <v>ND</v>
      </c>
      <c r="AO11" s="104">
        <f>'[11]12-25-03'!$O$38*0.001</f>
        <v>0.002</v>
      </c>
      <c r="AP11" s="95" t="str">
        <f>'[11]02-02-04'!$N$38</f>
        <v>ND</v>
      </c>
      <c r="AQ11" s="104">
        <f>'[11]02-02-04'!$O$38*0.001</f>
        <v>0.002</v>
      </c>
      <c r="AR11" s="95" t="str">
        <f>'[11]2-18-04'!$N$38</f>
        <v>ND</v>
      </c>
      <c r="AS11" s="104">
        <f>'[11]2-18-04'!$O$38*0.001</f>
        <v>0.002</v>
      </c>
    </row>
    <row r="12" spans="1:45" s="95" customFormat="1" ht="12">
      <c r="A12" s="95" t="s">
        <v>114</v>
      </c>
      <c r="B12" s="95" t="s">
        <v>86</v>
      </c>
      <c r="C12" s="95">
        <f>'[1]2-17-94'!$D$201</f>
        <v>3</v>
      </c>
      <c r="D12" s="95">
        <f>'[1]3-19-94'!$D$201</f>
        <v>5</v>
      </c>
      <c r="E12" s="95">
        <f>'[2]11-10-94'!$D$201</f>
        <v>12</v>
      </c>
      <c r="F12" s="95">
        <f>'[2]1-23-95'!$D$201</f>
        <v>4</v>
      </c>
      <c r="G12" s="95">
        <f>'[2]3-10-95'!$D$201</f>
        <v>2</v>
      </c>
      <c r="H12" s="95" t="str">
        <f>'[3]12-12-95'!$D$201</f>
        <v>NR</v>
      </c>
      <c r="I12" s="95">
        <f>'[3]1-31-96'!$D$201</f>
        <v>5</v>
      </c>
      <c r="J12" s="95">
        <f>'[3]2-19-96'!$D$201</f>
        <v>40</v>
      </c>
      <c r="K12" s="95">
        <f>'[3]3-4-96'!$D$201</f>
        <v>6</v>
      </c>
      <c r="L12" s="95">
        <f>'[3]3-13-96'!$D$201</f>
        <v>3</v>
      </c>
      <c r="M12" s="95">
        <f>'[4]10-30-96'!$D$201</f>
        <v>23</v>
      </c>
      <c r="N12" s="95">
        <f>'[4]11-21-96'!$D$201</f>
        <v>8</v>
      </c>
      <c r="O12" s="95">
        <f>'[4]12-9-96'!$D$201</f>
        <v>4</v>
      </c>
      <c r="P12" s="95">
        <f>'[5]11-26-97'!$O$16</f>
        <v>3.5</v>
      </c>
      <c r="Q12" s="95">
        <f>'[5]01-09-98'!$O$16</f>
        <v>3</v>
      </c>
      <c r="R12" s="95">
        <f>'[5]02-03-98'!$O$16</f>
        <v>2</v>
      </c>
      <c r="S12" s="95">
        <f>'[5]03-25-98'!$O$16</f>
        <v>12</v>
      </c>
      <c r="T12" s="95">
        <f>'[6]11-08-98'!$O$16</f>
        <v>5</v>
      </c>
      <c r="U12" s="95">
        <f>'[6]01-25-99'!$O$16</f>
        <v>3</v>
      </c>
      <c r="V12" s="95">
        <f>'[6]02-09-99'!$O$16</f>
        <v>4</v>
      </c>
      <c r="W12" s="95">
        <f>'[6]03-16-99'!$O$16</f>
        <v>4</v>
      </c>
      <c r="X12" s="95">
        <f>'[6]04-07-99'!$O$16</f>
        <v>12</v>
      </c>
      <c r="Y12" s="105">
        <f>'[7]01-25-00'!$O$18</f>
        <v>29</v>
      </c>
      <c r="Z12" s="105">
        <f>'[7]02-27-00'!$O$18</f>
        <v>2</v>
      </c>
      <c r="AA12" s="105">
        <f>'[7]03-04-00'!$O$18</f>
        <v>2</v>
      </c>
      <c r="AB12" s="105">
        <f>'[7]04-17-00'!$O$18</f>
        <v>4</v>
      </c>
      <c r="AC12" s="105">
        <f>'[8]01-08-01'!$O$18</f>
        <v>32</v>
      </c>
      <c r="AD12" s="105">
        <f>'[8]01-24-01'!$O$18</f>
        <v>5</v>
      </c>
      <c r="AE12" s="105">
        <f>'[8]02-23-01'!$O$18</f>
        <v>3</v>
      </c>
      <c r="AF12" s="105">
        <f>'[8]04-07-01'!$O$18</f>
        <v>2</v>
      </c>
      <c r="AG12" s="95">
        <f>'[9]11-13-01'!$M$18</f>
        <v>46</v>
      </c>
      <c r="AH12" s="95">
        <f>'[9]11-24-01'!$M$18</f>
        <v>4</v>
      </c>
      <c r="AI12" s="95">
        <f>'[9]01-27-02'!$M$18</f>
        <v>13</v>
      </c>
      <c r="AJ12" s="95">
        <f>'[9]03-17-02'!$M$17</f>
        <v>11</v>
      </c>
      <c r="AK12" s="95">
        <f>'[10]11-08-02'!$M$17</f>
        <v>9.6</v>
      </c>
      <c r="AL12" s="95">
        <f>'[10]02-11-03'!$M$17</f>
        <v>2</v>
      </c>
      <c r="AM12" s="95">
        <f>'[10]03-15-03'!$M$17</f>
        <v>1.5</v>
      </c>
      <c r="AN12" s="95">
        <f>'[11]12-25-03'!$N$18</f>
        <v>19</v>
      </c>
      <c r="AO12" s="106">
        <f>'[11]12-25-03'!$O$18</f>
        <v>1</v>
      </c>
      <c r="AP12" s="95">
        <f>'[11]02-02-04'!$N$18</f>
        <v>2.7</v>
      </c>
      <c r="AQ12" s="106">
        <f>'[11]02-02-04'!$O$18</f>
        <v>1</v>
      </c>
      <c r="AR12" s="95">
        <f>'[11]2-18-04'!$N$18</f>
        <v>2.8</v>
      </c>
      <c r="AS12" s="106">
        <f>'[11]2-18-04'!$O$18</f>
        <v>1</v>
      </c>
    </row>
    <row r="13" spans="1:45" s="95" customFormat="1" ht="13.5">
      <c r="A13" s="108" t="s">
        <v>115</v>
      </c>
      <c r="B13" s="95" t="s">
        <v>86</v>
      </c>
      <c r="C13" s="95" t="str">
        <f>'[1]2-17-94'!$D$197</f>
        <v>ND</v>
      </c>
      <c r="D13" s="95" t="str">
        <f>'[1]3-19-94'!$D$197</f>
        <v>ND</v>
      </c>
      <c r="E13" s="95" t="str">
        <f>'[2]11-10-94'!$D$197</f>
        <v>ND</v>
      </c>
      <c r="F13" s="95" t="str">
        <f>'[2]1-23-95'!$D$197</f>
        <v>ND</v>
      </c>
      <c r="G13" s="95" t="str">
        <f>'[2]3-10-95'!$D$197</f>
        <v>ND</v>
      </c>
      <c r="H13" s="95" t="str">
        <f>'[3]12-12-95'!$D$197</f>
        <v>NR</v>
      </c>
      <c r="I13" s="95" t="str">
        <f>'[3]1-31-96'!$D$197</f>
        <v>ND</v>
      </c>
      <c r="J13" s="95" t="str">
        <f>'[3]2-19-96'!$D$197</f>
        <v>ND</v>
      </c>
      <c r="K13" s="95" t="str">
        <f>'[3]3-4-96'!$D$197</f>
        <v>ND</v>
      </c>
      <c r="L13" s="95" t="str">
        <f>'[3]3-13-96'!$D$197</f>
        <v>ND</v>
      </c>
      <c r="M13" s="95" t="str">
        <f>'[4]10-30-96'!$D$197</f>
        <v>ND</v>
      </c>
      <c r="N13" s="95" t="str">
        <f>'[4]11-21-96'!$D$197</f>
        <v>ND</v>
      </c>
      <c r="O13" s="95" t="str">
        <f>'[4]12-9-96'!$D$197</f>
        <v>ND</v>
      </c>
      <c r="P13" s="95" t="str">
        <f>'[5]11-26-97'!$O$13</f>
        <v>ND</v>
      </c>
      <c r="Q13" s="95" t="str">
        <f>'[5]01-09-98'!$O$13</f>
        <v>ND</v>
      </c>
      <c r="R13" s="95" t="str">
        <f>'[5]02-03-98'!$O$13</f>
        <v>ND</v>
      </c>
      <c r="S13" s="95" t="str">
        <f>'[5]03-25-98'!$O$13</f>
        <v>ND</v>
      </c>
      <c r="T13" s="95" t="str">
        <f>'[6]11-08-98'!$O$13</f>
        <v>ND</v>
      </c>
      <c r="U13" s="95" t="str">
        <f>'[6]01-25-99'!$O$13</f>
        <v>ND</v>
      </c>
      <c r="V13" s="95" t="str">
        <f>'[6]02-09-99'!$O$13</f>
        <v>ND</v>
      </c>
      <c r="W13" s="95" t="str">
        <f>'[6]03-16-99'!$O$13</f>
        <v>ND</v>
      </c>
      <c r="X13" s="95" t="str">
        <f>'[6]04-07-99'!$O$13</f>
        <v>ND</v>
      </c>
      <c r="Y13" s="95" t="str">
        <f>'[7]01-25-00'!$O$15</f>
        <v>ND</v>
      </c>
      <c r="Z13" s="95" t="str">
        <f>'[7]02-27-00'!$O$15</f>
        <v>ND</v>
      </c>
      <c r="AA13" s="95" t="str">
        <f>'[7]03-04-00'!$O$15</f>
        <v>ND</v>
      </c>
      <c r="AB13" s="95" t="str">
        <f>'[7]04-17-00'!$O$15</f>
        <v>ND</v>
      </c>
      <c r="AC13" s="95" t="str">
        <f>'[8]01-08-01'!$O$15</f>
        <v>ND</v>
      </c>
      <c r="AD13" s="95" t="str">
        <f>'[8]01-24-01'!$O$15</f>
        <v>ND</v>
      </c>
      <c r="AE13" s="95" t="str">
        <f>'[8]02-23-01'!$O$15</f>
        <v>ND</v>
      </c>
      <c r="AF13" s="95" t="str">
        <f>'[8]04-07-01'!$O$15</f>
        <v>ND</v>
      </c>
      <c r="AG13" s="95">
        <f>'[9]11-13-01'!$M$15</f>
        <v>13</v>
      </c>
      <c r="AH13" s="95" t="str">
        <f>'[9]11-24-01'!$M$15</f>
        <v>ND</v>
      </c>
      <c r="AI13" s="95" t="str">
        <f>'[9]01-27-02'!$M$15</f>
        <v>ND</v>
      </c>
      <c r="AJ13" s="95" t="str">
        <f>'[9]03-17-02'!$M$14</f>
        <v>ND</v>
      </c>
      <c r="AK13" s="95" t="str">
        <f>'[10]11-08-02'!$M$14</f>
        <v>ND</v>
      </c>
      <c r="AL13" s="95" t="str">
        <f>'[10]02-11-03'!$M$14</f>
        <v>ND</v>
      </c>
      <c r="AM13" s="95" t="str">
        <f>'[10]03-15-03'!$M$14</f>
        <v>ND</v>
      </c>
      <c r="AN13" s="95" t="str">
        <f>'[11]12-25-03'!$N$15</f>
        <v>ND</v>
      </c>
      <c r="AO13" s="106">
        <f>'[11]12-25-03'!$O$15</f>
        <v>3</v>
      </c>
      <c r="AP13" s="95" t="str">
        <f>'[11]02-02-04'!$N$15</f>
        <v>ND</v>
      </c>
      <c r="AQ13" s="106">
        <f>'[11]02-02-04'!$O$15</f>
        <v>3</v>
      </c>
      <c r="AR13" s="95" t="str">
        <f>'[11]2-18-04'!$N$15</f>
        <v>ND</v>
      </c>
      <c r="AS13" s="106">
        <f>'[11]2-18-04'!$O$15</f>
        <v>3</v>
      </c>
    </row>
    <row r="14" spans="1:45" s="95" customFormat="1" ht="12">
      <c r="A14" s="95" t="s">
        <v>116</v>
      </c>
      <c r="B14" s="95" t="s">
        <v>86</v>
      </c>
      <c r="C14" s="95">
        <f>'[1]2-17-94'!$D$169</f>
        <v>60</v>
      </c>
      <c r="D14" s="95">
        <f>'[1]3-19-94'!$D$169</f>
        <v>130</v>
      </c>
      <c r="E14" s="95">
        <f>'[2]11-10-94'!$D$169</f>
        <v>320</v>
      </c>
      <c r="F14" s="95">
        <f>'[2]1-23-95'!$D$169</f>
        <v>15</v>
      </c>
      <c r="G14" s="95">
        <f>'[2]3-10-95'!$D$169</f>
        <v>25</v>
      </c>
      <c r="H14" s="95" t="str">
        <f>'[3]12-12-95'!$D$169</f>
        <v>NR</v>
      </c>
      <c r="I14" s="95">
        <f>'[3]1-31-96'!$D$169</f>
        <v>96</v>
      </c>
      <c r="J14" s="95">
        <f>'[3]2-19-96'!$D$169</f>
        <v>200</v>
      </c>
      <c r="K14" s="95">
        <f>'[3]3-4-96'!$D$169</f>
        <v>130</v>
      </c>
      <c r="L14" s="95">
        <f>'[3]3-13-96'!$D$169</f>
        <v>60</v>
      </c>
      <c r="M14" s="95">
        <f>'[4]10-30-96'!$D$169</f>
        <v>640</v>
      </c>
      <c r="N14" s="95">
        <f>'[4]11-21-96'!$D$169</f>
        <v>130</v>
      </c>
      <c r="O14" s="95">
        <f>'[4]12-9-96'!$D$169</f>
        <v>100</v>
      </c>
      <c r="P14" s="95">
        <f>'[5]11-26-97'!$O$25</f>
        <v>170</v>
      </c>
      <c r="Q14" s="95">
        <f>'[5]01-09-98'!$O$25</f>
        <v>120</v>
      </c>
      <c r="R14" s="95">
        <f>'[5]02-03-98'!$O$25</f>
        <v>140</v>
      </c>
      <c r="S14" s="95">
        <f>'[5]03-25-98'!$O$25</f>
        <v>430</v>
      </c>
      <c r="T14" s="95">
        <f>'[6]11-08-98'!$O$25</f>
        <v>260</v>
      </c>
      <c r="U14" s="95">
        <f>'[6]01-25-99'!$O$25</f>
        <v>180</v>
      </c>
      <c r="V14" s="95">
        <f>'[6]02-09-99'!$O$25</f>
        <v>110</v>
      </c>
      <c r="W14" s="95">
        <f>'[6]03-16-99'!$O$25</f>
        <v>210</v>
      </c>
      <c r="X14" s="95">
        <f>'[6]04-07-99'!$O$25</f>
        <v>200</v>
      </c>
      <c r="Y14" s="95">
        <f>'[7]01-25-00'!$O$27</f>
        <v>580</v>
      </c>
      <c r="Z14" s="95">
        <f>'[7]02-27-00'!$O$27</f>
        <v>49</v>
      </c>
      <c r="AA14" s="95">
        <f>'[7]03-04-00'!$O$27</f>
        <v>67</v>
      </c>
      <c r="AB14" s="95">
        <f>'[7]04-17-00'!$O$27</f>
        <v>360</v>
      </c>
      <c r="AC14" s="95">
        <f>'[8]01-08-01'!$O$27</f>
        <v>370</v>
      </c>
      <c r="AD14" s="95">
        <f>'[8]01-24-01'!$O$27</f>
        <v>200</v>
      </c>
      <c r="AE14" s="95">
        <f>'[8]02-23-01'!$O$27</f>
        <v>170</v>
      </c>
      <c r="AF14" s="95">
        <f>'[8]04-07-01'!$O$27</f>
        <v>260</v>
      </c>
      <c r="AG14" s="95">
        <f>'[9]11-13-01'!$M$27</f>
        <v>56</v>
      </c>
      <c r="AH14" s="95">
        <f>'[9]11-24-01'!$M$27</f>
        <v>210</v>
      </c>
      <c r="AI14" s="95">
        <f>'[9]01-27-02'!$M$27</f>
        <v>440</v>
      </c>
      <c r="AJ14" s="95">
        <f>'[9]03-17-02'!$M$26</f>
        <v>330</v>
      </c>
      <c r="AK14" s="95">
        <f>'[10]11-08-02'!$M$26</f>
        <v>670</v>
      </c>
      <c r="AL14" s="95">
        <f>'[10]02-11-03'!$M$26</f>
        <v>56</v>
      </c>
      <c r="AM14" s="95">
        <f>'[10]03-15-03'!$M$26</f>
        <v>42</v>
      </c>
      <c r="AN14" s="95">
        <f>'[11]12-25-03'!$N$27</f>
        <v>320</v>
      </c>
      <c r="AO14" s="105">
        <f>'[11]12-25-03'!$O$27</f>
        <v>10</v>
      </c>
      <c r="AP14" s="95">
        <f>'[11]02-02-04'!$N$27</f>
        <v>190</v>
      </c>
      <c r="AQ14" s="105">
        <f>'[11]02-02-04'!$O$27</f>
        <v>10</v>
      </c>
      <c r="AR14" s="95">
        <f>'[11]2-18-04'!$N$27</f>
        <v>320</v>
      </c>
      <c r="AS14" s="105">
        <f>'[11]2-18-04'!$O$27</f>
        <v>10</v>
      </c>
    </row>
    <row r="15" spans="1:45" s="95" customFormat="1" ht="12">
      <c r="A15" s="95" t="s">
        <v>117</v>
      </c>
      <c r="B15" s="95" t="s">
        <v>86</v>
      </c>
      <c r="C15" s="95" t="str">
        <f>'[1]2-17-94'!$D$180</f>
        <v>ND</v>
      </c>
      <c r="D15" s="95" t="str">
        <f>'[1]3-19-94'!$D$180</f>
        <v>ND</v>
      </c>
      <c r="E15" s="95">
        <f>'[2]11-10-94'!$D$180</f>
        <v>0.03</v>
      </c>
      <c r="F15" s="95" t="str">
        <f>'[2]1-23-95'!$D$180</f>
        <v>ND</v>
      </c>
      <c r="G15" s="95" t="str">
        <f>'[2]3-10-95'!$D$180</f>
        <v>ND</v>
      </c>
      <c r="H15" s="95" t="str">
        <f>'[3]12-12-95'!$D$180</f>
        <v>NR</v>
      </c>
      <c r="I15" s="95" t="str">
        <f>'[3]1-31-96'!$D$180</f>
        <v>ND</v>
      </c>
      <c r="J15" s="95" t="str">
        <f>'[3]2-19-96'!$D$180</f>
        <v>ND</v>
      </c>
      <c r="K15" s="95" t="str">
        <f>'[3]3-4-96'!$D$180</f>
        <v>ND</v>
      </c>
      <c r="L15" s="95" t="str">
        <f>'[3]3-13-96'!$D$180</f>
        <v>ND</v>
      </c>
      <c r="M15" s="95">
        <f>'[4]10-30-96'!$D$180</f>
        <v>0.08</v>
      </c>
      <c r="N15" s="95" t="str">
        <f>'[4]11-21-96'!$D$180</f>
        <v>ND</v>
      </c>
      <c r="O15" s="95">
        <f>'[4]12-9-96'!$D$180</f>
        <v>0.02</v>
      </c>
      <c r="P15" s="95" t="str">
        <f>'[5]11-26-97'!$O$36</f>
        <v>ND</v>
      </c>
      <c r="Q15" s="95" t="str">
        <f>'[5]01-09-98'!$O$36</f>
        <v>ND</v>
      </c>
      <c r="R15" s="95" t="str">
        <f>'[5]02-03-98'!$O$36</f>
        <v>ND</v>
      </c>
      <c r="S15" s="95" t="str">
        <f>'[5]03-25-98'!$O$36</f>
        <v>ND</v>
      </c>
      <c r="T15" s="95" t="str">
        <f>'[6]11-08-98'!$O$36</f>
        <v>ND</v>
      </c>
      <c r="U15" s="95" t="str">
        <f>'[6]01-25-99'!$O$36</f>
        <v>ND</v>
      </c>
      <c r="V15" s="95" t="str">
        <f>'[6]02-09-99'!$O$36</f>
        <v>ND</v>
      </c>
      <c r="W15" s="95" t="str">
        <f>'[6]03-16-99'!$O$36</f>
        <v>ND</v>
      </c>
      <c r="X15" s="95" t="str">
        <f>'[6]04-07-99'!$O$36</f>
        <v>ND</v>
      </c>
      <c r="Y15" s="95" t="str">
        <f>'[7]01-25-00'!$O$38</f>
        <v>ND</v>
      </c>
      <c r="Z15" s="95" t="str">
        <f>'[7]02-27-00'!$O$38</f>
        <v>ND</v>
      </c>
      <c r="AA15" s="95" t="str">
        <f>'[7]03-04-00'!$O$38</f>
        <v>ND</v>
      </c>
      <c r="AB15" s="95" t="str">
        <f>'[7]04-17-00'!$O$38</f>
        <v>ND</v>
      </c>
      <c r="AC15" s="95" t="str">
        <f>'[8]01-08-01'!$O$38</f>
        <v>ND</v>
      </c>
      <c r="AD15" s="95" t="str">
        <f>'[8]01-24-01'!$O$38</f>
        <v>ND</v>
      </c>
      <c r="AE15" s="95" t="str">
        <f>'[8]02-23-01'!$O$38</f>
        <v>ND</v>
      </c>
      <c r="AF15" s="95" t="str">
        <f>'[8]04-07-01'!$O$38</f>
        <v>ND</v>
      </c>
      <c r="AG15" s="95" t="str">
        <f>'[9]11-13-01'!$M$38</f>
        <v>ND</v>
      </c>
      <c r="AH15" s="95">
        <f>'[9]11-24-01'!$M$38</f>
        <v>0.02</v>
      </c>
      <c r="AI15" s="95">
        <f>'[9]01-27-02'!$M$38</f>
        <v>0.03</v>
      </c>
      <c r="AJ15" s="95">
        <f>'[9]03-17-02'!$M$38*0.001</f>
        <v>0.027</v>
      </c>
      <c r="AK15" s="95">
        <f>'[10]11-08-02'!$M$38*0.001</f>
        <v>0.056</v>
      </c>
      <c r="AL15" s="95" t="str">
        <f>'[10]02-11-03'!$M$38</f>
        <v>ND</v>
      </c>
      <c r="AM15" s="95" t="str">
        <f>'[10]03-15-03'!$M$38</f>
        <v>ND</v>
      </c>
      <c r="AN15" s="95" t="str">
        <f>'[11]12-25-03'!$N$39</f>
        <v>ND</v>
      </c>
      <c r="AO15" s="103">
        <f>'[11]12-25-03'!$O$39*0.001</f>
        <v>0.02</v>
      </c>
      <c r="AP15" s="95">
        <f>'[11]02-02-04'!$N$39*0.001</f>
        <v>0.049</v>
      </c>
      <c r="AQ15" s="103">
        <f>'[11]02-02-04'!$O$39*0.001</f>
        <v>0.02</v>
      </c>
      <c r="AR15" s="95">
        <f>'[11]2-18-04'!$N$39*0.001</f>
        <v>0.021</v>
      </c>
      <c r="AS15" s="103">
        <f>'[11]2-18-04'!$O$39*0.001</f>
        <v>0.02</v>
      </c>
    </row>
    <row r="16" spans="1:45" s="95" customFormat="1" ht="12">
      <c r="A16" s="95" t="s">
        <v>85</v>
      </c>
      <c r="B16" s="95" t="s">
        <v>86</v>
      </c>
      <c r="C16" s="95">
        <f>'[1]2-17-94'!$D$181</f>
        <v>0.02</v>
      </c>
      <c r="D16" s="95">
        <f>'[1]3-19-94'!$D$181</f>
        <v>0.04</v>
      </c>
      <c r="E16" s="95">
        <f>'[2]11-10-94'!$D$181</f>
        <v>0.1</v>
      </c>
      <c r="F16" s="95" t="str">
        <f>'[2]1-23-95'!$D$181</f>
        <v>ND</v>
      </c>
      <c r="G16" s="95">
        <f>'[2]3-10-95'!$D$181</f>
        <v>0.01</v>
      </c>
      <c r="H16" s="95" t="str">
        <f>'[3]12-12-95'!$D$181</f>
        <v>NR</v>
      </c>
      <c r="I16" s="95">
        <f>'[3]1-31-96'!$D$181</f>
        <v>0.02</v>
      </c>
      <c r="J16" s="95">
        <f>'[3]2-19-96'!$D$181</f>
        <v>0.06</v>
      </c>
      <c r="K16" s="95">
        <f>'[3]3-4-96'!$D$181</f>
        <v>0.03</v>
      </c>
      <c r="L16" s="95">
        <f>'[3]3-13-96'!$D$181</f>
        <v>0.02</v>
      </c>
      <c r="M16" s="95">
        <f>'[4]10-30-96'!$D$181</f>
        <v>0.27</v>
      </c>
      <c r="N16" s="95">
        <f>'[4]11-21-96'!$D$181</f>
        <v>0.05</v>
      </c>
      <c r="O16" s="95">
        <f>'[4]12-9-96'!$D$181</f>
        <v>0.03</v>
      </c>
      <c r="P16" s="95">
        <f>'[5]11-26-97'!$O$37</f>
        <v>0.03</v>
      </c>
      <c r="Q16" s="95">
        <f>'[5]01-09-98'!$O$37</f>
        <v>0.02</v>
      </c>
      <c r="R16" s="95">
        <f>'[5]02-03-98'!$O$37</f>
        <v>0.02</v>
      </c>
      <c r="S16" s="95">
        <f>'[5]03-25-98'!$O$37</f>
        <v>0.04</v>
      </c>
      <c r="T16" s="95">
        <f>'[6]11-08-98'!$O$37</f>
        <v>0.06</v>
      </c>
      <c r="U16" s="95">
        <f>'[6]01-25-99'!$O$37</f>
        <v>0.03</v>
      </c>
      <c r="V16" s="95">
        <f>'[6]02-09-99'!$O$37</f>
        <v>0.02</v>
      </c>
      <c r="W16" s="95">
        <f>'[6]03-16-99'!$O$37</f>
        <v>0.05</v>
      </c>
      <c r="X16" s="95">
        <f>'[6]04-07-99'!$O$37</f>
        <v>0.04</v>
      </c>
      <c r="Y16" s="95">
        <f>'[7]01-25-00'!$O$39</f>
        <v>0.09</v>
      </c>
      <c r="Z16" s="95">
        <f>'[7]02-27-00'!$O$39</f>
        <v>0.01</v>
      </c>
      <c r="AA16" s="95" t="str">
        <f>'[7]03-04-00'!$O$39</f>
        <v>ND</v>
      </c>
      <c r="AB16" s="95">
        <f>'[7]04-17-00'!$O$39</f>
        <v>0.04</v>
      </c>
      <c r="AC16" s="95">
        <f>'[8]01-08-01'!$O$39</f>
        <v>0.06</v>
      </c>
      <c r="AD16" s="95">
        <f>'[8]01-24-01'!$O$39</f>
        <v>0.03</v>
      </c>
      <c r="AE16" s="95">
        <f>'[8]02-23-01'!$O$39</f>
        <v>0.02</v>
      </c>
      <c r="AF16" s="95">
        <f>'[8]04-07-01'!$O$39</f>
        <v>0.02</v>
      </c>
      <c r="AG16" s="95" t="str">
        <f>'[9]11-13-01'!$M$38</f>
        <v>ND</v>
      </c>
      <c r="AH16" s="95">
        <f>'[9]11-24-01'!$M$38</f>
        <v>0.02</v>
      </c>
      <c r="AI16" s="95">
        <f>'[9]01-27-02'!$M$38</f>
        <v>0.03</v>
      </c>
      <c r="AJ16" s="95">
        <f>'[9]03-17-02'!$M$39*0.001</f>
        <v>0.077</v>
      </c>
      <c r="AK16" s="95">
        <f>'[10]11-08-02'!$M$39*0.001</f>
        <v>0.18</v>
      </c>
      <c r="AL16" s="95">
        <f>'[10]02-11-03'!$M$39*0.001</f>
        <v>0.017</v>
      </c>
      <c r="AM16" s="95">
        <f>'[10]03-15-03'!$M$39*0.001</f>
        <v>0.015</v>
      </c>
      <c r="AN16" s="95">
        <f>'[11]12-25-03'!$N$40*0.001</f>
        <v>0.074</v>
      </c>
      <c r="AO16" s="104">
        <f>'[11]12-25-03'!$O$40*0.001</f>
        <v>0.01</v>
      </c>
      <c r="AP16" s="95">
        <f>'[11]02-02-04'!$N$40*0.001</f>
        <v>0.057</v>
      </c>
      <c r="AQ16" s="104">
        <f>'[11]02-02-04'!$O$40*0.001</f>
        <v>0.01</v>
      </c>
      <c r="AR16" s="95">
        <f>'[11]2-18-04'!$N$40*0.001</f>
        <v>0.033</v>
      </c>
      <c r="AS16" s="104">
        <f>'[11]2-18-04'!$O$40*0.001</f>
        <v>0.01</v>
      </c>
    </row>
    <row r="17" spans="1:45" s="95" customFormat="1" ht="12">
      <c r="A17" s="95" t="s">
        <v>119</v>
      </c>
      <c r="B17" s="95" t="s">
        <v>120</v>
      </c>
      <c r="C17" s="95">
        <f>'[1]2-17-94'!$D$171</f>
        <v>80</v>
      </c>
      <c r="D17" s="95">
        <f>'[1]3-19-94'!$D$171</f>
        <v>120</v>
      </c>
      <c r="E17" s="95">
        <f>'[2]11-10-94'!$D$171</f>
        <v>210</v>
      </c>
      <c r="F17" s="95">
        <f>'[2]1-23-95'!$D$171</f>
        <v>83</v>
      </c>
      <c r="G17" s="95">
        <f>'[2]3-10-95'!$D$171</f>
        <v>56</v>
      </c>
      <c r="H17" s="95" t="str">
        <f>'[3]12-12-95'!$D$171</f>
        <v>NR</v>
      </c>
      <c r="I17" s="95">
        <f>'[3]1-31-96'!$D$171</f>
        <v>120</v>
      </c>
      <c r="J17" s="95">
        <f>'[3]2-19-96'!$D$171</f>
        <v>480</v>
      </c>
      <c r="K17" s="95">
        <f>'[3]3-4-96'!$D$171</f>
        <v>160</v>
      </c>
      <c r="L17" s="95">
        <f>'[3]3-13-96'!$D$171</f>
        <v>63</v>
      </c>
      <c r="M17" s="95">
        <f>'[4]10-30-96'!$D$171</f>
        <v>460</v>
      </c>
      <c r="N17" s="95">
        <f>'[4]11-21-96'!$D$171</f>
        <v>170</v>
      </c>
      <c r="O17" s="95">
        <f>'[4]12-9-96'!$D$171</f>
        <v>90</v>
      </c>
      <c r="P17" s="95">
        <f>'[5]11-26-97'!$O$21</f>
        <v>210</v>
      </c>
      <c r="Q17" s="95">
        <f>'[5]01-09-98'!$O$21</f>
        <v>100</v>
      </c>
      <c r="R17" s="95">
        <f>'[5]02-03-98'!$O$21</f>
        <v>56</v>
      </c>
      <c r="S17" s="95">
        <f>'[5]03-25-98'!$O$21</f>
        <v>230</v>
      </c>
      <c r="T17" s="95">
        <f>'[6]11-08-98'!$O$21</f>
        <v>180</v>
      </c>
      <c r="U17" s="95">
        <f>'[6]01-25-99'!$O$21</f>
        <v>110</v>
      </c>
      <c r="V17" s="95">
        <f>'[6]02-09-99'!$O$21</f>
        <v>140</v>
      </c>
      <c r="W17" s="95">
        <f>'[6]03-16-99'!$O$21</f>
        <v>120</v>
      </c>
      <c r="X17" s="95">
        <f>'[6]04-07-99'!$O$21</f>
        <v>190</v>
      </c>
      <c r="Y17" s="105">
        <f>'[7]01-25-00'!$O$23</f>
        <v>450</v>
      </c>
      <c r="Z17" s="105">
        <f>'[7]02-27-00'!$O$23</f>
        <v>63</v>
      </c>
      <c r="AA17" s="105">
        <f>'[7]03-04-00'!$O$23</f>
        <v>75</v>
      </c>
      <c r="AB17" s="105">
        <f>'[7]04-17-00'!$O$23</f>
        <v>150</v>
      </c>
      <c r="AC17" s="105">
        <f>'[8]01-08-01'!$O$23</f>
        <v>370</v>
      </c>
      <c r="AD17" s="105">
        <f>'[8]01-24-01'!$O$23</f>
        <v>120</v>
      </c>
      <c r="AE17" s="105">
        <f>'[8]02-23-01'!$O$23</f>
        <v>80</v>
      </c>
      <c r="AF17" s="105">
        <f>'[8]04-07-01'!$O$23</f>
        <v>67</v>
      </c>
      <c r="AG17" s="95">
        <f>'[9]11-13-01'!$M$23</f>
        <v>460</v>
      </c>
      <c r="AH17" s="95">
        <f>'[9]11-24-01'!$M$23</f>
        <v>110</v>
      </c>
      <c r="AI17" s="95">
        <f>'[9]01-27-02'!$M$23</f>
        <v>210</v>
      </c>
      <c r="AJ17" s="95">
        <f>'[9]03-17-02'!$M$22</f>
        <v>190</v>
      </c>
      <c r="AK17" s="95">
        <f>'[10]11-08-02'!$M$22</f>
        <v>250</v>
      </c>
      <c r="AL17" s="95">
        <f>'[10]02-11-03'!$M$22</f>
        <v>70</v>
      </c>
      <c r="AM17" s="95">
        <f>'[10]03-15-03'!$M$22</f>
        <v>56</v>
      </c>
      <c r="AN17" s="95">
        <f>'[11]12-25-03'!$N$23</f>
        <v>290</v>
      </c>
      <c r="AO17" s="106">
        <f>'[11]12-25-03'!$O$23</f>
        <v>1</v>
      </c>
      <c r="AP17" s="95">
        <f>'[11]02-02-04'!$N$23</f>
        <v>75</v>
      </c>
      <c r="AQ17" s="106">
        <f>'[11]02-02-04'!$O$23</f>
        <v>1</v>
      </c>
      <c r="AR17" s="95">
        <f>'[11]2-18-04'!$N$23</f>
        <v>86</v>
      </c>
      <c r="AS17" s="106">
        <f>'[11]2-18-04'!$O$23</f>
        <v>1</v>
      </c>
    </row>
    <row r="18" spans="1:45" s="95" customFormat="1" ht="12">
      <c r="A18" s="95" t="s">
        <v>121</v>
      </c>
      <c r="B18" s="95" t="s">
        <v>86</v>
      </c>
      <c r="C18" s="95">
        <f>'[1]2-17-94'!$D$202</f>
        <v>0.1</v>
      </c>
      <c r="D18" s="95">
        <f>'[1]3-19-94'!$D$202</f>
        <v>0.2</v>
      </c>
      <c r="E18" s="95">
        <f>'[2]11-10-94'!$D$202</f>
        <v>0.3</v>
      </c>
      <c r="F18" s="95">
        <f>'[2]1-23-95'!$D$202</f>
        <v>0.2</v>
      </c>
      <c r="G18" s="95">
        <f>'[2]3-10-95'!$D$202</f>
        <v>0.1</v>
      </c>
      <c r="H18" s="95" t="str">
        <f>'[3]12-12-95'!$D$202</f>
        <v>NR</v>
      </c>
      <c r="I18" s="95">
        <f>'[3]1-31-96'!$D$202</f>
        <v>0.2</v>
      </c>
      <c r="J18" s="95">
        <f>'[3]2-19-96'!$D$202</f>
        <v>0.3</v>
      </c>
      <c r="K18" s="95">
        <f>'[3]3-4-96'!$D$202</f>
        <v>0.3</v>
      </c>
      <c r="L18" s="95">
        <f>'[3]3-13-96'!$D$202</f>
        <v>0.2</v>
      </c>
      <c r="M18" s="95">
        <f>'[4]10-30-96'!$D$202</f>
        <v>0.4</v>
      </c>
      <c r="N18" s="95">
        <f>'[4]11-21-96'!$D$202</f>
        <v>0.3</v>
      </c>
      <c r="O18" s="95">
        <f>'[4]12-9-96'!$D$202</f>
        <v>0.1</v>
      </c>
      <c r="P18" s="103">
        <f>'[5]11-26-97'!$O$18</f>
        <v>0.31</v>
      </c>
      <c r="Q18" s="103">
        <f>'[5]01-09-98'!$O$18</f>
        <v>0.2</v>
      </c>
      <c r="R18" s="103">
        <f>'[5]02-03-98'!$O$18</f>
        <v>0.1</v>
      </c>
      <c r="S18" s="103">
        <f>'[5]03-25-98'!$O$18</f>
        <v>0.3</v>
      </c>
      <c r="T18" s="103">
        <f>'[6]11-08-98'!$O$18</f>
        <v>0.3</v>
      </c>
      <c r="U18" s="103">
        <f>'[6]01-25-99'!$O$18</f>
        <v>0.4</v>
      </c>
      <c r="V18" s="103">
        <f>'[6]02-09-99'!$O$18</f>
        <v>0.2</v>
      </c>
      <c r="W18" s="103">
        <f>'[6]03-16-99'!$O$18</f>
        <v>0.2</v>
      </c>
      <c r="X18" s="103">
        <f>'[6]04-07-99'!$O$18</f>
        <v>0.3</v>
      </c>
      <c r="Y18" s="103">
        <f>'[7]01-25-00'!$O$20</f>
        <v>0.8</v>
      </c>
      <c r="Z18" s="103">
        <f>'[7]02-27-00'!$O$20</f>
        <v>0.2</v>
      </c>
      <c r="AA18" s="103">
        <f>'[7]03-04-00'!$O$20</f>
        <v>0.2</v>
      </c>
      <c r="AB18" s="103">
        <f>'[7]04-17-00'!$O$20</f>
        <v>0.3</v>
      </c>
      <c r="AC18" s="103">
        <f>'[8]01-08-01'!$O$20</f>
        <v>0.4</v>
      </c>
      <c r="AD18" s="103">
        <f>'[8]01-24-01'!$O$20</f>
        <v>0.2</v>
      </c>
      <c r="AE18" s="103" t="str">
        <f>'[8]02-23-01'!$O$20</f>
        <v>ND</v>
      </c>
      <c r="AF18" s="103" t="str">
        <f>'[8]04-07-01'!$O$20</f>
        <v>ND</v>
      </c>
      <c r="AG18" s="95">
        <f>'[9]11-13-01'!$M$20</f>
        <v>0.3</v>
      </c>
      <c r="AH18" s="95">
        <f>'[9]11-24-01'!$M$20</f>
        <v>0.2</v>
      </c>
      <c r="AI18" s="95">
        <f>'[9]01-27-02'!$M$20</f>
        <v>0.4</v>
      </c>
      <c r="AJ18" s="95">
        <f>'[9]03-17-02'!$M$19</f>
        <v>0.3</v>
      </c>
      <c r="AK18" s="95">
        <f>'[10]11-08-02'!$M$19</f>
        <v>0.5</v>
      </c>
      <c r="AL18" s="95">
        <f>'[10]02-11-03'!$M$19</f>
        <v>0.1</v>
      </c>
      <c r="AM18" s="95">
        <f>'[10]03-15-03'!$M$19</f>
        <v>0.2</v>
      </c>
      <c r="AN18" s="95">
        <f>'[11]12-25-03'!$N$20</f>
        <v>0.4</v>
      </c>
      <c r="AO18" s="95">
        <f>'[11]12-25-03'!$O$20</f>
        <v>0.1</v>
      </c>
      <c r="AP18" s="95">
        <f>'[11]02-02-04'!$N$20</f>
        <v>0.5</v>
      </c>
      <c r="AQ18" s="95">
        <f>'[11]02-02-04'!$O$20</f>
        <v>0.1</v>
      </c>
      <c r="AR18" s="95">
        <f>'[11]2-18-04'!$N$20</f>
        <v>0.3</v>
      </c>
      <c r="AS18" s="95">
        <f>'[11]2-18-04'!$O$20</f>
        <v>0.1</v>
      </c>
    </row>
    <row r="19" spans="1:45" s="95" customFormat="1" ht="12">
      <c r="A19" s="95" t="s">
        <v>122</v>
      </c>
      <c r="B19" s="95" t="s">
        <v>86</v>
      </c>
      <c r="C19" s="95">
        <f>'[1]2-17-94'!$D$182</f>
        <v>3.6</v>
      </c>
      <c r="D19" s="95">
        <f>'[1]3-19-94'!$D$182</f>
        <v>3.8</v>
      </c>
      <c r="E19" s="95">
        <f>'[2]11-10-94'!$D$182</f>
        <v>14</v>
      </c>
      <c r="F19" s="95">
        <f>'[2]1-23-95'!$D$182</f>
        <v>0.81</v>
      </c>
      <c r="G19" s="95">
        <f>'[2]3-10-95'!$D$182</f>
        <v>5.4</v>
      </c>
      <c r="H19" s="95" t="str">
        <f>'[3]12-12-95'!$D$182</f>
        <v>NR</v>
      </c>
      <c r="I19" s="95">
        <f>'[3]1-31-96'!$D$182</f>
        <v>2.9</v>
      </c>
      <c r="J19" s="95">
        <f>'[3]2-19-96'!$D$182</f>
        <v>4.5</v>
      </c>
      <c r="K19" s="95">
        <f>'[3]3-4-96'!$D$182</f>
        <v>3.6</v>
      </c>
      <c r="L19" s="95">
        <f>'[3]3-13-96'!$D$182</f>
        <v>2.5</v>
      </c>
      <c r="M19" s="95">
        <f>'[4]10-30-96'!$D$182</f>
        <v>46</v>
      </c>
      <c r="N19" s="95">
        <f>'[4]11-21-96'!$D$182</f>
        <v>5.7</v>
      </c>
      <c r="O19" s="95">
        <f>'[4]12-9-96'!$D$182</f>
        <v>10</v>
      </c>
      <c r="P19" s="103">
        <f>'[5]11-26-97'!$O$38</f>
        <v>4.7</v>
      </c>
      <c r="Q19" s="103">
        <f>'[5]01-09-98'!$O$38</f>
        <v>5.2</v>
      </c>
      <c r="R19" s="103">
        <f>'[5]02-03-98'!$O$38</f>
        <v>8.1</v>
      </c>
      <c r="S19" s="103">
        <f>'[5]03-25-98'!$O$38</f>
        <v>2.7</v>
      </c>
      <c r="T19" s="103">
        <f>'[6]11-08-98'!$O$38</f>
        <v>11</v>
      </c>
      <c r="U19" s="103">
        <f>'[6]01-25-99'!$O$38</f>
        <v>6.3</v>
      </c>
      <c r="V19" s="103">
        <f>'[6]02-09-99'!$O$38</f>
        <v>1.8</v>
      </c>
      <c r="W19" s="103">
        <f>'[6]03-16-99'!$O$38</f>
        <v>9.2</v>
      </c>
      <c r="X19" s="103">
        <f>'[6]04-07-99'!$O$38</f>
        <v>5.5</v>
      </c>
      <c r="Y19" s="103">
        <f>'[7]01-25-00'!$O$40</f>
        <v>12</v>
      </c>
      <c r="Z19" s="103">
        <f>'[7]02-27-00'!$O$40</f>
        <v>2</v>
      </c>
      <c r="AA19" s="103">
        <f>'[7]03-04-00'!$O$40</f>
        <v>0.95</v>
      </c>
      <c r="AB19" s="103">
        <f>'[7]04-17-00'!$O$40</f>
        <v>4.8</v>
      </c>
      <c r="AC19" s="103">
        <f>'[8]01-08-01'!$O$40</f>
        <v>7.1</v>
      </c>
      <c r="AD19" s="103">
        <f>'[8]01-24-01'!$O$40</f>
        <v>7.7</v>
      </c>
      <c r="AE19" s="103">
        <f>'[8]02-23-01'!$O$40</f>
        <v>2.6</v>
      </c>
      <c r="AF19" s="103">
        <f>'[8]04-07-01'!$O$40</f>
        <v>3.4</v>
      </c>
      <c r="AG19" s="95">
        <f>'[9]11-13-01'!$M$40</f>
        <v>0.23</v>
      </c>
      <c r="AH19" s="95">
        <f>'[9]11-24-01'!$M$40</f>
        <v>16</v>
      </c>
      <c r="AI19" s="95">
        <f>'[9]01-27-02'!$M$40</f>
        <v>18</v>
      </c>
      <c r="AJ19" s="95">
        <f>'[9]03-17-02'!$M$40*0.001</f>
        <v>13</v>
      </c>
      <c r="AK19" s="95">
        <f>'[10]11-08-02'!$M$40*0.001</f>
        <v>25</v>
      </c>
      <c r="AL19" s="95">
        <f>'[10]02-11-03'!$M$40*0.001</f>
        <v>2.3000000000000003</v>
      </c>
      <c r="AM19" s="95">
        <f>'[10]03-15-03'!$M$40*0.001</f>
        <v>2.3000000000000003</v>
      </c>
      <c r="AN19" s="104">
        <f>'[11]12-25-03'!$N$41*0.001</f>
        <v>12</v>
      </c>
      <c r="AO19" s="95">
        <f>'[11]12-25-03'!$O$41*0.001</f>
        <v>0.05</v>
      </c>
      <c r="AP19" s="104">
        <f>'[11]02-02-04'!$N$41*0.001</f>
        <v>26</v>
      </c>
      <c r="AQ19" s="95">
        <f>'[11]02-02-04'!$O$41*0.001</f>
        <v>0.05</v>
      </c>
      <c r="AR19" s="104">
        <f>'[11]2-18-04'!$N$41*0.001</f>
        <v>8.700000000000001</v>
      </c>
      <c r="AS19" s="95">
        <f>'[11]2-18-04'!$O$41*0.001</f>
        <v>0.05</v>
      </c>
    </row>
    <row r="20" spans="1:45" s="95" customFormat="1" ht="13.5">
      <c r="A20" s="95" t="s">
        <v>125</v>
      </c>
      <c r="B20" s="95" t="s">
        <v>86</v>
      </c>
      <c r="C20" s="95">
        <f>'[1]2-17-94'!$D$198</f>
        <v>27</v>
      </c>
      <c r="D20" s="95">
        <f>'[1]3-19-94'!$D$198</f>
        <v>43</v>
      </c>
      <c r="E20" s="95">
        <f>'[2]11-10-94'!$D$198</f>
        <v>92</v>
      </c>
      <c r="F20" s="95">
        <f>'[2]1-23-95'!$D$198</f>
        <v>31</v>
      </c>
      <c r="G20" s="95">
        <f>'[2]3-10-95'!$D$198</f>
        <v>21</v>
      </c>
      <c r="H20" s="95" t="str">
        <f>'[3]12-12-95'!$D$198</f>
        <v>NR</v>
      </c>
      <c r="I20" s="95">
        <f>'[3]1-31-96'!$D$198</f>
        <v>34</v>
      </c>
      <c r="J20" s="95">
        <f>'[3]2-19-96'!$D$198</f>
        <v>110</v>
      </c>
      <c r="K20" s="95">
        <f>'[3]3-4-96'!$D$198</f>
        <v>43</v>
      </c>
      <c r="L20" s="95">
        <f>'[3]3-13-96'!$D$198</f>
        <v>18</v>
      </c>
      <c r="M20" s="95">
        <f>'[4]10-30-96'!$D$198</f>
        <v>120</v>
      </c>
      <c r="N20" s="95">
        <f>'[4]11-21-96'!$D$198</f>
        <v>49</v>
      </c>
      <c r="O20" s="95">
        <f>'[4]12-9-96'!$D$198</f>
        <v>34</v>
      </c>
      <c r="P20" s="95">
        <f>'[5]11-26-97'!$O$14</f>
        <v>38</v>
      </c>
      <c r="Q20" s="95">
        <f>'[5]01-09-98'!$O$14</f>
        <v>40</v>
      </c>
      <c r="R20" s="95">
        <f>'[5]02-03-98'!$O$14</f>
        <v>18</v>
      </c>
      <c r="S20" s="95">
        <f>'[5]03-25-98'!$O$14</f>
        <v>76</v>
      </c>
      <c r="T20" s="95">
        <f>'[6]11-08-98'!$O$14</f>
        <v>49</v>
      </c>
      <c r="U20" s="95">
        <f>'[6]01-25-99'!$O$14</f>
        <v>37</v>
      </c>
      <c r="V20" s="95">
        <f>'[6]02-09-99'!$O$14</f>
        <v>40</v>
      </c>
      <c r="W20" s="95">
        <f>'[6]03-16-99'!$O$14</f>
        <v>40</v>
      </c>
      <c r="X20" s="95">
        <f>'[6]04-07-99'!$O$14</f>
        <v>49</v>
      </c>
      <c r="Y20" s="95">
        <f>'[7]01-25-00'!$O$16</f>
        <v>110</v>
      </c>
      <c r="Z20" s="95">
        <f>'[7]02-27-00'!$O$16</f>
        <v>20</v>
      </c>
      <c r="AA20" s="95">
        <f>'[7]03-04-00'!$O$16</f>
        <v>22</v>
      </c>
      <c r="AB20" s="95">
        <f>'[7]04-17-00'!$O$16</f>
        <v>49</v>
      </c>
      <c r="AC20" s="95">
        <f>'[8]01-08-01'!$O$16</f>
        <v>96</v>
      </c>
      <c r="AD20" s="95">
        <f>'[8]01-24-01'!$O$16</f>
        <v>34</v>
      </c>
      <c r="AE20" s="95">
        <f>'[8]02-23-01'!$O$16</f>
        <v>24</v>
      </c>
      <c r="AF20" s="95">
        <f>'[8]04-07-01'!$O$16</f>
        <v>20</v>
      </c>
      <c r="AG20" s="95">
        <f>'[9]11-13-01'!$M$16</f>
        <v>96</v>
      </c>
      <c r="AH20" s="95">
        <f>'[9]11-24-01'!$M$16</f>
        <v>23</v>
      </c>
      <c r="AI20" s="95">
        <f>'[9]01-27-02'!$M$16</f>
        <v>50</v>
      </c>
      <c r="AJ20" s="95">
        <f>'[9]03-17-02'!$M$15</f>
        <v>66</v>
      </c>
      <c r="AK20" s="95">
        <f>'[10]11-08-02'!$M$15</f>
        <v>52</v>
      </c>
      <c r="AL20" s="95">
        <f>'[10]02-11-03'!$M$15</f>
        <v>26</v>
      </c>
      <c r="AM20" s="95">
        <f>'[10]03-15-03'!$M$15</f>
        <v>21</v>
      </c>
      <c r="AN20" s="95">
        <f>'[11]12-25-03'!$N$16</f>
        <v>90</v>
      </c>
      <c r="AO20" s="106">
        <f>'[11]12-25-03'!$O$16</f>
        <v>3</v>
      </c>
      <c r="AP20" s="95">
        <f>'[11]02-02-04'!$N$16</f>
        <v>21</v>
      </c>
      <c r="AQ20" s="106">
        <f>'[11]02-02-04'!$O$16</f>
        <v>3</v>
      </c>
      <c r="AR20" s="95">
        <f>'[11]2-18-04'!$N$16</f>
        <v>29</v>
      </c>
      <c r="AS20" s="106">
        <f>'[11]2-18-04'!$O$16</f>
        <v>3</v>
      </c>
    </row>
    <row r="21" spans="1:45" s="95" customFormat="1" ht="12">
      <c r="A21" s="95" t="s">
        <v>126</v>
      </c>
      <c r="B21" s="95" t="s">
        <v>86</v>
      </c>
      <c r="C21" s="95" t="str">
        <f>'[1]2-17-94'!$D$185</f>
        <v>ND</v>
      </c>
      <c r="D21" s="95" t="str">
        <f>'[1]3-19-94'!$D$185</f>
        <v>ND</v>
      </c>
      <c r="E21" s="95" t="str">
        <f>'[2]11-10-94'!$D$185</f>
        <v>ND</v>
      </c>
      <c r="F21" s="95" t="str">
        <f>'[2]1-23-95'!$D$185</f>
        <v>ND</v>
      </c>
      <c r="G21" s="95" t="str">
        <f>'[2]3-10-95'!$D$185</f>
        <v>ND</v>
      </c>
      <c r="H21" s="95" t="str">
        <f>'[3]12-12-95'!$D$185</f>
        <v>NR</v>
      </c>
      <c r="I21" s="95" t="str">
        <f>'[3]1-31-96'!$D$185</f>
        <v>ND</v>
      </c>
      <c r="J21" s="95" t="str">
        <f>'[3]2-19-96'!$D$185</f>
        <v>ND</v>
      </c>
      <c r="K21" s="95" t="str">
        <f>'[3]3-4-96'!$D$185</f>
        <v>ND</v>
      </c>
      <c r="L21" s="95" t="str">
        <f>'[3]3-13-96'!$D$185</f>
        <v>ND</v>
      </c>
      <c r="M21" s="95" t="str">
        <f>'[4]10-30-96'!$D$185</f>
        <v>ND</v>
      </c>
      <c r="N21" s="95" t="str">
        <f>'[4]11-21-96'!$D$185</f>
        <v>ND</v>
      </c>
      <c r="O21" s="95" t="str">
        <f>'[4]12-9-96'!$D$185</f>
        <v>ND</v>
      </c>
      <c r="P21" s="95" t="str">
        <f>'[5]11-26-97'!$O$41</f>
        <v>ND</v>
      </c>
      <c r="Q21" s="95" t="str">
        <f>'[5]01-09-98'!$O$41</f>
        <v>ND</v>
      </c>
      <c r="R21" s="95">
        <f>'[5]02-03-98'!$O$41</f>
        <v>0.001</v>
      </c>
      <c r="S21" s="95" t="str">
        <f>'[5]03-25-98'!$O$41</f>
        <v>ND</v>
      </c>
      <c r="T21" s="95" t="str">
        <f>'[6]11-08-98'!$O$41</f>
        <v>ND</v>
      </c>
      <c r="U21" s="95" t="str">
        <f>'[6]01-25-99'!$O$41</f>
        <v>ND</v>
      </c>
      <c r="V21" s="95" t="str">
        <f>'[6]02-09-99'!$O$41</f>
        <v>ND</v>
      </c>
      <c r="W21" s="95" t="str">
        <f>'[6]03-16-99'!$O$41</f>
        <v>ND</v>
      </c>
      <c r="X21" s="95" t="str">
        <f>'[6]04-07-99'!$O$41</f>
        <v>ND</v>
      </c>
      <c r="Y21" s="95" t="str">
        <f>'[7]01-25-00'!$O$43</f>
        <v>ND</v>
      </c>
      <c r="Z21" s="95" t="str">
        <f>'[7]02-27-00'!$O$43</f>
        <v>ND</v>
      </c>
      <c r="AA21" s="95" t="str">
        <f>'[7]03-04-00'!$O$43</f>
        <v>ND</v>
      </c>
      <c r="AB21" s="95" t="str">
        <f>'[7]04-17-00'!$O$43</f>
        <v>ND</v>
      </c>
      <c r="AC21" s="95" t="str">
        <f>'[8]01-08-01'!$O$43</f>
        <v>ND</v>
      </c>
      <c r="AD21" s="95" t="str">
        <f>'[8]01-24-01'!$O$43</f>
        <v>ND</v>
      </c>
      <c r="AE21" s="95" t="str">
        <f>'[8]02-23-01'!$O$43</f>
        <v>ND</v>
      </c>
      <c r="AF21" s="95" t="str">
        <f>'[8]04-07-01'!$O$43</f>
        <v>ND</v>
      </c>
      <c r="AG21" s="95" t="str">
        <f>'[9]11-13-01'!$M$43</f>
        <v>ND</v>
      </c>
      <c r="AH21" s="95" t="str">
        <f>'[9]11-24-01'!$M$43</f>
        <v>ND</v>
      </c>
      <c r="AI21" s="95" t="str">
        <f>'[9]01-27-02'!$M$43</f>
        <v>ND</v>
      </c>
      <c r="AJ21" s="95" t="str">
        <f>'[9]03-17-02'!$M$43</f>
        <v>ND</v>
      </c>
      <c r="AK21" s="95" t="str">
        <f>'[10]11-08-02'!$M$43</f>
        <v>ND</v>
      </c>
      <c r="AL21" s="95" t="str">
        <f>'[10]02-11-03'!$M$43</f>
        <v>ND</v>
      </c>
      <c r="AM21" s="95" t="str">
        <f>'[10]03-15-03'!$M$43</f>
        <v>ND</v>
      </c>
      <c r="AN21" s="109" t="str">
        <f>'[11]12-25-03'!$N$44</f>
        <v>ND</v>
      </c>
      <c r="AO21" s="109">
        <f>'[11]12-25-03'!$O$44*0.001</f>
        <v>0.0005</v>
      </c>
      <c r="AP21" s="109" t="str">
        <f>'[11]02-02-04'!$N$44</f>
        <v>ND</v>
      </c>
      <c r="AQ21" s="109">
        <f>'[11]02-02-04'!$O$44*0.001</f>
        <v>0.0005</v>
      </c>
      <c r="AR21" s="109" t="str">
        <f>'[11]2-18-04'!$N$44</f>
        <v>ND</v>
      </c>
      <c r="AS21" s="109">
        <f>'[11]2-18-04'!$O$44*0.001</f>
        <v>0.0005</v>
      </c>
    </row>
    <row r="22" spans="1:45" s="95" customFormat="1" ht="12">
      <c r="A22" s="95" t="s">
        <v>128</v>
      </c>
      <c r="B22" s="95" t="s">
        <v>86</v>
      </c>
      <c r="C22" s="95">
        <f>'[1]2-17-94'!$D$194</f>
        <v>2</v>
      </c>
      <c r="D22" s="95">
        <f>'[1]3-19-94'!$D$194</f>
        <v>4</v>
      </c>
      <c r="E22" s="95">
        <f>'[2]11-10-94'!$D$194</f>
        <v>4</v>
      </c>
      <c r="F22" s="95">
        <f>'[2]1-23-95'!$D$194</f>
        <v>2</v>
      </c>
      <c r="G22" s="95">
        <f>'[2]3-10-95'!$D$194</f>
        <v>1</v>
      </c>
      <c r="H22" s="95" t="str">
        <f>'[3]12-12-95'!$D$194</f>
        <v>NR</v>
      </c>
      <c r="I22" s="95">
        <f>'[3]1-31-96'!$D$194</f>
        <v>4</v>
      </c>
      <c r="J22" s="95">
        <f>'[3]2-19-96'!$D$194</f>
        <v>10</v>
      </c>
      <c r="K22" s="95">
        <f>'[3]3-4-96'!$D$194</f>
        <v>5</v>
      </c>
      <c r="L22" s="95">
        <f>'[3]3-13-96'!$D$194</f>
        <v>2</v>
      </c>
      <c r="M22" s="95">
        <f>'[4]10-30-96'!$D$194</f>
        <v>22</v>
      </c>
      <c r="N22" s="95">
        <f>'[4]11-21-96'!$D$194</f>
        <v>6</v>
      </c>
      <c r="O22" s="95">
        <f>'[4]12-9-96'!$D$194</f>
        <v>5</v>
      </c>
      <c r="P22" s="95">
        <f>'[5]11-26-97'!$O$8</f>
        <v>3.5</v>
      </c>
      <c r="Q22" s="95">
        <f>'[5]01-09-98'!$O$8</f>
        <v>6</v>
      </c>
      <c r="R22" s="95">
        <f>'[5]02-03-98'!$O$8</f>
        <v>3</v>
      </c>
      <c r="S22" s="95">
        <f>'[5]03-25-98'!$O$8</f>
        <v>6</v>
      </c>
      <c r="T22" s="95">
        <f>'[6]11-08-98'!$O$8</f>
        <v>8</v>
      </c>
      <c r="U22" s="95">
        <f>'[6]01-25-99'!$O$8</f>
        <v>6</v>
      </c>
      <c r="V22" s="95">
        <f>'[6]02-09-99'!$O$8</f>
        <v>5</v>
      </c>
      <c r="W22" s="95">
        <f>'[6]03-16-99'!$O$8</f>
        <v>5</v>
      </c>
      <c r="X22" s="95">
        <f>'[6]04-07-99'!$O$8</f>
        <v>6</v>
      </c>
      <c r="Y22" s="95">
        <f>'[7]01-25-00'!$O$10</f>
        <v>16</v>
      </c>
      <c r="Z22" s="95">
        <f>'[7]02-27-00'!$O$10</f>
        <v>2</v>
      </c>
      <c r="AA22" s="95">
        <f>'[7]03-04-00'!$O$10</f>
        <v>3</v>
      </c>
      <c r="AB22" s="95">
        <f>'[7]04-17-00'!$O$10</f>
        <v>6</v>
      </c>
      <c r="AC22" s="95">
        <f>'[8]01-08-01'!$O$10</f>
        <v>10</v>
      </c>
      <c r="AD22" s="95">
        <f>'[8]01-24-01'!$O$10</f>
        <v>5</v>
      </c>
      <c r="AE22" s="95">
        <f>'[8]02-23-01'!$O$10</f>
        <v>3</v>
      </c>
      <c r="AF22" s="95">
        <f>'[8]04-07-01'!$O$10</f>
        <v>2</v>
      </c>
      <c r="AG22" s="95">
        <f>'[9]11-13-01'!$M$10</f>
        <v>6</v>
      </c>
      <c r="AH22" s="95">
        <f>'[9]11-24-01'!$M$10</f>
        <v>8</v>
      </c>
      <c r="AI22" s="95">
        <f>'[9]01-27-02'!$M$10</f>
        <v>10</v>
      </c>
      <c r="AJ22" s="95">
        <f>'[9]03-17-02'!$M$10</f>
        <v>7.9</v>
      </c>
      <c r="AK22" s="95">
        <f>'[10]11-08-02'!$M$10</f>
        <v>12</v>
      </c>
      <c r="AL22" s="95">
        <f>'[10]02-11-03'!$M$10</f>
        <v>2.3</v>
      </c>
      <c r="AM22" s="95">
        <f>'[10]03-15-03'!$M$10</f>
        <v>1.8</v>
      </c>
      <c r="AN22" s="95">
        <f>'[11]12-25-03'!$N$11</f>
        <v>9.6</v>
      </c>
      <c r="AO22" s="106">
        <f>'[11]12-25-03'!$O$11</f>
        <v>1</v>
      </c>
      <c r="AP22" s="95">
        <f>'[11]02-02-04'!$N$11</f>
        <v>7.8</v>
      </c>
      <c r="AQ22" s="106">
        <f>'[11]02-02-04'!$O$11</f>
        <v>1</v>
      </c>
      <c r="AR22" s="95">
        <f>'[11]2-18-04'!$N$11</f>
        <v>4.1</v>
      </c>
      <c r="AS22" s="106">
        <f>'[11]2-18-04'!$O$11</f>
        <v>1</v>
      </c>
    </row>
    <row r="23" spans="1:45" s="95" customFormat="1" ht="12">
      <c r="A23" s="95" t="s">
        <v>129</v>
      </c>
      <c r="B23" s="95" t="s">
        <v>86</v>
      </c>
      <c r="C23" s="95">
        <f>'[1]2-17-94'!$D$192</f>
        <v>2</v>
      </c>
      <c r="D23" s="95">
        <f>'[1]3-19-94'!$D$192</f>
        <v>3</v>
      </c>
      <c r="E23" s="95">
        <f>'[2]11-10-94'!$D$192</f>
        <v>9</v>
      </c>
      <c r="F23" s="95">
        <f>'[2]1-23-95'!$D$192</f>
        <v>1</v>
      </c>
      <c r="G23" s="95">
        <f>'[2]3-10-95'!$D$192</f>
        <v>3</v>
      </c>
      <c r="H23" s="95" t="str">
        <f>'[3]12-12-95'!$D$192</f>
        <v>NR</v>
      </c>
      <c r="I23" s="95">
        <f>'[3]1-31-96'!$D$192</f>
        <v>2</v>
      </c>
      <c r="J23" s="95">
        <f>'[3]2-19-96'!$D$192</f>
        <v>10</v>
      </c>
      <c r="K23" s="95">
        <f>'[3]3-4-96'!$D$192</f>
        <v>3</v>
      </c>
      <c r="L23" s="95">
        <f>'[3]3-13-96'!$D$192</f>
        <v>2</v>
      </c>
      <c r="M23" s="95">
        <f>'[4]10-30-96'!$D$192</f>
        <v>27</v>
      </c>
      <c r="N23" s="95">
        <f>'[4]11-21-96'!$D$192</f>
        <v>5</v>
      </c>
      <c r="O23" s="95">
        <f>'[4]12-9-96'!$D$192</f>
        <v>5</v>
      </c>
      <c r="P23" s="95">
        <f>'[5]11-26-97'!$O$6</f>
        <v>3</v>
      </c>
      <c r="Q23" s="95">
        <f>'[5]01-09-98'!$O$6</f>
        <v>3</v>
      </c>
      <c r="R23" s="95">
        <f>'[5]02-03-98'!$O$6</f>
        <v>3</v>
      </c>
      <c r="S23" s="95">
        <f>'[5]03-25-98'!$O$6</f>
        <v>5</v>
      </c>
      <c r="T23" s="95">
        <f>'[6]11-08-98'!$O$6</f>
        <v>8</v>
      </c>
      <c r="U23" s="95">
        <f>'[6]01-25-99'!$O$6</f>
        <v>3</v>
      </c>
      <c r="V23" s="95">
        <f>'[6]02-09-99'!$O$6</f>
        <v>2</v>
      </c>
      <c r="W23" s="95">
        <f>'[6]03-16-99'!$O$6</f>
        <v>4</v>
      </c>
      <c r="X23" s="95">
        <f>'[6]04-07-99'!$O$6</f>
        <v>4</v>
      </c>
      <c r="Y23" s="95">
        <f>'[7]01-25-00'!$O$8</f>
        <v>11</v>
      </c>
      <c r="Z23" s="95">
        <f>'[7]02-27-00'!$O$8</f>
        <v>1</v>
      </c>
      <c r="AA23" s="95" t="str">
        <f>'[7]03-04-00'!$O$8</f>
        <v>ND</v>
      </c>
      <c r="AB23" s="95">
        <f>'[7]04-17-00'!$O$8</f>
        <v>3</v>
      </c>
      <c r="AC23" s="95">
        <f>'[8]01-08-01'!$O$8</f>
        <v>8</v>
      </c>
      <c r="AD23" s="95">
        <f>'[8]01-24-01'!$O$8</f>
        <v>4</v>
      </c>
      <c r="AE23" s="95">
        <f>'[8]02-23-01'!$O$8</f>
        <v>1</v>
      </c>
      <c r="AF23" s="95">
        <f>'[8]04-07-01'!$O$8</f>
        <v>2</v>
      </c>
      <c r="AG23" s="95">
        <f>'[9]11-13-01'!$M$8</f>
        <v>8</v>
      </c>
      <c r="AH23" s="95">
        <f>'[9]11-24-01'!$M$8</f>
        <v>6</v>
      </c>
      <c r="AI23" s="95">
        <f>'[9]01-27-02'!$M$8</f>
        <v>8</v>
      </c>
      <c r="AJ23" s="95">
        <f>'[9]03-17-02'!$M$8</f>
        <v>6.3</v>
      </c>
      <c r="AK23" s="95">
        <f>'[10]11-08-02'!$M$8</f>
        <v>12</v>
      </c>
      <c r="AL23" s="95">
        <f>'[10]02-11-03'!$M$8</f>
        <v>1.3</v>
      </c>
      <c r="AM23" s="95">
        <f>'[10]03-15-03'!$M$8</f>
        <v>1.2</v>
      </c>
      <c r="AN23" s="95">
        <f>'[11]12-25-03'!$N$9</f>
        <v>8.1</v>
      </c>
      <c r="AO23" s="106">
        <f>'[11]12-25-03'!$O$9</f>
        <v>1</v>
      </c>
      <c r="AP23" s="95">
        <f>'[11]02-02-04'!$N$9</f>
        <v>8.6</v>
      </c>
      <c r="AQ23" s="106">
        <f>'[11]02-02-04'!$O$9</f>
        <v>1</v>
      </c>
      <c r="AR23" s="95">
        <f>'[11]2-18-04'!$N$9</f>
        <v>3.5</v>
      </c>
      <c r="AS23" s="106">
        <f>'[11]2-18-04'!$O$9</f>
        <v>1</v>
      </c>
    </row>
    <row r="24" spans="1:45" s="95" customFormat="1" ht="12">
      <c r="A24" s="95" t="s">
        <v>130</v>
      </c>
      <c r="B24" s="95" t="s">
        <v>86</v>
      </c>
      <c r="C24" s="95">
        <f>'[1]2-17-94'!$D$184</f>
        <v>0.08</v>
      </c>
      <c r="D24" s="95">
        <f>'[1]3-19-94'!$D$184</f>
        <v>0.11</v>
      </c>
      <c r="E24" s="95">
        <f>'[2]11-10-94'!$D$184</f>
        <v>0.34</v>
      </c>
      <c r="F24" s="95">
        <f>'[2]1-23-95'!$D$184</f>
        <v>0.02</v>
      </c>
      <c r="G24" s="95">
        <f>'[2]3-10-95'!$D$184</f>
        <v>0.1</v>
      </c>
      <c r="H24" s="95" t="str">
        <f>'[3]12-12-95'!$D$184</f>
        <v>NR</v>
      </c>
      <c r="I24" s="95">
        <f>'[3]1-31-96'!$D$184</f>
        <v>0.07</v>
      </c>
      <c r="J24" s="95">
        <f>'[3]2-19-96'!$D$184</f>
        <v>0.14</v>
      </c>
      <c r="K24" s="95">
        <f>'[3]3-4-96'!$D$184</f>
        <v>0.07</v>
      </c>
      <c r="L24" s="95">
        <f>'[3]3-13-96'!$D$184</f>
        <v>0.06</v>
      </c>
      <c r="M24" s="95">
        <f>'[4]10-30-96'!$D$184</f>
        <v>0.99</v>
      </c>
      <c r="N24" s="95">
        <f>'[4]11-21-96'!$D$184</f>
        <v>0.17</v>
      </c>
      <c r="O24" s="95">
        <f>'[4]12-9-96'!$D$184</f>
        <v>0.2</v>
      </c>
      <c r="P24" s="95">
        <f>'[5]11-26-97'!$O$40</f>
        <v>0.16</v>
      </c>
      <c r="Q24" s="95">
        <f>'[5]01-09-98'!$O$40</f>
        <v>0.09</v>
      </c>
      <c r="R24" s="95">
        <f>'[5]02-03-98'!$O$40</f>
        <v>0.15</v>
      </c>
      <c r="S24" s="95">
        <f>'[5]03-25-98'!$O$40</f>
        <v>0.1</v>
      </c>
      <c r="T24" s="95">
        <f>'[6]11-08-98'!$O$40</f>
        <v>0.24</v>
      </c>
      <c r="U24" s="95">
        <f>'[6]01-25-99'!$O$40</f>
        <v>0.15</v>
      </c>
      <c r="V24" s="95">
        <f>'[6]02-09-99'!$O$40</f>
        <v>0.05</v>
      </c>
      <c r="W24" s="95">
        <f>'[6]03-16-99'!$O$40</f>
        <v>0.17</v>
      </c>
      <c r="X24" s="95">
        <f>'[6]04-07-99'!$O$40</f>
        <v>0.11</v>
      </c>
      <c r="Y24" s="95">
        <f>'[7]01-25-00'!$O$42</f>
        <v>0.25</v>
      </c>
      <c r="Z24" s="95">
        <f>'[7]02-27-00'!$O$42</f>
        <v>0.05</v>
      </c>
      <c r="AA24" s="95">
        <f>'[7]03-04-00'!$O$42</f>
        <v>0.02</v>
      </c>
      <c r="AB24" s="95">
        <f>'[7]04-17-00'!$O$42</f>
        <v>0.15</v>
      </c>
      <c r="AC24" s="95">
        <f>'[8]01-08-01'!$O$42</f>
        <v>0.15</v>
      </c>
      <c r="AD24" s="95">
        <f>'[8]01-24-01'!$O$42</f>
        <v>0.15</v>
      </c>
      <c r="AE24" s="95">
        <f>'[8]02-23-01'!$O$42</f>
        <v>0.06</v>
      </c>
      <c r="AF24" s="95">
        <f>'[8]04-07-01'!$O$42</f>
        <v>0.09</v>
      </c>
      <c r="AG24" s="95" t="str">
        <f>'[9]11-13-01'!$M$42</f>
        <v>ND</v>
      </c>
      <c r="AH24" s="95">
        <f>'[9]11-24-01'!$M$42</f>
        <v>0.28</v>
      </c>
      <c r="AI24" s="95">
        <f>'[9]01-27-02'!$M$42</f>
        <v>0.33</v>
      </c>
      <c r="AJ24" s="95">
        <f>'[9]03-17-02'!$M$42*0.001</f>
        <v>0.27</v>
      </c>
      <c r="AK24" s="95">
        <f>'[10]11-08-02'!$M$42*0.001</f>
        <v>0.52</v>
      </c>
      <c r="AL24" s="95">
        <f>'[10]02-11-03'!$M$42*0.001</f>
        <v>0.045</v>
      </c>
      <c r="AM24" s="95">
        <f>'[10]03-15-03'!$M$42*0.001</f>
        <v>0.051000000000000004</v>
      </c>
      <c r="AN24" s="103">
        <f>'[11]12-25-03'!$N$43*0.001</f>
        <v>0.28</v>
      </c>
      <c r="AO24" s="103">
        <f>'[11]12-25-03'!$O$43*0.001</f>
        <v>0.01</v>
      </c>
      <c r="AP24" s="103">
        <f>'[11]02-02-04'!$N$43*0.001</f>
        <v>0.43</v>
      </c>
      <c r="AQ24" s="103">
        <f>'[11]02-02-04'!$O$43*0.001</f>
        <v>0.01</v>
      </c>
      <c r="AR24" s="103">
        <f>'[11]2-18-04'!$N$43*0.001</f>
        <v>0.16</v>
      </c>
      <c r="AS24" s="103">
        <f>'[11]2-18-04'!$O$43*0.001</f>
        <v>0.01</v>
      </c>
    </row>
    <row r="25" spans="1:45" s="95" customFormat="1" ht="12">
      <c r="A25" s="95" t="s">
        <v>131</v>
      </c>
      <c r="B25" s="95" t="s">
        <v>86</v>
      </c>
      <c r="C25" s="95">
        <f>'[1]2-17-94'!$D$193</f>
        <v>5</v>
      </c>
      <c r="D25" s="95">
        <f>'[1]3-19-94'!$D$193</f>
        <v>9</v>
      </c>
      <c r="E25" s="95">
        <f>'[2]11-10-94'!$D$193</f>
        <v>14</v>
      </c>
      <c r="F25" s="95">
        <f>'[2]1-23-95'!$D$193</f>
        <v>5</v>
      </c>
      <c r="G25" s="95">
        <f>'[2]3-10-95'!$D$193</f>
        <v>3</v>
      </c>
      <c r="H25" s="95" t="str">
        <f>'[3]12-12-95'!$D$193</f>
        <v>NR</v>
      </c>
      <c r="I25" s="95">
        <f>'[3]1-31-96'!$D$193</f>
        <v>9</v>
      </c>
      <c r="J25" s="95">
        <f>'[3]2-19-96'!$D$193</f>
        <v>37</v>
      </c>
      <c r="K25" s="95">
        <f>'[3]3-4-96'!$D$193</f>
        <v>15</v>
      </c>
      <c r="L25" s="95">
        <f>'[3]3-13-96'!$D$193</f>
        <v>4</v>
      </c>
      <c r="M25" s="95">
        <f>'[4]10-30-96'!$D$193</f>
        <v>30</v>
      </c>
      <c r="N25" s="95">
        <f>'[4]11-21-96'!$D$193</f>
        <v>11</v>
      </c>
      <c r="O25" s="95">
        <f>'[4]12-9-96'!$D$193</f>
        <v>7</v>
      </c>
      <c r="P25" s="95">
        <f>'[5]11-26-97'!$O$7</f>
        <v>4.5</v>
      </c>
      <c r="Q25" s="95">
        <f>'[5]01-09-98'!$O$7</f>
        <v>8</v>
      </c>
      <c r="R25" s="95">
        <f>'[5]02-03-98'!$O$7</f>
        <v>4</v>
      </c>
      <c r="S25" s="95">
        <f>'[5]03-25-98'!$O$7</f>
        <v>15</v>
      </c>
      <c r="T25" s="95">
        <f>'[6]11-08-98'!$O$7</f>
        <v>12</v>
      </c>
      <c r="U25" s="95">
        <f>'[6]01-25-99'!$O$7</f>
        <v>7</v>
      </c>
      <c r="V25" s="95">
        <f>'[6]02-09-99'!$O$7</f>
        <v>9</v>
      </c>
      <c r="W25" s="95">
        <f>'[6]03-16-99'!$O$7</f>
        <v>6</v>
      </c>
      <c r="X25" s="95">
        <f>'[6]04-07-99'!$O$7</f>
        <v>13</v>
      </c>
      <c r="Y25" s="95">
        <f>'[7]01-25-00'!$O$9</f>
        <v>37</v>
      </c>
      <c r="Z25" s="95">
        <f>'[7]02-27-00'!$O$9</f>
        <v>3</v>
      </c>
      <c r="AA25" s="95">
        <f>'[7]03-04-00'!$O$9</f>
        <v>3</v>
      </c>
      <c r="AB25" s="95">
        <f>'[7]04-17-00'!$O$9</f>
        <v>7</v>
      </c>
      <c r="AC25" s="95">
        <f>'[8]01-08-01'!$O$9</f>
        <v>34</v>
      </c>
      <c r="AD25" s="95">
        <f>'[8]01-24-01'!$O$9</f>
        <v>7</v>
      </c>
      <c r="AE25" s="95">
        <f>'[8]02-23-01'!$O$9</f>
        <v>5</v>
      </c>
      <c r="AF25" s="95">
        <f>'[8]04-07-01'!$O$9</f>
        <v>3</v>
      </c>
      <c r="AG25" s="95">
        <f>'[9]11-13-01'!$M$9</f>
        <v>43</v>
      </c>
      <c r="AH25" s="95">
        <f>'[9]11-24-01'!$M$9</f>
        <v>7</v>
      </c>
      <c r="AI25" s="95">
        <f>'[9]01-27-02'!$M$9</f>
        <v>16</v>
      </c>
      <c r="AJ25" s="95">
        <f>'[9]03-17-02'!$M$9</f>
        <v>14</v>
      </c>
      <c r="AK25" s="95">
        <f>'[10]11-08-02'!$M$9</f>
        <v>18</v>
      </c>
      <c r="AL25" s="95">
        <f>'[10]02-11-03'!$M$9</f>
        <v>3.7</v>
      </c>
      <c r="AM25" s="95">
        <f>'[10]03-15-03'!$M$9</f>
        <v>3.3</v>
      </c>
      <c r="AN25" s="95">
        <f>'[11]12-25-03'!$N$10</f>
        <v>25</v>
      </c>
      <c r="AO25" s="106">
        <f>'[11]12-25-03'!$O$10</f>
        <v>1</v>
      </c>
      <c r="AP25" s="95">
        <f>'[11]02-02-04'!$N$10</f>
        <v>7.6</v>
      </c>
      <c r="AQ25" s="106">
        <f>'[11]02-02-04'!$O$10</f>
        <v>1</v>
      </c>
      <c r="AR25" s="95">
        <f>'[11]2-18-04'!$N$10</f>
        <v>5.8</v>
      </c>
      <c r="AS25" s="106">
        <f>'[11]2-18-04'!$O$10</f>
        <v>1</v>
      </c>
    </row>
    <row r="26" spans="1:45" s="95" customFormat="1" ht="13.5">
      <c r="A26" s="95" t="s">
        <v>133</v>
      </c>
      <c r="B26" s="95" t="s">
        <v>86</v>
      </c>
      <c r="C26" s="95">
        <f>'[1]2-17-94'!$D$205</f>
        <v>1</v>
      </c>
      <c r="D26" s="95">
        <f>'[1]3-19-94'!$D$205</f>
        <v>2</v>
      </c>
      <c r="E26" s="95">
        <f>'[2]11-10-94'!$D$205</f>
        <v>2.3</v>
      </c>
      <c r="F26" s="95">
        <f>'[2]1-23-95'!$D$205</f>
        <v>0.8</v>
      </c>
      <c r="G26" s="95">
        <f>'[2]3-10-95'!$D$205</f>
        <v>0.5</v>
      </c>
      <c r="H26" s="95" t="str">
        <f>'[3]12-12-95'!$D$205</f>
        <v>NR</v>
      </c>
      <c r="I26" s="95">
        <f>'[3]1-31-96'!$D$205</f>
        <v>0.9</v>
      </c>
      <c r="J26" s="95">
        <f>'[3]2-19-96'!$D$205</f>
        <v>1.8</v>
      </c>
      <c r="K26" s="95">
        <f>'[3]3-4-96'!$D$205</f>
        <v>1.5</v>
      </c>
      <c r="L26" s="95">
        <f>'[3]3-13-96'!$D$205</f>
        <v>0.7</v>
      </c>
      <c r="M26" s="95">
        <f>'[4]10-30-96'!$D$205</f>
        <v>4.2</v>
      </c>
      <c r="N26" s="95">
        <f>'[4]11-21-96'!$D$205</f>
        <v>2.2</v>
      </c>
      <c r="O26" s="95">
        <f>'[4]12-9-96'!$D$205</f>
        <v>0.7</v>
      </c>
      <c r="P26" s="103">
        <f>'[5]11-26-97'!$O$9</f>
        <v>1.4</v>
      </c>
      <c r="Q26" s="103">
        <f>'[5]01-09-98'!$O$9</f>
        <v>1.2</v>
      </c>
      <c r="R26" s="103">
        <f>'[5]02-03-98'!$O$9</f>
        <v>0.4</v>
      </c>
      <c r="S26" s="103">
        <f>'[5]03-25-98'!$O$9</f>
        <v>1.7</v>
      </c>
      <c r="T26" s="103">
        <f>'[6]11-08-98'!$O$9</f>
        <v>2.4</v>
      </c>
      <c r="U26" s="103">
        <f>'[6]01-25-99'!$O$9</f>
        <v>1.2</v>
      </c>
      <c r="V26" s="103">
        <f>'[6]02-09-99'!$O$9</f>
        <v>2</v>
      </c>
      <c r="W26" s="103">
        <f>'[6]03-16-99'!$O$9</f>
        <v>1.3</v>
      </c>
      <c r="X26" s="103">
        <f>'[6]04-07-99'!$O$9</f>
        <v>1.7</v>
      </c>
      <c r="Y26" s="103">
        <f>'[7]01-25-00'!$O$11</f>
        <v>6</v>
      </c>
      <c r="Z26" s="103">
        <f>'[7]02-27-00'!$O$11</f>
        <v>0.5</v>
      </c>
      <c r="AA26" s="103">
        <f>'[7]03-04-00'!$O$11</f>
        <v>1.8</v>
      </c>
      <c r="AB26" s="103">
        <f>'[7]04-17-00'!$O$11</f>
        <v>2.7</v>
      </c>
      <c r="AC26" s="103">
        <f>'[8]01-08-01'!$O$11</f>
        <v>1.9</v>
      </c>
      <c r="AD26" s="103">
        <f>'[8]01-24-01'!$O$11</f>
        <v>2</v>
      </c>
      <c r="AE26" s="103">
        <f>'[8]02-23-01'!$O$11</f>
        <v>1.6</v>
      </c>
      <c r="AF26" s="103">
        <f>'[8]04-07-01'!$O$11</f>
        <v>0.6</v>
      </c>
      <c r="AG26" s="95" t="str">
        <f>'[9]11-13-01'!$M$11</f>
        <v>ND</v>
      </c>
      <c r="AH26" s="95">
        <f>'[9]11-24-01'!$M$11</f>
        <v>1.5</v>
      </c>
      <c r="AI26" s="95">
        <f>'[9]01-27-02'!$M$11</f>
        <v>2.5</v>
      </c>
      <c r="AJ26" s="95">
        <f>'[9]03-17-02'!$M$28</f>
        <v>2.7</v>
      </c>
      <c r="AK26" s="95">
        <f>'[10]11-08-02'!$M$28</f>
        <v>3</v>
      </c>
      <c r="AL26" s="95">
        <f>'[10]02-11-03'!$M$28</f>
        <v>0.83</v>
      </c>
      <c r="AM26" s="95">
        <f>'[10]03-15-03'!$M$28</f>
        <v>0.65</v>
      </c>
      <c r="AN26" s="95">
        <f>'[11]12-25-03'!$N$29</f>
        <v>2.2</v>
      </c>
      <c r="AO26" s="103">
        <f>'[11]12-25-03'!$O$29</f>
        <v>0.1</v>
      </c>
      <c r="AP26" s="95">
        <f>'[11]02-02-04'!$N$29</f>
        <v>1.1</v>
      </c>
      <c r="AQ26" s="103">
        <f>'[11]02-02-04'!$O$29</f>
        <v>0.1</v>
      </c>
      <c r="AR26" s="95">
        <f>'[11]2-18-04'!$N$29</f>
        <v>1.2</v>
      </c>
      <c r="AS26" s="103">
        <f>'[11]2-18-04'!$O$29</f>
        <v>0.1</v>
      </c>
    </row>
    <row r="27" spans="1:45" s="95" customFormat="1" ht="12">
      <c r="A27" s="95" t="s">
        <v>134</v>
      </c>
      <c r="B27" s="95" t="s">
        <v>86</v>
      </c>
      <c r="C27" s="95">
        <f>'[1]2-17-94'!$D$209</f>
        <v>3.2</v>
      </c>
      <c r="D27" s="95">
        <f>'[1]3-19-94'!$D$209</f>
        <v>9.4</v>
      </c>
      <c r="E27" s="95">
        <f>'[2]11-10-94'!$D$209</f>
        <v>14</v>
      </c>
      <c r="F27" s="95">
        <f>'[2]1-23-95'!$D$209</f>
        <v>2.5</v>
      </c>
      <c r="G27" s="95">
        <f>'[2]3-10-95'!$D$209</f>
        <v>1.2</v>
      </c>
      <c r="H27" s="95" t="str">
        <f>'[3]12-12-95'!$D$209</f>
        <v>NR</v>
      </c>
      <c r="I27" s="95">
        <f>'[3]1-31-96'!$D$209</f>
        <v>4</v>
      </c>
      <c r="J27" s="95">
        <f>'[3]2-19-96'!$D$209</f>
        <v>16</v>
      </c>
      <c r="K27" s="95">
        <f>'[3]3-4-96'!$D$209</f>
        <v>6.2</v>
      </c>
      <c r="L27" s="95">
        <f>'[3]3-13-96'!$D$209</f>
        <v>3</v>
      </c>
      <c r="M27" s="95">
        <f>'[4]10-30-96'!$D$209</f>
        <v>65</v>
      </c>
      <c r="N27" s="95">
        <f>'[4]11-21-96'!$D$209</f>
        <v>11</v>
      </c>
      <c r="O27" s="95">
        <f>'[4]12-9-96'!$D$209</f>
        <v>3.5</v>
      </c>
      <c r="P27" s="103">
        <f>'[5]11-26-97'!$O$31</f>
        <v>5.6</v>
      </c>
      <c r="Q27" s="103">
        <f>'[5]01-09-98'!$O$31</f>
        <v>3.7</v>
      </c>
      <c r="R27" s="103">
        <f>'[5]02-03-98'!$O$31</f>
        <v>2.2</v>
      </c>
      <c r="S27" s="103">
        <f>'[5]03-25-98'!$O$31</f>
        <v>9.7</v>
      </c>
      <c r="T27" s="103">
        <f>'[6]11-08-98'!$O$31</f>
        <v>8</v>
      </c>
      <c r="U27" s="103">
        <f>'[6]01-25-99'!$O$31</f>
        <v>4.9</v>
      </c>
      <c r="V27" s="103">
        <f>'[6]02-09-99'!$O$31</f>
        <v>5.5</v>
      </c>
      <c r="W27" s="103">
        <f>'[6]03-16-99'!$O$31</f>
        <v>5.1</v>
      </c>
      <c r="X27" s="103">
        <f>'[6]04-07-99'!$O$31</f>
        <v>4.9</v>
      </c>
      <c r="Y27" s="103">
        <f>'[7]01-25-00'!$O$33</f>
        <v>18</v>
      </c>
      <c r="Z27" s="103">
        <f>'[7]02-27-00'!$O$33</f>
        <v>2.8</v>
      </c>
      <c r="AA27" s="103">
        <f>'[7]03-04-00'!$O$33</f>
        <v>4.6</v>
      </c>
      <c r="AB27" s="103">
        <f>'[7]04-17-00'!$O$33</f>
        <v>9.3</v>
      </c>
      <c r="AC27" s="103">
        <f>'[8]01-08-01'!$O$33</f>
        <v>8.3</v>
      </c>
      <c r="AD27" s="103">
        <f>'[8]01-24-01'!$O$33</f>
        <v>5.7</v>
      </c>
      <c r="AE27" s="103">
        <f>'[8]02-23-01'!$O$33</f>
        <v>3.8</v>
      </c>
      <c r="AF27" s="103">
        <f>'[8]04-07-01'!$O$33</f>
        <v>3.4</v>
      </c>
      <c r="AG27" s="95">
        <f>'[9]11-13-01'!$M$33</f>
        <v>4.1</v>
      </c>
      <c r="AH27" s="95">
        <f>'[9]11-24-01'!$M$33</f>
        <v>4.7</v>
      </c>
      <c r="AI27" s="95">
        <f>'[9]01-27-02'!$M$33</f>
        <v>16</v>
      </c>
      <c r="AJ27" s="95">
        <f>'[9]03-17-02'!$M$29</f>
        <v>13</v>
      </c>
      <c r="AK27" s="95">
        <f>'[10]11-08-02'!$M$29</f>
        <v>20</v>
      </c>
      <c r="AL27" s="95">
        <f>'[10]02-11-03'!$M$29</f>
        <v>2.2</v>
      </c>
      <c r="AM27" s="95">
        <f>'[10]03-15-03'!$M$29</f>
        <v>2.1</v>
      </c>
      <c r="AN27" s="95">
        <f>'[11]12-25-03'!$N$30</f>
        <v>0.45</v>
      </c>
      <c r="AO27" s="103">
        <f>'[11]12-25-03'!$O$30</f>
        <v>0.1</v>
      </c>
      <c r="AP27" s="95" t="str">
        <f>'[11]02-02-04'!$N$30</f>
        <v>ND</v>
      </c>
      <c r="AQ27" s="103">
        <f>'[11]02-02-04'!$O$30</f>
        <v>0.1</v>
      </c>
      <c r="AR27" s="95">
        <f>'[11]2-18-04'!$N$30</f>
        <v>0.11</v>
      </c>
      <c r="AS27" s="103">
        <f>'[11]2-18-04'!$O$30</f>
        <v>0.1</v>
      </c>
    </row>
    <row r="28" spans="1:45" s="95" customFormat="1" ht="12">
      <c r="A28" s="95" t="s">
        <v>135</v>
      </c>
      <c r="B28" s="95" t="s">
        <v>86</v>
      </c>
      <c r="C28" s="95" t="str">
        <f>'[1]2-17-94'!$D$174</f>
        <v>ND</v>
      </c>
      <c r="D28" s="95" t="str">
        <f>'[1]3-19-94'!$D$174</f>
        <v>NR</v>
      </c>
      <c r="E28" s="95" t="str">
        <f>'[2]11-10-94'!$D$174</f>
        <v>NR</v>
      </c>
      <c r="F28" s="95" t="str">
        <f>'[2]1-23-95'!$D$174</f>
        <v>NR</v>
      </c>
      <c r="G28" s="95" t="str">
        <f>'[2]3-10-95'!$D$174</f>
        <v>NR</v>
      </c>
      <c r="H28" s="95" t="str">
        <f>'[3]12-12-95'!$D$174</f>
        <v>NR</v>
      </c>
      <c r="I28" s="95" t="str">
        <f>'[3]1-31-96'!$D$174</f>
        <v>NR</v>
      </c>
      <c r="J28" s="95" t="str">
        <f>'[3]2-19-96'!$D$174</f>
        <v>NR</v>
      </c>
      <c r="K28" s="95" t="str">
        <f>'[3]3-4-96'!$D$174</f>
        <v>NR</v>
      </c>
      <c r="L28" s="95" t="str">
        <f>'[3]3-13-96'!$D$174</f>
        <v>NR </v>
      </c>
      <c r="M28" s="95" t="str">
        <f>'[4]10-30-96'!$D$174</f>
        <v>NR</v>
      </c>
      <c r="N28" s="95" t="str">
        <f>'[4]11-21-96'!$D$174</f>
        <v>NR</v>
      </c>
      <c r="O28" s="95" t="str">
        <f>'[4]12-9-96'!$D$174</f>
        <v>NR</v>
      </c>
      <c r="P28" s="95" t="str">
        <f>'[5]11-26-97'!$O$26</f>
        <v>NR</v>
      </c>
      <c r="Q28" s="95" t="str">
        <f>'[5]01-09-98'!$O$26</f>
        <v>NR</v>
      </c>
      <c r="R28" s="95" t="str">
        <f>'[5]02-03-98'!$O$26</f>
        <v>NR</v>
      </c>
      <c r="S28" s="95" t="str">
        <f>'[5]03-25-98'!$O$26</f>
        <v>NR</v>
      </c>
      <c r="T28" s="95" t="str">
        <f>'[6]11-08-98'!$O$26</f>
        <v>NR</v>
      </c>
      <c r="U28" s="95" t="str">
        <f>'[6]01-25-99'!$O$26</f>
        <v>NR</v>
      </c>
      <c r="V28" s="95" t="str">
        <f>'[6]02-09-99'!$O$26</f>
        <v>NR</v>
      </c>
      <c r="W28" s="95" t="str">
        <f>'[6]03-16-99'!$O$26</f>
        <v>NR</v>
      </c>
      <c r="X28" s="95" t="str">
        <f>'[6]04-07-99'!$O$26</f>
        <v>NR</v>
      </c>
      <c r="Y28" s="95" t="str">
        <f>'[7]01-25-00'!$O$28</f>
        <v>NR</v>
      </c>
      <c r="Z28" s="95" t="str">
        <f>'[7]02-27-00'!$O$28</f>
        <v>NR</v>
      </c>
      <c r="AA28" s="95" t="str">
        <f>'[7]03-04-00'!$O$28</f>
        <v>N R</v>
      </c>
      <c r="AB28" s="95" t="str">
        <f>'[7]04-17-00'!$O$28</f>
        <v>NR</v>
      </c>
      <c r="AC28" s="95" t="str">
        <f>'[8]01-08-01'!$O$28</f>
        <v>NR</v>
      </c>
      <c r="AD28" s="95" t="str">
        <f>'[8]01-24-01'!$O$28</f>
        <v>NR</v>
      </c>
      <c r="AE28" s="95" t="str">
        <f>'[8]02-23-01'!$O$28</f>
        <v>NR</v>
      </c>
      <c r="AF28" s="95" t="str">
        <f>'[8]04-07-01'!$O$28</f>
        <v>NR</v>
      </c>
      <c r="AG28" s="95" t="str">
        <f>'[9]11-13-01'!$M$28</f>
        <v>ND</v>
      </c>
      <c r="AH28" s="95" t="str">
        <f>'[9]11-24-01'!$M$28</f>
        <v>NR</v>
      </c>
      <c r="AI28" s="95" t="str">
        <f>'[9]01-27-02'!$M$28</f>
        <v>NR</v>
      </c>
      <c r="AJ28" s="95" t="str">
        <f>'[9]03-17-02'!$M$27</f>
        <v>NR</v>
      </c>
      <c r="AK28" s="95" t="str">
        <f>'[10]11-08-02'!$M$27</f>
        <v>NR</v>
      </c>
      <c r="AL28" s="95" t="str">
        <f>'[10]02-11-03'!$M$27</f>
        <v>NR</v>
      </c>
      <c r="AM28" s="95" t="str">
        <f>'[10]03-15-03'!$M$27</f>
        <v>NR</v>
      </c>
      <c r="AN28" s="95" t="str">
        <f>'[11]12-25-03'!$N$28</f>
        <v>NR</v>
      </c>
      <c r="AO28" s="95">
        <f>'[11]12-25-03'!$O$28</f>
        <v>0</v>
      </c>
      <c r="AP28" s="95">
        <f>'[11]02-02-04'!$N$28</f>
        <v>0</v>
      </c>
      <c r="AQ28" s="95">
        <f>'[11]02-02-04'!$O$28</f>
        <v>0</v>
      </c>
      <c r="AR28" s="95">
        <f>'[11]2-18-04'!$N$28</f>
        <v>0</v>
      </c>
      <c r="AS28" s="95">
        <f>'[11]2-18-04'!$O$28</f>
        <v>0</v>
      </c>
    </row>
    <row r="29" spans="1:45" s="95" customFormat="1" ht="12">
      <c r="A29" s="95" t="s">
        <v>136</v>
      </c>
      <c r="B29" s="95" t="s">
        <v>86</v>
      </c>
      <c r="C29" s="95" t="str">
        <f>'[1]2-17-94'!$D$196</f>
        <v>ND</v>
      </c>
      <c r="D29" s="95" t="str">
        <f>'[1]3-19-94'!$D$196</f>
        <v>ND</v>
      </c>
      <c r="E29" s="95" t="str">
        <f>'[2]11-10-94'!$D$196</f>
        <v>ND</v>
      </c>
      <c r="F29" s="95" t="str">
        <f>'[2]1-23-95'!$D$196</f>
        <v>ND</v>
      </c>
      <c r="G29" s="95" t="str">
        <f>'[2]3-10-95'!$D$196</f>
        <v>ND</v>
      </c>
      <c r="H29" s="95" t="str">
        <f>'[3]12-12-95'!$D$196</f>
        <v>NR</v>
      </c>
      <c r="I29" s="95" t="str">
        <f>'[3]1-31-96'!$D$196</f>
        <v>ND</v>
      </c>
      <c r="J29" s="95" t="str">
        <f>'[3]2-19-96'!$D$196</f>
        <v>ND</v>
      </c>
      <c r="K29" s="95" t="str">
        <f>'[3]3-4-96'!$D$196</f>
        <v>ND</v>
      </c>
      <c r="L29" s="95" t="str">
        <f>'[3]3-13-96'!$D$196</f>
        <v>ND</v>
      </c>
      <c r="M29" s="95" t="str">
        <f>'[4]10-30-96'!$D$196</f>
        <v>ND</v>
      </c>
      <c r="N29" s="95" t="str">
        <f>'[4]11-21-96'!$D$196</f>
        <v>ND</v>
      </c>
      <c r="O29" s="95" t="str">
        <f>'[4]12-9-96'!$D$196</f>
        <v>ND</v>
      </c>
      <c r="P29" s="95" t="str">
        <f>'[5]11-26-97'!$O$12</f>
        <v>ND</v>
      </c>
      <c r="Q29" s="95" t="str">
        <f>'[5]01-09-98'!$O$12</f>
        <v>ND</v>
      </c>
      <c r="R29" s="95" t="str">
        <f>'[5]02-03-98'!$O$12</f>
        <v>ND</v>
      </c>
      <c r="S29" s="95" t="str">
        <f>'[5]03-25-98'!$O$12</f>
        <v>ND</v>
      </c>
      <c r="T29" s="95" t="str">
        <f>'[6]11-08-98'!$O$12</f>
        <v>ND</v>
      </c>
      <c r="U29" s="95" t="str">
        <f>'[6]01-25-99'!$O$12</f>
        <v>ND</v>
      </c>
      <c r="V29" s="95" t="str">
        <f>'[6]02-09-99'!$O$12</f>
        <v>ND</v>
      </c>
      <c r="W29" s="95" t="str">
        <f>'[6]03-16-99'!$O$12</f>
        <v>ND</v>
      </c>
      <c r="X29" s="95" t="str">
        <f>'[6]04-07-99'!$O$12</f>
        <v>ND</v>
      </c>
      <c r="Y29" s="95" t="str">
        <f>'[7]01-25-00'!$O$14</f>
        <v>ND</v>
      </c>
      <c r="Z29" s="95" t="str">
        <f>'[7]02-27-00'!$O$14</f>
        <v>ND</v>
      </c>
      <c r="AA29" s="95" t="str">
        <f>'[7]03-04-00'!$O$14</f>
        <v>ND</v>
      </c>
      <c r="AB29" s="95" t="str">
        <f>'[7]04-17-00'!$O$14</f>
        <v>ND</v>
      </c>
      <c r="AC29" s="95" t="str">
        <f>'[8]01-08-01'!$O$14</f>
        <v>ND</v>
      </c>
      <c r="AD29" s="95" t="str">
        <f>'[8]01-24-01'!$O$14</f>
        <v>ND</v>
      </c>
      <c r="AE29" s="95" t="str">
        <f>'[8]02-23-01'!$O$14</f>
        <v>ND</v>
      </c>
      <c r="AF29" s="95" t="str">
        <f>'[8]04-07-01'!$O$14</f>
        <v>ND</v>
      </c>
      <c r="AG29" s="95" t="str">
        <f>'[9]11-13-01'!$M$14</f>
        <v>ND</v>
      </c>
      <c r="AH29" s="95" t="str">
        <f>'[9]11-24-01'!$M$14</f>
        <v>ND</v>
      </c>
      <c r="AI29" s="95" t="str">
        <f>'[9]01-27-02'!$M$14</f>
        <v>ND</v>
      </c>
      <c r="AJ29" s="95" t="str">
        <f>'[9]03-17-02'!$M$13</f>
        <v>ND</v>
      </c>
      <c r="AK29" s="95" t="str">
        <f>'[10]11-08-02'!$M$13</f>
        <v>ND</v>
      </c>
      <c r="AL29" s="95" t="str">
        <f>'[10]02-11-03'!$M$13</f>
        <v>ND</v>
      </c>
      <c r="AM29" s="95" t="str">
        <f>'[10]03-15-03'!$M$13</f>
        <v>ND</v>
      </c>
      <c r="AN29" s="95" t="str">
        <f>'[11]12-25-03'!$N$14</f>
        <v>ND</v>
      </c>
      <c r="AO29" s="106">
        <f>'[11]12-25-03'!$O$14</f>
        <v>3</v>
      </c>
      <c r="AP29" s="95" t="str">
        <f>'[11]02-02-04'!$N$14</f>
        <v>ND</v>
      </c>
      <c r="AQ29" s="106">
        <f>'[11]02-02-04'!$O$14</f>
        <v>3</v>
      </c>
      <c r="AR29" s="95" t="str">
        <f>'[11]2-18-04'!$N$14</f>
        <v>ND</v>
      </c>
      <c r="AS29" s="106">
        <f>'[11]2-18-04'!$O$14</f>
        <v>3</v>
      </c>
    </row>
    <row r="30" spans="1:45" s="95" customFormat="1" ht="12">
      <c r="A30" s="95" t="s">
        <v>89</v>
      </c>
      <c r="B30" s="95" t="s">
        <v>86</v>
      </c>
      <c r="C30" s="95">
        <f>'[1]2-17-94'!$D$183</f>
        <v>0.01</v>
      </c>
      <c r="D30" s="95">
        <f>'[1]3-19-94'!$D$183</f>
        <v>0.02</v>
      </c>
      <c r="E30" s="95">
        <f>'[2]11-10-94'!$D$183</f>
        <v>0.05</v>
      </c>
      <c r="F30" s="95" t="str">
        <f>'[2]1-23-95'!$D$183</f>
        <v>ND</v>
      </c>
      <c r="G30" s="95" t="str">
        <f>'[2]3-10-95'!$D$183</f>
        <v>ND</v>
      </c>
      <c r="H30" s="95" t="str">
        <f>'[3]12-12-95'!$D$183</f>
        <v>NR</v>
      </c>
      <c r="I30" s="95">
        <f>'[3]1-31-96'!$D$183</f>
        <v>0.01</v>
      </c>
      <c r="J30" s="95">
        <f>'[3]2-19-96'!$D$183</f>
        <v>0.02</v>
      </c>
      <c r="K30" s="95">
        <f>'[3]3-4-96'!$D$183</f>
        <v>0.01</v>
      </c>
      <c r="L30" s="95" t="str">
        <f>'[3]3-13-96'!$D$183</f>
        <v>ND</v>
      </c>
      <c r="M30" s="95">
        <f>'[4]10-30-96'!$D$183</f>
        <v>0.09</v>
      </c>
      <c r="N30" s="95">
        <f>'[4]11-21-96'!$D$183</f>
        <v>0.02</v>
      </c>
      <c r="O30" s="95">
        <f>'[4]12-9-96'!$D$183</f>
        <v>0.02</v>
      </c>
      <c r="P30" s="95">
        <f>'[5]11-26-97'!$O$39</f>
        <v>0.022</v>
      </c>
      <c r="Q30" s="95">
        <f>'[5]01-09-98'!$O$39</f>
        <v>0.01</v>
      </c>
      <c r="R30" s="95">
        <f>'[5]02-03-98'!$O$39</f>
        <v>0.01</v>
      </c>
      <c r="S30" s="95">
        <f>'[5]03-25-98'!$O$39</f>
        <v>0.01</v>
      </c>
      <c r="T30" s="95">
        <f>'[6]11-08-98'!$O$39</f>
        <v>0.02</v>
      </c>
      <c r="U30" s="95">
        <f>'[6]01-25-99'!$O$39</f>
        <v>0.01</v>
      </c>
      <c r="V30" s="95" t="str">
        <f>'[6]02-09-99'!$O$39</f>
        <v>ND</v>
      </c>
      <c r="W30" s="95">
        <f>'[6]03-16-99'!$O$39</f>
        <v>0.02</v>
      </c>
      <c r="X30" s="95">
        <f>'[6]04-07-99'!$O$39</f>
        <v>0.01</v>
      </c>
      <c r="Y30" s="95">
        <f>'[7]01-25-00'!$O$41</f>
        <v>0.02</v>
      </c>
      <c r="Z30" s="95" t="str">
        <f>'[7]02-27-00'!$O$41</f>
        <v>ND</v>
      </c>
      <c r="AA30" s="95" t="str">
        <f>'[7]03-04-00'!$O$41</f>
        <v>ND</v>
      </c>
      <c r="AB30" s="95">
        <f>'[7]04-17-00'!$O$41</f>
        <v>0.02</v>
      </c>
      <c r="AC30" s="95">
        <f>'[8]01-08-01'!$O$41</f>
        <v>0.01</v>
      </c>
      <c r="AD30" s="95">
        <f>'[8]01-24-01'!$O$41</f>
        <v>0.01</v>
      </c>
      <c r="AE30" s="95" t="str">
        <f>'[8]02-23-01'!$O$41</f>
        <v>ND</v>
      </c>
      <c r="AF30" s="95" t="str">
        <f>'[8]04-07-01'!$O$41</f>
        <v>ND</v>
      </c>
      <c r="AG30" s="95" t="str">
        <f>'[9]11-13-01'!$M$41</f>
        <v>ND</v>
      </c>
      <c r="AH30" s="95">
        <f>'[9]11-24-01'!$M$41</f>
        <v>0.03</v>
      </c>
      <c r="AI30" s="95">
        <f>'[9]01-27-02'!$M$41</f>
        <v>0.03</v>
      </c>
      <c r="AJ30" s="95">
        <f>'[9]03-17-02'!$M$41*0.001</f>
        <v>0.029</v>
      </c>
      <c r="AK30" s="95">
        <f>'[10]11-08-02'!$M$41*0.001</f>
        <v>0.046</v>
      </c>
      <c r="AL30" s="95" t="str">
        <f>'[10]02-11-03'!$M$41</f>
        <v>ND</v>
      </c>
      <c r="AM30" s="95" t="str">
        <f>'[10]03-15-03'!$M$41</f>
        <v>ND</v>
      </c>
      <c r="AN30" s="95">
        <f>'[11]12-25-03'!$N$42*0.001</f>
        <v>0.025</v>
      </c>
      <c r="AO30" s="104">
        <f>'[11]12-25-03'!$O$42*0.001</f>
        <v>0.01</v>
      </c>
      <c r="AP30" s="95">
        <f>'[11]02-02-04'!$N$42*0.001</f>
        <v>0.03</v>
      </c>
      <c r="AQ30" s="104">
        <f>'[11]02-02-04'!$O$42*0.001</f>
        <v>0.01</v>
      </c>
      <c r="AR30" s="95">
        <f>'[11]2-18-04'!$N$42*0.001</f>
        <v>0.015</v>
      </c>
      <c r="AS30" s="104">
        <f>'[11]2-18-04'!$O$42*0.001</f>
        <v>0.01</v>
      </c>
    </row>
    <row r="31" spans="1:45" s="95" customFormat="1" ht="12">
      <c r="A31" s="95" t="s">
        <v>137</v>
      </c>
      <c r="B31" s="95" t="s">
        <v>138</v>
      </c>
      <c r="C31" s="95">
        <f>'[1]2-17-94'!$D$170</f>
        <v>7.2</v>
      </c>
      <c r="D31" s="95">
        <f>'[1]3-19-94'!$D$170</f>
        <v>7.2</v>
      </c>
      <c r="E31" s="95">
        <f>'[2]11-10-94'!$D$170</f>
        <v>6.7</v>
      </c>
      <c r="F31" s="95">
        <f>'[2]1-23-95'!$D$170</f>
        <v>7.7</v>
      </c>
      <c r="G31" s="95">
        <f>'[2]3-10-95'!$D$170</f>
        <v>7.3</v>
      </c>
      <c r="H31" s="95" t="str">
        <f>'[3]12-12-95'!$D$170</f>
        <v>NR</v>
      </c>
      <c r="I31" s="95">
        <f>'[3]1-31-96'!$D$170</f>
        <v>7.2</v>
      </c>
      <c r="J31" s="95">
        <f>'[3]2-19-96'!$D$170</f>
        <v>7.1</v>
      </c>
      <c r="K31" s="95">
        <f>'[3]3-4-96'!$D$170</f>
        <v>7.5</v>
      </c>
      <c r="L31" s="95">
        <f>'[3]3-13-96'!$D$170</f>
        <v>6.9</v>
      </c>
      <c r="M31" s="95">
        <f>'[4]10-30-96'!$D$170</f>
        <v>7.2</v>
      </c>
      <c r="N31" s="95">
        <f>'[4]11-21-96'!$D$170</f>
        <v>7.1</v>
      </c>
      <c r="O31" s="95">
        <f>'[4]12-9-96'!$D$170</f>
        <v>7.3</v>
      </c>
      <c r="P31" s="95">
        <f>'[5]11-26-97'!$O$20</f>
        <v>8.2</v>
      </c>
      <c r="Q31" s="95">
        <f>'[5]01-09-98'!$O$20</f>
        <v>7</v>
      </c>
      <c r="R31" s="95">
        <f>'[5]02-03-98'!$O$20</f>
        <v>7.5</v>
      </c>
      <c r="S31" s="95">
        <f>'[5]03-25-98'!$O$20</f>
        <v>7.5</v>
      </c>
      <c r="T31" s="95">
        <f>'[6]11-08-98'!$O$20</f>
        <v>7.4</v>
      </c>
      <c r="U31" s="95">
        <f>'[6]01-25-99'!$O$20</f>
        <v>7.7</v>
      </c>
      <c r="V31" s="95">
        <f>'[6]02-09-99'!$O$20</f>
        <v>7.7</v>
      </c>
      <c r="W31" s="95">
        <f>'[6]03-16-99'!$O$20</f>
        <v>7.5</v>
      </c>
      <c r="X31" s="95">
        <f>'[6]04-07-99'!$O$20</f>
        <v>7.4</v>
      </c>
      <c r="Y31" s="106">
        <f>'[7]01-25-00'!$O$22</f>
        <v>7.3</v>
      </c>
      <c r="Z31" s="106">
        <f>'[7]02-27-00'!$O$22</f>
        <v>6.8</v>
      </c>
      <c r="AA31" s="106">
        <f>'[7]03-04-00'!$O$22</f>
        <v>7.4</v>
      </c>
      <c r="AB31" s="106">
        <f>'[7]04-17-00'!$O$22</f>
        <v>7.1</v>
      </c>
      <c r="AC31" s="106">
        <f>'[8]01-08-01'!$O$22</f>
        <v>7.5</v>
      </c>
      <c r="AD31" s="106">
        <f>'[8]01-24-01'!$O$22</f>
        <v>7.6</v>
      </c>
      <c r="AE31" s="106">
        <f>'[8]02-23-01'!$O$22</f>
        <v>7.5</v>
      </c>
      <c r="AF31" s="106">
        <f>'[8]04-07-01'!$O$22</f>
        <v>6.7</v>
      </c>
      <c r="AG31" s="95">
        <f>'[9]11-13-01'!$M$22</f>
        <v>9.1</v>
      </c>
      <c r="AH31" s="95">
        <f>'[9]11-24-01'!$M$22</f>
        <v>7.2</v>
      </c>
      <c r="AI31" s="95">
        <f>'[9]01-27-02'!$M$22</f>
        <v>7.2</v>
      </c>
      <c r="AJ31" s="95">
        <f>'[9]03-17-02'!$M$21</f>
        <v>6.9</v>
      </c>
      <c r="AK31" s="95">
        <f>'[10]11-08-02'!$M$21</f>
        <v>7.1</v>
      </c>
      <c r="AL31" s="95">
        <f>'[10]02-11-03'!$M$21</f>
        <v>7.4</v>
      </c>
      <c r="AM31" s="95">
        <f>'[10]03-15-03'!$M$21</f>
        <v>7.1</v>
      </c>
      <c r="AN31" s="95">
        <f>'[11]12-25-03'!$N$22</f>
        <v>7.5</v>
      </c>
      <c r="AO31" s="106">
        <f>'[11]12-25-03'!$O$22</f>
        <v>1</v>
      </c>
      <c r="AP31" s="95">
        <f>'[11]02-02-04'!$N$22</f>
        <v>7.3</v>
      </c>
      <c r="AQ31" s="106">
        <f>'[11]02-02-04'!$O$22</f>
        <v>1</v>
      </c>
      <c r="AR31" s="95">
        <f>'[11]2-18-04'!$N$22</f>
        <v>7.3</v>
      </c>
      <c r="AS31" s="106">
        <f>'[11]2-18-04'!$O$22</f>
        <v>1</v>
      </c>
    </row>
    <row r="32" spans="1:45" s="95" customFormat="1" ht="12">
      <c r="A32" s="95" t="s">
        <v>140</v>
      </c>
      <c r="B32" s="95" t="s">
        <v>86</v>
      </c>
      <c r="C32" s="95">
        <f>'[1]2-17-94'!$D$203</f>
        <v>0.15</v>
      </c>
      <c r="D32" s="95">
        <f>'[1]3-19-94'!$D$203</f>
        <v>0.1</v>
      </c>
      <c r="E32" s="95">
        <f>'[2]11-10-94'!$D$203</f>
        <v>0.3</v>
      </c>
      <c r="F32" s="95">
        <f>'[2]1-23-95'!$D$203</f>
        <v>0.1</v>
      </c>
      <c r="G32" s="95">
        <f>'[2]3-10-95'!$D$203</f>
        <v>0.05</v>
      </c>
      <c r="H32" s="95" t="str">
        <f>'[3]12-12-95'!$D$203</f>
        <v>NR</v>
      </c>
      <c r="I32" s="95">
        <f>'[3]1-31-96'!$D$203</f>
        <v>0.14</v>
      </c>
      <c r="J32" s="95">
        <f>'[3]2-19-96'!$D$203</f>
        <v>0.15</v>
      </c>
      <c r="K32" s="95">
        <f>'[3]3-4-96'!$D$203</f>
        <v>0.08</v>
      </c>
      <c r="L32" s="95" t="str">
        <f>'[3]3-13-96'!$D$203</f>
        <v>ND</v>
      </c>
      <c r="M32" s="95">
        <f>'[4]10-30-96'!$D$203</f>
        <v>0.74</v>
      </c>
      <c r="N32" s="95">
        <f>'[4]11-21-96'!$D$203</f>
        <v>0.31</v>
      </c>
      <c r="O32" s="95">
        <f>'[4]12-9-96'!$D$203</f>
        <v>0.15</v>
      </c>
      <c r="P32" s="95" t="str">
        <f>'[5]11-26-97'!$O$27</f>
        <v>ND</v>
      </c>
      <c r="Q32" s="95">
        <f>'[5]01-09-98'!$O$27</f>
        <v>0.32</v>
      </c>
      <c r="R32" s="95">
        <f>'[5]02-03-98'!$O$27</f>
        <v>0.06</v>
      </c>
      <c r="S32" s="95" t="str">
        <f>'[5]03-25-98'!$O$27</f>
        <v>ND</v>
      </c>
      <c r="T32" s="95">
        <f>'[6]11-08-98'!$O$27</f>
        <v>0.54</v>
      </c>
      <c r="U32" s="95">
        <f>'[6]01-25-99'!$O$27</f>
        <v>0.18</v>
      </c>
      <c r="V32" s="95">
        <f>'[6]02-09-99'!$O$27</f>
        <v>0.09</v>
      </c>
      <c r="W32" s="95">
        <f>'[6]03-16-99'!$O$27</f>
        <v>0.21</v>
      </c>
      <c r="X32" s="95">
        <f>'[6]04-07-99'!$O$27</f>
        <v>0.33</v>
      </c>
      <c r="Y32" s="95">
        <f>'[7]01-25-00'!$O$29</f>
        <v>1.2</v>
      </c>
      <c r="Z32" s="95" t="str">
        <f>'[7]02-27-00'!$O$29</f>
        <v>ND</v>
      </c>
      <c r="AA32" s="95">
        <f>'[7]03-04-00'!$O$29</f>
        <v>0.05</v>
      </c>
      <c r="AB32" s="95">
        <f>'[7]04-17-00'!$O$29</f>
        <v>0.23</v>
      </c>
      <c r="AC32" s="95">
        <f>'[8]01-08-01'!$O$29</f>
        <v>0.17</v>
      </c>
      <c r="AD32" s="95">
        <f>'[8]01-24-01'!$O$29</f>
        <v>0.09</v>
      </c>
      <c r="AE32" s="95" t="str">
        <f>'[8]02-23-01'!$O$29</f>
        <v>ND</v>
      </c>
      <c r="AF32" s="95" t="str">
        <f>'[8]04-07-01'!$O$29</f>
        <v>ND</v>
      </c>
      <c r="AG32" s="95">
        <f>'[9]11-13-01'!$M$29</f>
        <v>0.09</v>
      </c>
      <c r="AH32" s="95">
        <f>'[9]11-24-01'!$M$29</f>
        <v>0.23</v>
      </c>
      <c r="AI32" s="95">
        <f>'[9]01-27-02'!$M$29</f>
        <v>0.06</v>
      </c>
      <c r="AJ32" s="95">
        <f>'[9]03-17-02'!$M$32</f>
        <v>0.091</v>
      </c>
      <c r="AK32" s="95">
        <f>'[10]11-08-02'!$M$32</f>
        <v>0.39</v>
      </c>
      <c r="AL32" s="95">
        <f>'[10]02-11-03'!$M$32</f>
        <v>0.13</v>
      </c>
      <c r="AM32" s="95">
        <f>'[10]03-15-03'!$M$32</f>
        <v>0.059</v>
      </c>
      <c r="AN32" s="95">
        <f>'[11]12-25-03'!$N$33</f>
        <v>0.34</v>
      </c>
      <c r="AO32" s="104">
        <f>'[11]12-25-03'!$O$33</f>
        <v>0.05</v>
      </c>
      <c r="AP32" s="95">
        <f>'[11]02-02-04'!$N$33</f>
        <v>0.094</v>
      </c>
      <c r="AQ32" s="104">
        <f>'[11]02-02-04'!$O$33</f>
        <v>0.05</v>
      </c>
      <c r="AR32" s="95">
        <f>'[11]2-18-04'!$N$33</f>
        <v>0.17</v>
      </c>
      <c r="AS32" s="104">
        <f>'[11]2-18-04'!$O$33</f>
        <v>0.05</v>
      </c>
    </row>
    <row r="33" spans="1:45" s="95" customFormat="1" ht="12">
      <c r="A33" s="95" t="s">
        <v>141</v>
      </c>
      <c r="B33" s="95" t="s">
        <v>86</v>
      </c>
      <c r="C33" s="95">
        <f>'[1]2-17-94'!$D$204</f>
        <v>0.35</v>
      </c>
      <c r="D33" s="95">
        <f>'[1]3-19-94'!$D$204</f>
        <v>0.7</v>
      </c>
      <c r="E33" s="95">
        <f>'[2]11-10-94'!$D$204</f>
        <v>1.6</v>
      </c>
      <c r="F33" s="95">
        <f>'[2]1-23-95'!$D$204</f>
        <v>0.15</v>
      </c>
      <c r="G33" s="95">
        <f>'[2]3-10-95'!$D$204</f>
        <v>0.3</v>
      </c>
      <c r="H33" s="95" t="str">
        <f>'[3]12-12-95'!$D$204</f>
        <v>NR</v>
      </c>
      <c r="I33" s="95">
        <f>'[3]1-31-96'!$D$204</f>
        <v>0.31</v>
      </c>
      <c r="J33" s="95">
        <f>'[3]2-19-96'!$D$204</f>
        <v>0.84</v>
      </c>
      <c r="K33" s="95">
        <f>'[3]3-4-96'!$D$204</f>
        <v>0.38</v>
      </c>
      <c r="L33" s="95">
        <f>'[3]3-13-96'!$D$204</f>
        <v>0.16</v>
      </c>
      <c r="M33" s="95">
        <f>'[4]10-30-96'!$D$204</f>
        <v>4.1</v>
      </c>
      <c r="N33" s="95">
        <f>'[4]11-21-96'!$D$204</f>
        <v>0.85</v>
      </c>
      <c r="O33" s="95">
        <f>'[4]12-9-96'!$D$204</f>
        <v>0.66</v>
      </c>
      <c r="P33" s="95">
        <f>'[5]11-26-97'!$O$28</f>
        <v>0.07</v>
      </c>
      <c r="Q33" s="95">
        <f>'[5]01-09-98'!$O$28</f>
        <v>0.53</v>
      </c>
      <c r="R33" s="95">
        <f>'[5]02-03-98'!$O$28</f>
        <v>0.31</v>
      </c>
      <c r="S33" s="95">
        <f>'[5]03-25-98'!$O$28</f>
        <v>1.7</v>
      </c>
      <c r="T33" s="95">
        <f>'[6]11-08-98'!$O$28</f>
        <v>1.3</v>
      </c>
      <c r="U33" s="95">
        <f>'[6]01-25-99'!$O$28</f>
        <v>0.82</v>
      </c>
      <c r="V33" s="95">
        <f>'[6]02-09-99'!$O$28</f>
        <v>0.37</v>
      </c>
      <c r="W33" s="95">
        <f>'[6]03-16-99'!$O$28</f>
        <v>1.2</v>
      </c>
      <c r="X33" s="95">
        <f>'[6]04-07-99'!$O$28</f>
        <v>1.2</v>
      </c>
      <c r="Y33" s="95">
        <f>'[7]01-25-00'!$O$30</f>
        <v>2.1</v>
      </c>
      <c r="Z33" s="95">
        <f>'[7]02-27-00'!$O$30</f>
        <v>0.17</v>
      </c>
      <c r="AA33" s="95">
        <f>'[7]03-04-00'!$O$30</f>
        <v>0.14</v>
      </c>
      <c r="AB33" s="95">
        <f>'[7]04-17-00'!$O$30</f>
        <v>0.89</v>
      </c>
      <c r="AC33" s="95">
        <f>'[8]01-08-01'!$O$30</f>
        <v>1.5</v>
      </c>
      <c r="AD33" s="95">
        <f>'[8]01-24-01'!$O$30</f>
        <v>0.65</v>
      </c>
      <c r="AE33" s="95">
        <f>'[8]02-23-01'!$O$30</f>
        <v>0.4</v>
      </c>
      <c r="AF33" s="95">
        <f>'[8]04-07-01'!$O$30</f>
        <v>0.3</v>
      </c>
      <c r="AG33" s="95">
        <f>'[9]11-13-01'!$M$30</f>
        <v>0.24</v>
      </c>
      <c r="AH33" s="95">
        <f>'[9]11-24-01'!$M$30</f>
        <v>0.77</v>
      </c>
      <c r="AI33" s="95">
        <f>'[9]01-27-02'!$M$30</f>
        <v>1.9</v>
      </c>
      <c r="AJ33" s="95">
        <f>'[9]03-17-02'!$M$33</f>
        <v>0.83</v>
      </c>
      <c r="AK33" s="95">
        <f>'[10]11-08-02'!$M$33</f>
        <v>2.5</v>
      </c>
      <c r="AL33" s="95">
        <f>'[10]02-11-03'!$M$33</f>
        <v>0.2</v>
      </c>
      <c r="AM33" s="95">
        <f>'[10]03-15-03'!$M$33</f>
        <v>0.21</v>
      </c>
      <c r="AN33" s="95">
        <f>'[11]12-25-03'!$N$34</f>
        <v>1.5</v>
      </c>
      <c r="AO33" s="103">
        <f>'[11]12-25-03'!$O$34</f>
        <v>0.1</v>
      </c>
      <c r="AP33" s="95">
        <f>'[11]02-02-04'!$N$34</f>
        <v>0.97</v>
      </c>
      <c r="AQ33" s="103">
        <f>'[11]02-02-04'!$O$34</f>
        <v>0.1</v>
      </c>
      <c r="AR33" s="95">
        <f>'[11]2-18-04'!$N$34</f>
        <v>0.97</v>
      </c>
      <c r="AS33" s="103">
        <f>'[11]2-18-04'!$O$34</f>
        <v>0.1</v>
      </c>
    </row>
    <row r="34" spans="1:45" s="95" customFormat="1" ht="12">
      <c r="A34" s="95" t="s">
        <v>143</v>
      </c>
      <c r="B34" s="95" t="s">
        <v>86</v>
      </c>
      <c r="C34" s="95" t="str">
        <f>'[1]2-17-94'!$D$186</f>
        <v>ND</v>
      </c>
      <c r="D34" s="95" t="str">
        <f>'[1]3-19-94'!$D$186</f>
        <v>ND</v>
      </c>
      <c r="E34" s="95" t="str">
        <f>'[2]11-10-94'!$D$186</f>
        <v>ND</v>
      </c>
      <c r="F34" s="95" t="str">
        <f>'[2]1-23-95'!$D$186</f>
        <v>NR</v>
      </c>
      <c r="G34" s="95" t="str">
        <f>'[2]3-10-95'!$D$186</f>
        <v>ND</v>
      </c>
      <c r="H34" s="95" t="str">
        <f>'[3]12-12-95'!$D$186</f>
        <v>NR</v>
      </c>
      <c r="I34" s="95" t="str">
        <f>'[3]1-31-96'!$D$186</f>
        <v>ND</v>
      </c>
      <c r="J34" s="95" t="str">
        <f>'[3]2-19-96'!$D$186</f>
        <v>ND</v>
      </c>
      <c r="K34" s="95" t="str">
        <f>'[3]3-4-96'!$D$186</f>
        <v>ND</v>
      </c>
      <c r="L34" s="95" t="str">
        <f>'[3]3-13-96'!$D$186</f>
        <v>ND</v>
      </c>
      <c r="M34" s="95" t="str">
        <f>'[4]10-30-96'!$D$186</f>
        <v>ND</v>
      </c>
      <c r="N34" s="95" t="str">
        <f>'[4]11-21-96'!$D$186</f>
        <v>ND</v>
      </c>
      <c r="O34" s="95" t="str">
        <f>'[4]12-9-96'!$D$186</f>
        <v>ND</v>
      </c>
      <c r="P34" s="95" t="str">
        <f>'[5]11-26-97'!$O$42</f>
        <v>ND</v>
      </c>
      <c r="Q34" s="95" t="str">
        <f>'[5]01-09-98'!$O$42</f>
        <v>ND</v>
      </c>
      <c r="R34" s="95" t="str">
        <f>'[5]02-03-98'!$O$42</f>
        <v>ND</v>
      </c>
      <c r="S34" s="95" t="str">
        <f>'[5]03-25-98'!$O$42</f>
        <v>ND</v>
      </c>
      <c r="T34" s="95" t="str">
        <f>'[6]11-08-98'!$O$42</f>
        <v>ND</v>
      </c>
      <c r="U34" s="95" t="str">
        <f>'[6]01-25-99'!$O$42</f>
        <v>ND</v>
      </c>
      <c r="V34" s="95" t="str">
        <f>'[6]02-09-99'!$O$42</f>
        <v>ND</v>
      </c>
      <c r="W34" s="95" t="str">
        <f>'[6]03-16-99'!$O$42</f>
        <v>ND</v>
      </c>
      <c r="X34" s="95">
        <f>'[6]04-07-99'!$O$42</f>
        <v>0.007</v>
      </c>
      <c r="Y34" s="95" t="str">
        <f>'[7]01-25-00'!$O$44</f>
        <v>ND</v>
      </c>
      <c r="Z34" s="95" t="str">
        <f>'[7]02-27-00'!$O$44</f>
        <v>ND</v>
      </c>
      <c r="AA34" s="95" t="str">
        <f>'[7]03-04-00'!$O$44</f>
        <v>ND</v>
      </c>
      <c r="AB34" s="95" t="str">
        <f>'[7]04-17-00'!$O$44</f>
        <v>ND</v>
      </c>
      <c r="AC34" s="95" t="str">
        <f>'[8]01-08-01'!$O$44</f>
        <v>ND</v>
      </c>
      <c r="AD34" s="95" t="str">
        <f>'[8]01-24-01'!$O$44</f>
        <v>ND</v>
      </c>
      <c r="AE34" s="95" t="str">
        <f>'[8]02-23-01'!$O$44</f>
        <v>ND</v>
      </c>
      <c r="AF34" s="95" t="str">
        <f>'[8]04-07-01'!$O$44</f>
        <v>ND</v>
      </c>
      <c r="AG34" s="95" t="str">
        <f>'[9]11-13-01'!$M$44</f>
        <v>ND</v>
      </c>
      <c r="AH34" s="95" t="str">
        <f>'[9]11-24-01'!$M$44</f>
        <v>ND</v>
      </c>
      <c r="AI34" s="95" t="str">
        <f>'[9]01-27-02'!$M$44</f>
        <v>ND</v>
      </c>
      <c r="AJ34" s="95" t="str">
        <f>'[9]03-17-02'!$M$44</f>
        <v>ND</v>
      </c>
      <c r="AK34" s="95" t="str">
        <f>'[10]11-08-02'!$M$44</f>
        <v>ND</v>
      </c>
      <c r="AL34" s="95" t="str">
        <f>'[10]02-11-03'!$M$44</f>
        <v>ND</v>
      </c>
      <c r="AM34" s="95" t="str">
        <f>'[10]03-15-03'!$M$44</f>
        <v>ND</v>
      </c>
      <c r="AN34" s="103" t="str">
        <f>'[11]12-25-03'!$N$45</f>
        <v>ND</v>
      </c>
      <c r="AO34" s="104">
        <f>'[11]12-25-03'!$O$45*0.001</f>
        <v>0.005</v>
      </c>
      <c r="AP34" s="103" t="str">
        <f>'[11]02-02-04'!$N$45</f>
        <v>ND</v>
      </c>
      <c r="AQ34" s="104">
        <f>'[11]02-02-04'!$O$45*0.001</f>
        <v>0.005</v>
      </c>
      <c r="AR34" s="103" t="str">
        <f>'[11]2-18-04'!$N$45</f>
        <v>ND</v>
      </c>
      <c r="AS34" s="104">
        <f>'[11]2-18-04'!$O$45*0.001</f>
        <v>0.005</v>
      </c>
    </row>
    <row r="35" spans="1:45" s="95" customFormat="1" ht="13.5">
      <c r="A35" s="95" t="s">
        <v>144</v>
      </c>
      <c r="B35" s="95" t="s">
        <v>86</v>
      </c>
      <c r="C35" s="95">
        <f>'[1]2-17-94'!$D$200</f>
        <v>4</v>
      </c>
      <c r="D35" s="95">
        <f>'[1]3-19-94'!$D$200</f>
        <v>12</v>
      </c>
      <c r="E35" s="95">
        <f>'[2]11-10-94'!$D$200</f>
        <v>17</v>
      </c>
      <c r="F35" s="95">
        <f>'[2]1-23-95'!$D$200</f>
        <v>3</v>
      </c>
      <c r="G35" s="95">
        <f>'[2]3-10-95'!$D$200</f>
        <v>3</v>
      </c>
      <c r="H35" s="95" t="str">
        <f>'[3]12-12-95'!$D$200</f>
        <v>NR</v>
      </c>
      <c r="I35" s="95">
        <f>'[3]1-31-96'!$D$200</f>
        <v>8</v>
      </c>
      <c r="J35" s="95">
        <f>'[3]2-19-96'!$D$200</f>
        <v>40</v>
      </c>
      <c r="K35" s="95">
        <f>'[3]3-4-96'!$D$200</f>
        <v>17</v>
      </c>
      <c r="L35" s="95">
        <f>'[3]3-13-96'!$D$200</f>
        <v>4.5</v>
      </c>
      <c r="M35" s="95">
        <f>'[4]10-30-96'!$D$200</f>
        <v>55</v>
      </c>
      <c r="N35" s="95">
        <f>'[4]11-21-96'!$D$200</f>
        <v>11</v>
      </c>
      <c r="O35" s="95">
        <f>'[4]12-9-96'!$D$200</f>
        <v>5.1</v>
      </c>
      <c r="P35" s="95">
        <f>'[5]11-26-97'!$O$15</f>
        <v>6.2</v>
      </c>
      <c r="Q35" s="95">
        <f>'[5]01-09-98'!$O$15</f>
        <v>6.3</v>
      </c>
      <c r="R35" s="95">
        <f>'[5]02-03-98'!$O$15</f>
        <v>3.6</v>
      </c>
      <c r="S35" s="95">
        <f>'[5]03-25-98'!$O$15</f>
        <v>17</v>
      </c>
      <c r="T35" s="95">
        <f>'[6]11-08-98'!$O$15</f>
        <v>10</v>
      </c>
      <c r="U35" s="95">
        <f>'[6]01-25-99'!$O$15</f>
        <v>5.4</v>
      </c>
      <c r="V35" s="95">
        <f>'[6]02-09-99'!$O$15</f>
        <v>9.4</v>
      </c>
      <c r="W35" s="95">
        <f>'[6]03-16-99'!$O$15</f>
        <v>5.8</v>
      </c>
      <c r="X35" s="95">
        <f>'[6]04-07-99'!$O$15</f>
        <v>9.8</v>
      </c>
      <c r="Y35" s="106">
        <f>'[7]01-25-00'!$O$17</f>
        <v>35</v>
      </c>
      <c r="Z35" s="106">
        <f>'[7]02-27-00'!$O$17</f>
        <v>3.4</v>
      </c>
      <c r="AA35" s="106">
        <f>'[7]03-04-00'!$O$17</f>
        <v>4.1</v>
      </c>
      <c r="AB35" s="106">
        <f>'[7]04-17-00'!$O$17</f>
        <v>8.3</v>
      </c>
      <c r="AC35" s="106">
        <f>'[8]01-08-01'!$O$17</f>
        <v>29</v>
      </c>
      <c r="AD35" s="106">
        <f>'[8]01-24-01'!$O$17</f>
        <v>6.6</v>
      </c>
      <c r="AE35" s="106">
        <f>'[8]02-23-01'!$O$17</f>
        <v>3.4</v>
      </c>
      <c r="AF35" s="106">
        <f>'[8]04-07-01'!$O$17</f>
        <v>3.8</v>
      </c>
      <c r="AG35" s="95">
        <f>'[9]11-13-01'!$M$17</f>
        <v>34</v>
      </c>
      <c r="AH35" s="95">
        <f>'[9]11-24-01'!$M$17</f>
        <v>7</v>
      </c>
      <c r="AI35" s="95">
        <f>'[9]01-27-02'!$M$17</f>
        <v>11</v>
      </c>
      <c r="AJ35" s="95">
        <f>'[9]03-17-02'!$M$16</f>
        <v>9.3</v>
      </c>
      <c r="AK35" s="95">
        <f>'[10]11-08-02'!$M$16</f>
        <v>15</v>
      </c>
      <c r="AL35" s="95">
        <f>'[10]02-11-03'!$M$16</f>
        <v>2.3</v>
      </c>
      <c r="AM35" s="95">
        <f>'[10]03-15-03'!$M$16</f>
        <v>2.8</v>
      </c>
      <c r="AN35" s="95">
        <f>'[11]12-25-03'!$N$17</f>
        <v>14</v>
      </c>
      <c r="AO35" s="103">
        <f>'[11]12-25-03'!$O$17</f>
        <v>0.5</v>
      </c>
      <c r="AP35" s="95">
        <f>'[11]02-02-04'!$N$17</f>
        <v>3</v>
      </c>
      <c r="AQ35" s="103">
        <f>'[11]02-02-04'!$O$17</f>
        <v>0.5</v>
      </c>
      <c r="AR35" s="95">
        <f>'[11]2-18-04'!$N$17</f>
        <v>4.2</v>
      </c>
      <c r="AS35" s="103">
        <f>'[11]2-18-04'!$O$17</f>
        <v>0.5</v>
      </c>
    </row>
    <row r="36" spans="1:45" s="95" customFormat="1" ht="12">
      <c r="A36" s="95" t="s">
        <v>145</v>
      </c>
      <c r="B36" s="95" t="s">
        <v>86</v>
      </c>
      <c r="C36" s="95">
        <f>'[1]2-17-94'!$D$172</f>
        <v>50</v>
      </c>
      <c r="D36" s="95">
        <f>'[1]3-19-94'!$D$172</f>
        <v>80</v>
      </c>
      <c r="E36" s="95">
        <f>'[2]11-10-94'!$D$172</f>
        <v>210</v>
      </c>
      <c r="F36" s="95">
        <f>'[2]1-23-95'!$D$172</f>
        <v>40</v>
      </c>
      <c r="G36" s="95">
        <f>'[2]3-10-95'!$D$172</f>
        <v>50</v>
      </c>
      <c r="H36" s="95" t="str">
        <f>'[3]12-12-95'!$D$172</f>
        <v>NR</v>
      </c>
      <c r="I36" s="95">
        <f>'[3]1-31-96'!$D$172</f>
        <v>78</v>
      </c>
      <c r="J36" s="95">
        <f>'[3]2-19-96'!$D$172</f>
        <v>320</v>
      </c>
      <c r="K36" s="95">
        <f>'[3]3-4-96'!$D$172</f>
        <v>130</v>
      </c>
      <c r="L36" s="95">
        <f>'[3]3-13-96'!$D$172</f>
        <v>45</v>
      </c>
      <c r="M36" s="95">
        <f>'[4]10-30-96'!$D$172</f>
        <v>440</v>
      </c>
      <c r="N36" s="95">
        <f>'[4]11-21-96'!$D$172</f>
        <v>120</v>
      </c>
      <c r="O36" s="95">
        <f>'[4]12-9-96'!$D$172</f>
        <v>62</v>
      </c>
      <c r="P36" s="95">
        <f>'[5]11-26-97'!$O$22</f>
        <v>110</v>
      </c>
      <c r="Q36" s="95">
        <f>'[5]01-09-98'!$O$22</f>
        <v>78</v>
      </c>
      <c r="R36" s="95">
        <f>'[5]02-03-98'!$O$22</f>
        <v>55</v>
      </c>
      <c r="S36" s="95">
        <f>'[5]03-25-98'!$O$22</f>
        <v>230</v>
      </c>
      <c r="T36" s="95">
        <f>'[6]11-08-98'!$O$22</f>
        <v>49</v>
      </c>
      <c r="U36" s="95">
        <f>'[6]01-25-99'!$O$22</f>
        <v>25</v>
      </c>
      <c r="V36" s="95">
        <f>'[6]02-09-99'!$O$22</f>
        <v>110</v>
      </c>
      <c r="W36" s="95">
        <f>'[6]03-16-99'!$O$22</f>
        <v>82</v>
      </c>
      <c r="X36" s="95">
        <f>'[6]04-07-99'!$O$22</f>
        <v>180</v>
      </c>
      <c r="Y36" s="95">
        <f>'[7]01-25-00'!$O$24</f>
        <v>430</v>
      </c>
      <c r="Z36" s="95">
        <f>'[7]02-27-00'!$O$24</f>
        <v>56</v>
      </c>
      <c r="AA36" s="95">
        <f>'[7]03-04-00'!$O$24</f>
        <v>52</v>
      </c>
      <c r="AB36" s="95">
        <f>'[7]04-17-00'!$O$24</f>
        <v>150</v>
      </c>
      <c r="AC36" s="95">
        <f>'[8]01-08-01'!$O$24</f>
        <v>300</v>
      </c>
      <c r="AD36" s="95">
        <f>'[8]01-24-01'!$O$24</f>
        <v>92</v>
      </c>
      <c r="AE36" s="95">
        <f>'[8]02-23-01'!$O$24</f>
        <v>51</v>
      </c>
      <c r="AF36" s="95">
        <f>'[8]04-07-01'!$O$24</f>
        <v>62</v>
      </c>
      <c r="AG36" s="95">
        <f>'[9]11-13-01'!$M$24</f>
        <v>290</v>
      </c>
      <c r="AH36" s="95">
        <f>'[9]11-24-01'!$M$24</f>
        <v>59</v>
      </c>
      <c r="AI36" s="95">
        <f>'[9]01-27-02'!$M$24</f>
        <v>180</v>
      </c>
      <c r="AJ36" s="95">
        <f>'[9]03-17-02'!$M$23</f>
        <v>130</v>
      </c>
      <c r="AK36" s="95">
        <f>'[10]11-08-02'!$M$23</f>
        <v>230</v>
      </c>
      <c r="AL36" s="95">
        <f>'[10]02-11-03'!$M$23</f>
        <v>64</v>
      </c>
      <c r="AM36" s="95">
        <f>'[10]03-15-03'!$M$23</f>
        <v>32</v>
      </c>
      <c r="AN36" s="95">
        <f>'[11]12-25-03'!$N$24</f>
        <v>210</v>
      </c>
      <c r="AO36" s="105">
        <f>'[11]12-25-03'!$O$24</f>
        <v>20</v>
      </c>
      <c r="AP36" s="95">
        <f>'[11]02-02-04'!$N$24</f>
        <v>70</v>
      </c>
      <c r="AQ36" s="105">
        <f>'[11]02-02-04'!$O$24</f>
        <v>10</v>
      </c>
      <c r="AR36" s="95">
        <f>'[11]2-18-04'!$N$24</f>
        <v>73</v>
      </c>
      <c r="AS36" s="105">
        <f>'[11]2-18-04'!$O$24</f>
        <v>10</v>
      </c>
    </row>
    <row r="37" spans="1:45" s="95" customFormat="1" ht="12">
      <c r="A37" s="95" t="s">
        <v>146</v>
      </c>
      <c r="B37" s="95" t="s">
        <v>86</v>
      </c>
      <c r="C37" s="95">
        <f>'[1]2-17-94'!$D$208</f>
        <v>2.6</v>
      </c>
      <c r="D37" s="95">
        <f>'[1]3-19-94'!$D$208</f>
        <v>7.9</v>
      </c>
      <c r="E37" s="95">
        <f>'[2]11-10-94'!$D$208</f>
        <v>11</v>
      </c>
      <c r="F37" s="95">
        <f>'[2]1-23-95'!$D$208</f>
        <v>1.9</v>
      </c>
      <c r="G37" s="95">
        <f>'[2]3-10-95'!$D$208</f>
        <v>0.8</v>
      </c>
      <c r="H37" s="95" t="str">
        <f>'[3]12-12-95'!$D$208</f>
        <v>NR</v>
      </c>
      <c r="I37" s="95">
        <f>'[3]1-31-96'!$D$208</f>
        <v>2.7</v>
      </c>
      <c r="J37" s="95">
        <f>'[3]2-19-96'!$D$208</f>
        <v>10</v>
      </c>
      <c r="K37" s="95">
        <f>'[3]3-4-96'!$D$208</f>
        <v>4.5</v>
      </c>
      <c r="L37" s="95">
        <f>'[3]3-13-96'!$D$208</f>
        <v>2.3</v>
      </c>
      <c r="M37" s="95">
        <f>'[4]10-30-96'!$D$208</f>
        <v>52</v>
      </c>
      <c r="N37" s="95">
        <f>'[4]11-21-96'!$D$208</f>
        <v>7.3</v>
      </c>
      <c r="O37" s="95">
        <f>'[4]12-9-96'!$D$208</f>
        <v>2.9</v>
      </c>
      <c r="P37" s="103">
        <f>'[5]11-26-97'!$O$30</f>
        <v>4.5</v>
      </c>
      <c r="Q37" s="103">
        <f>'[5]01-09-98'!$O$30</f>
        <v>2.5</v>
      </c>
      <c r="R37" s="103">
        <f>'[5]02-03-98'!$O$30</f>
        <v>1.7</v>
      </c>
      <c r="S37" s="103">
        <f>'[5]03-25-98'!$O$30</f>
        <v>5.9</v>
      </c>
      <c r="T37" s="103">
        <f>'[6]11-08-98'!$O$30</f>
        <v>4.9</v>
      </c>
      <c r="U37" s="103">
        <f>'[6]01-25-99'!$O$30</f>
        <v>4</v>
      </c>
      <c r="V37" s="103">
        <f>'[6]02-09-99'!$O$30</f>
        <v>3.4</v>
      </c>
      <c r="W37" s="103">
        <f>'[6]03-16-99'!$O$30</f>
        <v>4.2</v>
      </c>
      <c r="X37" s="103">
        <f>'[6]04-07-99'!$O$30</f>
        <v>3.3</v>
      </c>
      <c r="Y37" s="103">
        <f>'[7]01-25-00'!$O$32</f>
        <v>12</v>
      </c>
      <c r="Z37" s="103">
        <f>'[7]02-27-00'!$O$32</f>
        <v>2.1</v>
      </c>
      <c r="AA37" s="103">
        <f>'[7]03-04-00'!$O$32</f>
        <v>2.8</v>
      </c>
      <c r="AB37" s="103">
        <f>'[7]04-17-00'!$O$32</f>
        <v>7.1</v>
      </c>
      <c r="AC37" s="103">
        <f>'[8]01-08-01'!$O$32</f>
        <v>5.1</v>
      </c>
      <c r="AD37" s="103">
        <f>'[8]01-24-01'!$O$32</f>
        <v>4.2</v>
      </c>
      <c r="AE37" s="103">
        <f>'[8]02-23-01'!$O$32</f>
        <v>3.2</v>
      </c>
      <c r="AF37" s="103">
        <f>'[8]04-07-01'!$O$32</f>
        <v>2.7</v>
      </c>
      <c r="AG37" s="95">
        <f>'[9]11-13-01'!$M$32</f>
        <v>1.4</v>
      </c>
      <c r="AH37" s="95">
        <f>'[9]11-24-01'!$M$32</f>
        <v>3.4</v>
      </c>
      <c r="AI37" s="95">
        <f>'[9]01-27-02'!$M$32</f>
        <v>13</v>
      </c>
      <c r="AJ37" s="95">
        <f>'[9]03-17-02'!$M$31</f>
        <v>11</v>
      </c>
      <c r="AK37" s="95">
        <f>'[10]11-08-02'!$M$31</f>
        <v>15</v>
      </c>
      <c r="AL37" s="95">
        <f>'[10]02-11-03'!$M$31</f>
        <v>1.7</v>
      </c>
      <c r="AM37" s="95">
        <f>'[10]03-15-03'!$M$31</f>
        <v>1.5</v>
      </c>
      <c r="AN37" s="95">
        <f>'[11]12-25-03'!$N$32</f>
        <v>15</v>
      </c>
      <c r="AO37" s="95">
        <f>'[11]12-25-03'!$O$32</f>
        <v>0.2</v>
      </c>
      <c r="AP37" s="95">
        <f>'[11]02-02-04'!$N$32</f>
        <v>5.2</v>
      </c>
      <c r="AQ37" s="95">
        <f>'[11]02-02-04'!$O$32</f>
        <v>0.2</v>
      </c>
      <c r="AR37" s="95">
        <f>'[11]2-18-04'!$N$32</f>
        <v>5.1</v>
      </c>
      <c r="AS37" s="95">
        <f>'[11]2-18-04'!$O$32</f>
        <v>0.2</v>
      </c>
    </row>
    <row r="38" spans="1:45" s="95" customFormat="1" ht="37.5">
      <c r="A38" s="95" t="s">
        <v>147</v>
      </c>
      <c r="B38" s="95" t="s">
        <v>86</v>
      </c>
      <c r="C38" s="95">
        <f>'[1]2-17-94'!$D$195</f>
        <v>23</v>
      </c>
      <c r="D38" s="95">
        <f>'[1]3-19-94'!$D$195</f>
        <v>35</v>
      </c>
      <c r="E38" s="95">
        <f>'[2]11-10-94'!$D$195</f>
        <v>75</v>
      </c>
      <c r="F38" s="95">
        <f>'[2]1-23-95'!$D$195</f>
        <v>25</v>
      </c>
      <c r="G38" s="95">
        <f>'[2]3-10-95'!$D$195</f>
        <v>18</v>
      </c>
      <c r="H38" s="95" t="str">
        <f>'[3]12-12-95'!$D$195</f>
        <v>NR</v>
      </c>
      <c r="I38" s="95">
        <f>'[3]1-31-96'!$D$195</f>
        <v>28</v>
      </c>
      <c r="J38" s="95">
        <f>'[3]2-19-96'!$D$195</f>
        <v>90</v>
      </c>
      <c r="K38" s="95">
        <f>'[3]3-4-96'!$D$195</f>
        <v>35</v>
      </c>
      <c r="L38" s="95">
        <f>'[3]3-13-96'!$D$195</f>
        <v>15</v>
      </c>
      <c r="M38" s="95">
        <f>'[4]10-30-96'!$D$195</f>
        <v>95</v>
      </c>
      <c r="N38" s="95">
        <f>'[4]11-21-96'!$D$195</f>
        <v>40</v>
      </c>
      <c r="O38" s="95">
        <f>'[4]12-9-96'!$D$195</f>
        <v>28</v>
      </c>
      <c r="P38" s="95">
        <f>'[5]11-26-97'!$O$11</f>
        <v>38</v>
      </c>
      <c r="Q38" s="95">
        <f>'[5]01-09-98'!$O$11</f>
        <v>33</v>
      </c>
      <c r="R38" s="95">
        <f>'[5]02-03-98'!$O$11</f>
        <v>15</v>
      </c>
      <c r="S38" s="95">
        <f>'[5]03-25-98'!$O$11</f>
        <v>62</v>
      </c>
      <c r="T38" s="95">
        <f>'[6]11-08-98'!$O$11</f>
        <v>40</v>
      </c>
      <c r="U38" s="95">
        <f>'[6]01-25-99'!$O$11</f>
        <v>30</v>
      </c>
      <c r="V38" s="95">
        <f>'[6]02-09-99'!$O$11</f>
        <v>33</v>
      </c>
      <c r="W38" s="95">
        <f>'[6]03-16-99'!$O$11</f>
        <v>33</v>
      </c>
      <c r="X38" s="95">
        <f>'[6]04-07-99'!$O$11</f>
        <v>40</v>
      </c>
      <c r="Y38" s="95">
        <f>'[7]01-25-00'!$O$13</f>
        <v>89</v>
      </c>
      <c r="Z38" s="95">
        <f>'[7]02-27-00'!$O$13</f>
        <v>16</v>
      </c>
      <c r="AA38" s="95">
        <f>'[7]03-04-00'!$O$13</f>
        <v>18</v>
      </c>
      <c r="AB38" s="95">
        <f>'[7]04-17-00'!$O$13</f>
        <v>40</v>
      </c>
      <c r="AC38" s="95">
        <f>'[8]01-08-01'!$O$13</f>
        <v>79</v>
      </c>
      <c r="AD38" s="95">
        <f>'[8]01-24-01'!$O$13</f>
        <v>28</v>
      </c>
      <c r="AE38" s="95">
        <f>'[8]02-23-01'!$O$13</f>
        <v>20</v>
      </c>
      <c r="AF38" s="95">
        <f>'[8]04-07-01'!$O$13</f>
        <v>16</v>
      </c>
      <c r="AG38" s="95">
        <f>'[9]11-13-01'!$M$13</f>
        <v>100</v>
      </c>
      <c r="AH38" s="95">
        <f>'[9]11-24-01'!$M$13</f>
        <v>19</v>
      </c>
      <c r="AI38" s="95">
        <f>'[9]01-27-02'!$M$13</f>
        <v>41</v>
      </c>
      <c r="AJ38" s="95">
        <f>'[9]03-17-02'!$M$12</f>
        <v>54</v>
      </c>
      <c r="AK38" s="95">
        <f>'[10]11-08-02'!$M$12</f>
        <v>43</v>
      </c>
      <c r="AL38" s="95">
        <f>'[10]02-11-03'!$M$12</f>
        <v>21</v>
      </c>
      <c r="AM38" s="95">
        <f>'[10]03-15-03'!$M$12</f>
        <v>17</v>
      </c>
      <c r="AN38" s="95">
        <f>'[11]12-25-03'!$N$13</f>
        <v>74</v>
      </c>
      <c r="AO38" s="106">
        <f>'[11]12-25-03'!$O$13</f>
        <v>3</v>
      </c>
      <c r="AP38" s="95">
        <f>'[11]02-02-04'!$N$13</f>
        <v>17</v>
      </c>
      <c r="AQ38" s="106">
        <f>'[11]02-02-04'!$O$13</f>
        <v>3</v>
      </c>
      <c r="AR38" s="95">
        <f>'[11]2-18-04'!$N$13</f>
        <v>24</v>
      </c>
      <c r="AS38" s="106">
        <f>'[11]2-18-04'!$O$13</f>
        <v>3</v>
      </c>
    </row>
    <row r="39" spans="1:45" s="95" customFormat="1" ht="25.5">
      <c r="A39" s="95" t="s">
        <v>148</v>
      </c>
      <c r="B39" s="95" t="s">
        <v>86</v>
      </c>
      <c r="C39" s="95">
        <f>'[1]2-17-94'!$D$190</f>
        <v>26</v>
      </c>
      <c r="D39" s="95">
        <f>'[1]3-19-94'!$D$190</f>
        <v>40</v>
      </c>
      <c r="E39" s="95">
        <f>'[2]11-10-94'!$D$190</f>
        <v>105</v>
      </c>
      <c r="F39" s="95">
        <f>'[2]1-23-95'!$D$190</f>
        <v>22</v>
      </c>
      <c r="G39" s="95">
        <f>'[2]3-10-95'!$D$190</f>
        <v>30</v>
      </c>
      <c r="H39" s="95" t="str">
        <f>'[3]12-12-95'!$D$190</f>
        <v>NR</v>
      </c>
      <c r="I39" s="95">
        <f>'[3]1-31-96'!$D$190</f>
        <v>31</v>
      </c>
      <c r="J39" s="95">
        <f>'[3]2-19-96'!$D$190</f>
        <v>130</v>
      </c>
      <c r="K39" s="95">
        <f>'[3]3-4-96'!$D$190</f>
        <v>46</v>
      </c>
      <c r="L39" s="95">
        <f>'[3]3-13-96'!$D$190</f>
        <v>21</v>
      </c>
      <c r="M39" s="95">
        <f>'[4]10-30-96'!$D$190</f>
        <v>340</v>
      </c>
      <c r="N39" s="95">
        <f>'[4]11-21-96'!$D$190</f>
        <v>57</v>
      </c>
      <c r="O39" s="95">
        <f>'[4]12-9-96'!$D$190</f>
        <v>47</v>
      </c>
      <c r="P39" s="95">
        <f>'[5]11-26-97'!$O$4</f>
        <v>50</v>
      </c>
      <c r="Q39" s="95">
        <f>'[5]01-09-98'!$O$4</f>
        <v>36</v>
      </c>
      <c r="R39" s="95">
        <f>'[5]02-03-98'!$O$4</f>
        <v>32</v>
      </c>
      <c r="S39" s="95">
        <f>'[5]03-25-98'!$O$4</f>
        <v>89</v>
      </c>
      <c r="T39" s="95">
        <f>'[6]11-08-98'!$O$4</f>
        <v>97</v>
      </c>
      <c r="U39" s="95">
        <f>'[6]01-25-99'!$O$4</f>
        <v>38</v>
      </c>
      <c r="V39" s="95">
        <f>'[6]02-09-99'!$O$4</f>
        <v>31</v>
      </c>
      <c r="W39" s="95">
        <f>'[6]03-16-99'!$O$4</f>
        <v>50</v>
      </c>
      <c r="X39" s="95">
        <f>'[6]04-07-99'!$O$4</f>
        <v>57</v>
      </c>
      <c r="Y39" s="95">
        <f>'[7]01-25-00'!$O$6</f>
        <v>150</v>
      </c>
      <c r="Z39" s="95">
        <f>'[7]02-27-00'!$O$6</f>
        <v>20</v>
      </c>
      <c r="AA39" s="95">
        <f>'[7]03-04-00'!$O$6</f>
        <v>19</v>
      </c>
      <c r="AB39" s="95">
        <f>'[7]04-17-00'!$O$6</f>
        <v>53</v>
      </c>
      <c r="AC39" s="95">
        <f>'[8]01-08-01'!$O$6</f>
        <v>100</v>
      </c>
      <c r="AD39" s="95">
        <f>'[8]01-24-01'!$O$6</f>
        <v>45</v>
      </c>
      <c r="AE39" s="95">
        <f>'[8]02-23-01'!$O$6</f>
        <v>22</v>
      </c>
      <c r="AF39" s="95">
        <f>'[8]04-07-01'!$O$6</f>
        <v>28</v>
      </c>
      <c r="AG39" s="95">
        <f>'[9]11-13-01'!$M$6</f>
        <v>120</v>
      </c>
      <c r="AH39" s="95">
        <f>'[9]11-24-01'!$M$6</f>
        <v>66</v>
      </c>
      <c r="AI39" s="95">
        <f>'[9]01-27-02'!$M$6</f>
        <v>90</v>
      </c>
      <c r="AJ39" s="95">
        <f>'[9]03-17-02'!$M$6</f>
        <v>81</v>
      </c>
      <c r="AK39" s="95">
        <f>'[10]11-08-02'!$M$6</f>
        <v>150</v>
      </c>
      <c r="AL39" s="95">
        <f>'[10]02-11-03'!$M$6</f>
        <v>22</v>
      </c>
      <c r="AM39" s="95">
        <f>'[10]03-15-03'!$M$6</f>
        <v>19</v>
      </c>
      <c r="AN39" s="95">
        <f>'[11]12-25-03'!$N$7</f>
        <v>110</v>
      </c>
      <c r="AO39" s="106">
        <f>'[11]12-25-03'!$O$7</f>
        <v>3</v>
      </c>
      <c r="AP39" s="95">
        <f>'[11]02-02-04'!$N$7</f>
        <v>82</v>
      </c>
      <c r="AQ39" s="106">
        <f>'[11]02-02-04'!$O$7</f>
        <v>3</v>
      </c>
      <c r="AR39" s="95">
        <f>'[11]2-18-04'!$N$7</f>
        <v>42</v>
      </c>
      <c r="AS39" s="106">
        <f>'[11]2-18-04'!$O$7</f>
        <v>3</v>
      </c>
    </row>
    <row r="40" spans="1:45" s="95" customFormat="1" ht="12">
      <c r="A40" s="95" t="s">
        <v>149</v>
      </c>
      <c r="B40" s="95" t="s">
        <v>86</v>
      </c>
      <c r="C40" s="95">
        <f>'[1]2-17-94'!$D$173</f>
        <v>140</v>
      </c>
      <c r="D40" s="95">
        <f>'[1]3-19-94'!$D$173</f>
        <v>210</v>
      </c>
      <c r="E40" s="95">
        <f>'[2]11-10-94'!$D$173</f>
        <v>815</v>
      </c>
      <c r="F40" s="95">
        <f>'[2]1-23-95'!$D$173</f>
        <v>20</v>
      </c>
      <c r="G40" s="95">
        <f>'[2]3-10-95'!$D$173</f>
        <v>180</v>
      </c>
      <c r="H40" s="95" t="str">
        <f>'[3]12-12-95'!$D$173</f>
        <v>NR</v>
      </c>
      <c r="I40" s="95">
        <f>'[3]1-31-96'!$D$173</f>
        <v>85</v>
      </c>
      <c r="J40" s="95">
        <f>'[3]2-19-96'!$D$173</f>
        <v>170</v>
      </c>
      <c r="K40" s="95">
        <f>'[3]3-4-96'!$D$173</f>
        <v>120</v>
      </c>
      <c r="L40" s="95">
        <f>'[3]3-13-96'!$D$173</f>
        <v>76</v>
      </c>
      <c r="M40" s="95">
        <f>'[4]10-30-96'!$D$173</f>
        <v>1500</v>
      </c>
      <c r="N40" s="95">
        <f>'[4]11-21-96'!$D$173</f>
        <v>170</v>
      </c>
      <c r="O40" s="95">
        <f>'[4]12-9-96'!$D$173</f>
        <v>290</v>
      </c>
      <c r="P40" s="95">
        <f>'[5]11-26-97'!$O$23</f>
        <v>310</v>
      </c>
      <c r="Q40" s="95">
        <f>'[5]01-09-98'!$O$23</f>
        <v>160</v>
      </c>
      <c r="R40" s="95">
        <f>'[5]02-03-98'!$O$23</f>
        <v>210</v>
      </c>
      <c r="S40" s="95">
        <f>'[5]03-25-98'!$O$23</f>
        <v>220</v>
      </c>
      <c r="T40" s="95">
        <f>'[6]11-08-98'!$O$23</f>
        <v>320</v>
      </c>
      <c r="U40" s="95">
        <f>'[6]01-25-99'!$O$23</f>
        <v>280</v>
      </c>
      <c r="V40" s="95">
        <f>'[6]02-09-99'!$O$23</f>
        <v>53</v>
      </c>
      <c r="W40" s="95">
        <f>'[6]03-16-99'!$O$23</f>
        <v>320</v>
      </c>
      <c r="X40" s="95">
        <f>'[6]04-07-99'!$O$23</f>
        <v>130</v>
      </c>
      <c r="Y40" s="95">
        <f>'[7]01-25-00'!$O$25</f>
        <v>460</v>
      </c>
      <c r="Z40" s="95">
        <f>'[7]02-27-00'!$O$25</f>
        <v>75</v>
      </c>
      <c r="AA40" s="95">
        <f>'[7]03-04-00'!$O$25</f>
        <v>31</v>
      </c>
      <c r="AB40" s="95">
        <f>'[7]04-17-00'!$O$25</f>
        <v>300</v>
      </c>
      <c r="AC40" s="95">
        <f>'[8]01-08-01'!$O$25</f>
        <v>270</v>
      </c>
      <c r="AD40" s="95">
        <f>'[8]01-24-01'!$O$25</f>
        <v>360</v>
      </c>
      <c r="AE40" s="95">
        <f>'[8]02-23-01'!$O$25</f>
        <v>170</v>
      </c>
      <c r="AF40" s="95">
        <f>'[8]04-07-01'!$O$25</f>
        <v>240</v>
      </c>
      <c r="AG40" s="95" t="str">
        <f>'[9]11-13-01'!$M$25</f>
        <v>ND</v>
      </c>
      <c r="AH40" s="95">
        <f>'[9]11-24-01'!$M$25</f>
        <v>370</v>
      </c>
      <c r="AI40" s="95">
        <f>'[9]01-27-02'!$M$25</f>
        <v>450</v>
      </c>
      <c r="AJ40" s="95">
        <f>'[9]03-17-02'!$M$24</f>
        <v>370</v>
      </c>
      <c r="AK40" s="95">
        <f>'[10]11-08-02'!$M$24</f>
        <v>630</v>
      </c>
      <c r="AL40" s="95">
        <f>'[10]02-11-03'!$M$24</f>
        <v>22</v>
      </c>
      <c r="AM40" s="95">
        <f>'[10]03-15-03'!$M$24</f>
        <v>56</v>
      </c>
      <c r="AN40" s="95">
        <f>'[11]12-25-03'!$N$25</f>
        <v>340</v>
      </c>
      <c r="AO40" s="105">
        <f>'[11]12-25-03'!$O$25</f>
        <v>13</v>
      </c>
      <c r="AP40" s="95">
        <f>'[11]02-02-04'!$N$25</f>
        <v>590</v>
      </c>
      <c r="AQ40" s="105">
        <f>'[11]02-02-04'!$O$25</f>
        <v>20</v>
      </c>
      <c r="AR40" s="95">
        <f>'[11]2-18-04'!$N$25</f>
        <v>300</v>
      </c>
      <c r="AS40" s="105">
        <f>'[11]2-18-04'!$O$25</f>
        <v>10</v>
      </c>
    </row>
    <row r="41" spans="1:45" s="95" customFormat="1" ht="12">
      <c r="A41" s="95" t="s">
        <v>150</v>
      </c>
      <c r="B41" s="95" t="s">
        <v>86</v>
      </c>
      <c r="C41" s="95">
        <f>'[1]2-17-94'!$D$188</f>
        <v>0.11</v>
      </c>
      <c r="D41" s="95">
        <f>'[1]3-19-94'!$D$188</f>
        <v>0.21</v>
      </c>
      <c r="E41" s="95">
        <f>'[2]11-10-94'!$D$188</f>
        <v>0.58</v>
      </c>
      <c r="F41" s="95">
        <f>'[2]1-23-95'!$D$188</f>
        <v>0.06</v>
      </c>
      <c r="G41" s="95">
        <f>'[2]3-10-95'!$D$188</f>
        <v>0.09</v>
      </c>
      <c r="H41" s="95" t="str">
        <f>'[3]12-12-95'!$D$188</f>
        <v>NR</v>
      </c>
      <c r="I41" s="95">
        <f>'[3]1-31-96'!$D$188</f>
        <v>0.12</v>
      </c>
      <c r="J41" s="95">
        <f>'[3]2-19-96'!$D$188</f>
        <v>0.21</v>
      </c>
      <c r="K41" s="95">
        <f>'[3]3-4-96'!$D$188</f>
        <v>0.16</v>
      </c>
      <c r="L41" s="95">
        <f>'[3]3-13-96'!$D$188</f>
        <v>0.1</v>
      </c>
      <c r="M41" s="95">
        <f>'[4]10-30-96'!$D$188</f>
        <v>1.3</v>
      </c>
      <c r="N41" s="95">
        <f>'[4]11-21-96'!$D$188</f>
        <v>0.26</v>
      </c>
      <c r="O41" s="95">
        <f>'[4]12-9-96'!$D$188</f>
        <v>0.18</v>
      </c>
      <c r="P41" s="95">
        <f>'[5]11-26-97'!$O$44</f>
        <v>0.24</v>
      </c>
      <c r="Q41" s="95">
        <f>'[5]01-09-98'!$O$44</f>
        <v>0.17</v>
      </c>
      <c r="R41" s="95">
        <f>'[5]02-03-98'!$O$44</f>
        <v>0.15</v>
      </c>
      <c r="S41" s="95">
        <f>'[5]03-25-98'!$O$44</f>
        <v>0.23</v>
      </c>
      <c r="T41" s="95">
        <f>'[6]11-08-98'!$O$44</f>
        <v>0.47</v>
      </c>
      <c r="U41" s="95">
        <f>'[6]01-25-99'!$O$44</f>
        <v>0.2</v>
      </c>
      <c r="V41" s="95">
        <f>'[6]02-09-99'!$O$44</f>
        <v>0.12</v>
      </c>
      <c r="W41" s="95">
        <f>'[6]03-16-99'!$O$44</f>
        <v>0.29</v>
      </c>
      <c r="X41" s="95">
        <f>'[6]04-07-99'!$O$44</f>
        <v>0.23</v>
      </c>
      <c r="Y41" s="95">
        <f>'[7]01-25-00'!$O$46</f>
        <v>0.39</v>
      </c>
      <c r="Z41" s="95">
        <f>'[7]02-27-00'!$O$46</f>
        <v>0.14</v>
      </c>
      <c r="AA41" s="95">
        <f>'[7]03-04-00'!$O$46</f>
        <v>0.06</v>
      </c>
      <c r="AB41" s="95">
        <f>'[7]04-17-00'!$O$46</f>
        <v>0.37</v>
      </c>
      <c r="AC41" s="95">
        <f>'[8]01-08-01'!$O$46</f>
        <v>0.24</v>
      </c>
      <c r="AD41" s="95">
        <f>'[8]01-24-01'!$O$46</f>
        <v>0.22</v>
      </c>
      <c r="AE41" s="95">
        <f>'[8]02-23-01'!$O$46</f>
        <v>0.18</v>
      </c>
      <c r="AF41" s="95">
        <f>'[8]04-07-01'!$O$46</f>
        <v>0.18</v>
      </c>
      <c r="AG41" s="95">
        <f>'[9]11-13-01'!$M$46</f>
        <v>0.04</v>
      </c>
      <c r="AH41" s="95">
        <f>'[9]11-24-01'!$M$46</f>
        <v>0.37</v>
      </c>
      <c r="AI41" s="95">
        <f>'[9]01-27-02'!$M$46</f>
        <v>0.41</v>
      </c>
      <c r="AJ41" s="95">
        <f>'[9]03-17-02'!$M$46*0.001</f>
        <v>0.42</v>
      </c>
      <c r="AK41" s="95">
        <f>'[10]11-08-02'!$M$46*0.001</f>
        <v>0.9400000000000001</v>
      </c>
      <c r="AL41" s="95">
        <f>'[10]02-11-03'!$M$46*0.001</f>
        <v>0.094</v>
      </c>
      <c r="AM41" s="95">
        <f>'[10]03-15-03'!$M$46*0.001</f>
        <v>0.1</v>
      </c>
      <c r="AN41" s="95">
        <f>'[11]12-25-03'!$N$47*0.001</f>
        <v>0.32</v>
      </c>
      <c r="AO41" s="104">
        <f>'[11]12-25-03'!$O$47*0.001</f>
        <v>0.01</v>
      </c>
      <c r="AP41" s="95">
        <f>'[11]02-02-04'!$N$47*0.001</f>
        <v>0.27</v>
      </c>
      <c r="AQ41" s="104">
        <f>'[11]02-02-04'!$O$47*0.001</f>
        <v>0.01</v>
      </c>
      <c r="AR41" s="95">
        <f>'[11]2-18-04'!$N$47*0.001</f>
        <v>0.17</v>
      </c>
      <c r="AS41" s="104">
        <f>'[11]2-18-04'!$O$47*0.001</f>
        <v>0.01</v>
      </c>
    </row>
    <row r="42" spans="1:45" s="95" customFormat="1" ht="12">
      <c r="A42" s="95" t="s">
        <v>151</v>
      </c>
      <c r="B42" s="95" t="s">
        <v>86</v>
      </c>
      <c r="C42" s="95">
        <f>'[1]2-17-94'!$D$207</f>
        <v>-0.1</v>
      </c>
      <c r="D42" s="95">
        <f>'[1]3-19-94'!$D$207</f>
        <v>0.2</v>
      </c>
      <c r="E42" s="95">
        <f>'[2]11-10-94'!$D$207</f>
        <v>0.2</v>
      </c>
      <c r="F42" s="95" t="str">
        <f>'[2]1-23-95'!$D$207</f>
        <v>ND</v>
      </c>
      <c r="G42" s="95" t="str">
        <f>'[2]3-10-95'!$D$207</f>
        <v>ND</v>
      </c>
      <c r="H42" s="95" t="str">
        <f>'[3]12-12-95'!$D$207</f>
        <v>NR</v>
      </c>
      <c r="I42" s="95">
        <f>'[3]1-31-96'!$D$207</f>
        <v>0.1</v>
      </c>
      <c r="J42" s="95">
        <f>'[3]2-19-96'!$D$207</f>
        <v>0.3</v>
      </c>
      <c r="K42" s="95">
        <f>'[3]3-4-96'!$D$207</f>
        <v>0.1</v>
      </c>
      <c r="L42" s="95" t="str">
        <f>'[3]3-13-96'!$D$207</f>
        <v>ND</v>
      </c>
      <c r="M42" s="95">
        <f>'[4]10-30-96'!$D$207</f>
        <v>1</v>
      </c>
      <c r="N42" s="95">
        <f>'[4]11-21-96'!$D$207</f>
        <v>0.2</v>
      </c>
      <c r="O42" s="95" t="str">
        <f>'[4]12-9-96'!$D$207</f>
        <v>ND</v>
      </c>
      <c r="P42" s="103">
        <f>'[5]11-26-97'!$O$29</f>
        <v>0.12</v>
      </c>
      <c r="Q42" s="103">
        <f>'[5]01-09-98'!$O$29</f>
        <v>0.2</v>
      </c>
      <c r="R42" s="103" t="str">
        <f>'[5]02-03-98'!$O$29</f>
        <v>ND</v>
      </c>
      <c r="S42" s="103">
        <f>'[5]03-25-98'!$O$29</f>
        <v>0.4</v>
      </c>
      <c r="T42" s="103">
        <f>'[6]11-08-98'!$O$29</f>
        <v>0.2</v>
      </c>
      <c r="U42" s="103">
        <f>'[6]01-25-99'!$O$29</f>
        <v>0.1</v>
      </c>
      <c r="V42" s="103">
        <f>'[6]02-09-99'!$O$29</f>
        <v>0.2</v>
      </c>
      <c r="W42" s="103" t="str">
        <f>'[6]03-16-99'!$O$29</f>
        <v>ND</v>
      </c>
      <c r="X42" s="103">
        <f>'[6]04-07-99'!$O$29</f>
        <v>0.1</v>
      </c>
      <c r="Y42" s="103">
        <f>'[7]01-25-00'!$O$31</f>
        <v>0.5</v>
      </c>
      <c r="Z42" s="103" t="str">
        <f>'[7]02-27-00'!$O$31</f>
        <v>ND</v>
      </c>
      <c r="AA42" s="103" t="str">
        <f>'[7]03-04-00'!$O$31</f>
        <v>ND</v>
      </c>
      <c r="AB42" s="103" t="str">
        <f>'[7]04-17-00'!$O$31</f>
        <v>ND</v>
      </c>
      <c r="AC42" s="103">
        <f>'[8]01-08-01'!$O$31</f>
        <v>0.5</v>
      </c>
      <c r="AD42" s="103">
        <f>'[8]01-24-01'!$O$31</f>
        <v>0.3</v>
      </c>
      <c r="AE42" s="103">
        <f>'[8]02-23-01'!$O$31</f>
        <v>0.1</v>
      </c>
      <c r="AF42" s="103" t="str">
        <f>'[8]04-07-01'!$O$31</f>
        <v>ND</v>
      </c>
      <c r="AG42" s="95">
        <f>'[9]11-13-01'!$M$31</f>
        <v>0.1</v>
      </c>
      <c r="AH42" s="95" t="str">
        <f>'[9]11-24-01'!$M$31</f>
        <v>ND</v>
      </c>
      <c r="AI42" s="95">
        <f>'[9]01-27-02'!$M$31</f>
        <v>0.3</v>
      </c>
      <c r="AJ42" s="95">
        <f>'[9]03-17-02'!$M$30</f>
        <v>0.17</v>
      </c>
      <c r="AK42" s="95">
        <f>'[10]11-08-02'!$M$30</f>
        <v>0.24</v>
      </c>
      <c r="AL42" s="95" t="str">
        <f>'[10]02-11-03'!$M$30</f>
        <v>ND</v>
      </c>
      <c r="AM42" s="95" t="str">
        <f>'[10]03-15-03'!$M$30</f>
        <v>ND</v>
      </c>
      <c r="AN42" s="95">
        <f>'[11]12-25-03'!$N$31</f>
        <v>12</v>
      </c>
      <c r="AO42" s="103">
        <f>'[11]12-25-03'!$O$31</f>
        <v>0.4</v>
      </c>
      <c r="AP42" s="95">
        <f>'[11]02-02-04'!$N$31</f>
        <v>4.2</v>
      </c>
      <c r="AQ42" s="103">
        <f>'[11]02-02-04'!$O$31</f>
        <v>0.1</v>
      </c>
      <c r="AR42" s="95">
        <f>'[11]2-18-04'!$N$31</f>
        <v>4.1</v>
      </c>
      <c r="AS42" s="103">
        <f>'[11]2-18-04'!$O$31</f>
        <v>0.1</v>
      </c>
    </row>
    <row r="43" spans="1:45" s="95" customFormat="1" ht="12">
      <c r="A43" s="95" t="s">
        <v>152</v>
      </c>
      <c r="B43" s="95" t="s">
        <v>86</v>
      </c>
      <c r="C43" s="95">
        <f>'[1]2-17-94'!$D$206</f>
        <v>0.6</v>
      </c>
      <c r="D43" s="95">
        <f>'[1]3-19-94'!$D$206</f>
        <v>1.3</v>
      </c>
      <c r="E43" s="95">
        <f>'[2]11-10-94'!$D$206</f>
        <v>2.9</v>
      </c>
      <c r="F43" s="95">
        <f>'[2]1-23-95'!$D$206</f>
        <v>0.6</v>
      </c>
      <c r="G43" s="95">
        <f>'[2]3-10-95'!$D$206</f>
        <v>0.4</v>
      </c>
      <c r="H43" s="95" t="str">
        <f>'[3]12-12-95'!$D$206</f>
        <v>NR</v>
      </c>
      <c r="I43" s="95">
        <f>'[3]1-31-96'!$D$206</f>
        <v>1.2</v>
      </c>
      <c r="J43" s="95">
        <f>'[3]2-19-96'!$D$206</f>
        <v>6</v>
      </c>
      <c r="K43" s="95">
        <f>'[3]3-4-96'!$D$206</f>
        <v>1.6</v>
      </c>
      <c r="L43" s="95">
        <f>'[3]3-13-96'!$D$206</f>
        <v>0.7</v>
      </c>
      <c r="M43" s="95">
        <f>'[4]10-30-96'!$D$206</f>
        <v>12</v>
      </c>
      <c r="N43" s="95">
        <f>'[4]11-21-96'!$D$206</f>
        <v>4</v>
      </c>
      <c r="O43" s="95">
        <f>'[4]12-9-96'!$D$206</f>
        <v>0.6</v>
      </c>
      <c r="P43" s="103">
        <f>'[5]11-26-97'!$O$17</f>
        <v>1</v>
      </c>
      <c r="Q43" s="103">
        <f>'[5]01-09-98'!$O$17</f>
        <v>1</v>
      </c>
      <c r="R43" s="103">
        <f>'[5]02-03-98'!$O$17</f>
        <v>0.5</v>
      </c>
      <c r="S43" s="103">
        <f>'[5]03-25-98'!$O$17</f>
        <v>3.4</v>
      </c>
      <c r="T43" s="103">
        <f>'[6]11-08-98'!$O$17</f>
        <v>2.9</v>
      </c>
      <c r="U43" s="103">
        <f>'[6]01-25-99'!$O$17</f>
        <v>0.8</v>
      </c>
      <c r="V43" s="103">
        <f>'[6]02-09-99'!$O$17</f>
        <v>2</v>
      </c>
      <c r="W43" s="103">
        <f>'[6]03-16-99'!$O$17</f>
        <v>1.2</v>
      </c>
      <c r="X43" s="103">
        <f>'[6]04-07-99'!$O$17</f>
        <v>1.5</v>
      </c>
      <c r="Y43" s="103">
        <f>'[7]01-25-00'!$O$19</f>
        <v>5.3</v>
      </c>
      <c r="Z43" s="103">
        <f>'[7]02-27-00'!$O$19</f>
        <v>0.7</v>
      </c>
      <c r="AA43" s="103">
        <f>'[7]03-04-00'!$O$19</f>
        <v>1.8</v>
      </c>
      <c r="AB43" s="103">
        <f>'[7]04-17-00'!$O$19</f>
        <v>2.2</v>
      </c>
      <c r="AC43" s="103">
        <f>'[8]01-08-01'!$O$19</f>
        <v>2.7</v>
      </c>
      <c r="AD43" s="103">
        <f>'[8]01-24-01'!$O$19</f>
        <v>1.3</v>
      </c>
      <c r="AE43" s="103">
        <f>'[8]02-23-01'!$O$19</f>
        <v>0.5</v>
      </c>
      <c r="AF43" s="103">
        <f>'[8]04-07-01'!$O$19</f>
        <v>0.7</v>
      </c>
      <c r="AG43" s="95">
        <f>'[9]11-13-01'!$M$19</f>
        <v>2.6</v>
      </c>
      <c r="AH43" s="95">
        <f>'[9]11-24-01'!$M$19</f>
        <v>1.3</v>
      </c>
      <c r="AI43" s="95">
        <f>'[9]01-27-02'!$M$19</f>
        <v>2.9</v>
      </c>
      <c r="AJ43" s="95">
        <f>'[9]03-17-02'!$M$18</f>
        <v>1.7</v>
      </c>
      <c r="AK43" s="95">
        <f>'[10]11-08-02'!$M$18</f>
        <v>5</v>
      </c>
      <c r="AL43" s="95">
        <f>'[10]02-11-03'!$M$18</f>
        <v>0.41</v>
      </c>
      <c r="AM43" s="95">
        <f>'[10]03-15-03'!$M$18</f>
        <v>0.56</v>
      </c>
      <c r="AN43" s="95">
        <f>'[11]12-25-03'!$N$19</f>
        <v>3</v>
      </c>
      <c r="AO43" s="103">
        <f>'[11]12-25-03'!$O$19</f>
        <v>0.2</v>
      </c>
      <c r="AP43" s="95">
        <f>'[11]02-02-04'!$N$19</f>
        <v>0.97</v>
      </c>
      <c r="AQ43" s="103">
        <f>'[11]02-02-04'!$O$19</f>
        <v>0.2</v>
      </c>
      <c r="AR43" s="95">
        <f>'[11]2-18-04'!$N$19</f>
        <v>0.93</v>
      </c>
      <c r="AS43" s="103">
        <f>'[11]2-18-04'!$O$19</f>
        <v>0.2</v>
      </c>
    </row>
    <row r="45" spans="41:45" ht="12">
      <c r="AO45" s="112"/>
      <c r="AQ45" s="112"/>
      <c r="AS45" s="112"/>
    </row>
    <row r="46" spans="41:45" ht="12">
      <c r="AO46" s="112"/>
      <c r="AQ46" s="112"/>
      <c r="AS46" s="112"/>
    </row>
  </sheetData>
  <sheetProtection/>
  <mergeCells count="9">
    <mergeCell ref="AN3:AO3"/>
    <mergeCell ref="AP3:AQ3"/>
    <mergeCell ref="AR3:AS3"/>
    <mergeCell ref="AN1:AO1"/>
    <mergeCell ref="AP1:AQ1"/>
    <mergeCell ref="AR1:AS1"/>
    <mergeCell ref="AN2:AO2"/>
    <mergeCell ref="AP2:AQ2"/>
    <mergeCell ref="AR2:AS2"/>
  </mergeCells>
  <printOptions gridLines="1"/>
  <pageMargins left="0.17" right="0.24" top="0.87" bottom="0.35" header="0.55" footer="0.17"/>
  <pageSetup horizontalDpi="300" verticalDpi="300" orientation="portrait" r:id="rId1"/>
  <headerFooter alignWithMargins="0">
    <oddHeader>&amp;C&amp;A</oddHeader>
    <oddFooter>&amp;L&amp;F&amp;CPage &amp;P&amp;R&amp;D</oddFooter>
  </headerFooter>
  <colBreaks count="3" manualBreakCount="3">
    <brk id="8" max="65535" man="1"/>
    <brk id="14" max="65535" man="1"/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60"/>
  <sheetViews>
    <sheetView zoomScalePageLayoutView="0" workbookViewId="0" topLeftCell="A1">
      <pane xSplit="2" ySplit="11" topLeftCell="C42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I45" sqref="I45"/>
    </sheetView>
  </sheetViews>
  <sheetFormatPr defaultColWidth="9.140625" defaultRowHeight="12.75"/>
  <cols>
    <col min="1" max="1" width="18.421875" style="96" customWidth="1"/>
    <col min="2" max="2" width="7.7109375" style="96" bestFit="1" customWidth="1"/>
    <col min="3" max="3" width="9.57421875" style="96" bestFit="1" customWidth="1"/>
    <col min="4" max="4" width="10.140625" style="96" bestFit="1" customWidth="1"/>
    <col min="5" max="10" width="9.57421875" style="96" bestFit="1" customWidth="1"/>
    <col min="11" max="16384" width="9.140625" style="96" customWidth="1"/>
  </cols>
  <sheetData>
    <row r="1" spans="1:10" ht="12">
      <c r="A1" s="94" t="s">
        <v>93</v>
      </c>
      <c r="B1" s="94"/>
      <c r="C1" s="95" t="str">
        <f>'[1]6-8-94'!$A$64</f>
        <v>DW94-0102</v>
      </c>
      <c r="D1" s="95" t="str">
        <f>'[1]8-16-94'!$A$64</f>
        <v>DW94-0202</v>
      </c>
      <c r="E1" s="95" t="str">
        <f>'[1]11-1-94'!$A$64</f>
        <v>DW94-0302</v>
      </c>
      <c r="F1" s="95" t="str">
        <f>'[2]6-6-95'!$A$64</f>
        <v>DW95-0102</v>
      </c>
      <c r="G1" s="95" t="str">
        <f>'[2]8-14-95'!$A$64</f>
        <v>DW95-0202</v>
      </c>
      <c r="H1" s="95" t="str">
        <f>'[3]7-30-96'!$A$64</f>
        <v>DW96-0102</v>
      </c>
      <c r="I1" s="95" t="str">
        <f>'[4]08-20-97'!$A$64</f>
        <v>DW97-0102</v>
      </c>
      <c r="J1" s="95" t="str">
        <f>'[5]07-29-98'!$A$64</f>
        <v>DW98-0102</v>
      </c>
    </row>
    <row r="2" spans="1:10" ht="13.5" customHeight="1">
      <c r="A2" s="94" t="s">
        <v>94</v>
      </c>
      <c r="B2" s="94"/>
      <c r="C2" s="95" t="str">
        <f>'[1]6-8-94'!$B$64</f>
        <v>940610-887</v>
      </c>
      <c r="D2" s="95" t="str">
        <f>'[1]8-16-94'!$B$64</f>
        <v>940817-1417</v>
      </c>
      <c r="E2" s="95" t="str">
        <f>'[1]11-1-94'!$B$64</f>
        <v>L2454-001</v>
      </c>
      <c r="F2" s="95" t="str">
        <f>'[2]6-6-95'!$B$64</f>
        <v>L8231-002</v>
      </c>
      <c r="G2" s="95" t="str">
        <f>'[2]8-14-95'!$B$64</f>
        <v>L9940-002</v>
      </c>
      <c r="H2" s="95" t="str">
        <f>'[3]7-30-96'!$B$64</f>
        <v>L19857-002</v>
      </c>
      <c r="I2" s="95" t="str">
        <f>'[4]08-20-97'!$M$3</f>
        <v>L32383-002</v>
      </c>
      <c r="J2" s="95" t="str">
        <f>'[5]07-29-98'!$M$3</f>
        <v>L44330-002</v>
      </c>
    </row>
    <row r="3" spans="1:10" s="101" customFormat="1" ht="12">
      <c r="A3" s="99" t="s">
        <v>81</v>
      </c>
      <c r="B3" s="99"/>
      <c r="C3" s="100">
        <f>'[1]6-8-94'!$H$64</f>
        <v>34493</v>
      </c>
      <c r="D3" s="100">
        <f>'[1]8-16-94'!$H$64</f>
        <v>34562</v>
      </c>
      <c r="E3" s="100">
        <f>'[1]11-1-94'!$H$64</f>
        <v>34639</v>
      </c>
      <c r="F3" s="100">
        <f>'[2]6-6-95'!$H$64</f>
        <v>34856</v>
      </c>
      <c r="G3" s="100">
        <f>'[2]8-14-95'!$H$64</f>
        <v>34925</v>
      </c>
      <c r="H3" s="100">
        <f>'[3]7-30-96'!$H$64</f>
        <v>35276</v>
      </c>
      <c r="I3" s="100">
        <f>'[4]08-20-97'!$H$64</f>
        <v>35662</v>
      </c>
      <c r="J3" s="100">
        <f>'[5]07-29-98'!$H$64</f>
        <v>36005</v>
      </c>
    </row>
    <row r="4" spans="1:10" ht="12">
      <c r="A4" s="102" t="s">
        <v>78</v>
      </c>
      <c r="B4" s="102" t="s">
        <v>79</v>
      </c>
      <c r="C4" s="102" t="s">
        <v>95</v>
      </c>
      <c r="D4" s="102" t="s">
        <v>95</v>
      </c>
      <c r="E4" s="102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</row>
    <row r="5" spans="1:10" ht="12">
      <c r="A5" s="95" t="s">
        <v>97</v>
      </c>
      <c r="B5" s="95" t="s">
        <v>86</v>
      </c>
      <c r="C5" s="95" t="str">
        <f>'[1]6-8-94'!$D$115</f>
        <v>NR</v>
      </c>
      <c r="D5" s="95" t="str">
        <f>'[1]8-16-94'!$D$115</f>
        <v>ND</v>
      </c>
      <c r="E5" s="95" t="str">
        <f>'[1]11-1-94'!$D$115</f>
        <v>ND</v>
      </c>
      <c r="F5" s="95" t="str">
        <f>'[2]6-6-95'!$D$115</f>
        <v>ND</v>
      </c>
      <c r="G5" s="95" t="str">
        <f>'[2]8-14-95'!$D$115</f>
        <v>ND</v>
      </c>
      <c r="H5" s="95" t="str">
        <f>'[3]7-30-96'!$D$115</f>
        <v>ND</v>
      </c>
      <c r="I5" s="95" t="s">
        <v>76</v>
      </c>
      <c r="J5" s="95" t="s">
        <v>76</v>
      </c>
    </row>
    <row r="6" spans="1:10" ht="12">
      <c r="A6" s="95" t="s">
        <v>98</v>
      </c>
      <c r="B6" s="95" t="s">
        <v>86</v>
      </c>
      <c r="C6" s="95" t="str">
        <f>'[1]6-8-94'!$D$108</f>
        <v>NR</v>
      </c>
      <c r="D6" s="95" t="str">
        <f>'[1]8-16-94'!$D$108</f>
        <v>ND</v>
      </c>
      <c r="E6" s="95" t="str">
        <f>'[1]11-1-94'!$D$108</f>
        <v>ND</v>
      </c>
      <c r="F6" s="95" t="str">
        <f>'[2]6-6-95'!$D$108</f>
        <v>ND</v>
      </c>
      <c r="G6" s="95" t="str">
        <f>'[2]8-14-95'!$D$108</f>
        <v>ND</v>
      </c>
      <c r="H6" s="95" t="str">
        <f>'[3]7-30-96'!$D$108</f>
        <v>ND</v>
      </c>
      <c r="I6" s="95" t="s">
        <v>76</v>
      </c>
      <c r="J6" s="95" t="s">
        <v>76</v>
      </c>
    </row>
    <row r="7" spans="1:10" ht="12">
      <c r="A7" s="95" t="s">
        <v>99</v>
      </c>
      <c r="B7" s="95" t="s">
        <v>86</v>
      </c>
      <c r="C7" s="95" t="str">
        <f>'[1]6-8-94'!$D$107</f>
        <v>NR</v>
      </c>
      <c r="D7" s="95" t="str">
        <f>'[1]8-16-94'!$D$107</f>
        <v>ND</v>
      </c>
      <c r="E7" s="95" t="str">
        <f>'[1]11-1-94'!$D$107</f>
        <v>ND</v>
      </c>
      <c r="F7" s="95" t="str">
        <f>'[2]6-6-95'!$D$107</f>
        <v>ND</v>
      </c>
      <c r="G7" s="95" t="str">
        <f>'[2]8-14-95'!$D$107</f>
        <v>ND</v>
      </c>
      <c r="H7" s="95" t="str">
        <f>'[3]7-30-96'!$D$107</f>
        <v>ND</v>
      </c>
      <c r="I7" s="95" t="s">
        <v>76</v>
      </c>
      <c r="J7" s="95" t="s">
        <v>76</v>
      </c>
    </row>
    <row r="8" spans="1:10" ht="12">
      <c r="A8" s="95" t="s">
        <v>100</v>
      </c>
      <c r="B8" s="95" t="s">
        <v>86</v>
      </c>
      <c r="C8" s="95" t="str">
        <f>'[1]6-8-94'!$D$83</f>
        <v>ND</v>
      </c>
      <c r="D8" s="95" t="str">
        <f>'[1]8-16-94'!$D$83</f>
        <v>ND</v>
      </c>
      <c r="E8" s="95" t="str">
        <f>'[1]11-1-94'!$D$83</f>
        <v>ND</v>
      </c>
      <c r="F8" s="95" t="str">
        <f>'[2]6-6-95'!$D$83</f>
        <v>ND</v>
      </c>
      <c r="G8" s="95" t="str">
        <f>'[2]8-14-95'!$D$83</f>
        <v>ND</v>
      </c>
      <c r="H8" s="95" t="str">
        <f>'[3]7-30-96'!$D$83</f>
        <v>ND</v>
      </c>
      <c r="I8" s="95" t="str">
        <f>'[4]08-20-97'!$M$43</f>
        <v>ND</v>
      </c>
      <c r="J8" s="95" t="str">
        <f>'[5]07-29-98'!$M$43</f>
        <v>ND</v>
      </c>
    </row>
    <row r="9" spans="1:10" ht="12">
      <c r="A9" s="95" t="s">
        <v>101</v>
      </c>
      <c r="B9" s="95" t="s">
        <v>86</v>
      </c>
      <c r="C9" s="95" t="str">
        <f>'[1]6-8-94'!$D$109</f>
        <v>NR</v>
      </c>
      <c r="D9" s="95" t="str">
        <f>'[1]8-16-94'!$D$109</f>
        <v>ND</v>
      </c>
      <c r="E9" s="95" t="str">
        <f>'[1]11-1-94'!$D$109</f>
        <v>ND</v>
      </c>
      <c r="F9" s="95" t="str">
        <f>'[2]6-6-95'!$D$109</f>
        <v>ND</v>
      </c>
      <c r="G9" s="95" t="str">
        <f>'[2]8-14-95'!$D$109</f>
        <v>ND</v>
      </c>
      <c r="H9" s="95" t="str">
        <f>'[3]7-30-96'!$D$109</f>
        <v>ND</v>
      </c>
      <c r="I9" s="95" t="s">
        <v>76</v>
      </c>
      <c r="J9" s="95" t="s">
        <v>76</v>
      </c>
    </row>
    <row r="10" spans="1:10" ht="12">
      <c r="A10" s="95" t="s">
        <v>102</v>
      </c>
      <c r="B10" s="95" t="s">
        <v>86</v>
      </c>
      <c r="C10" s="95" t="str">
        <f>'[1]6-8-94'!$D$72</f>
        <v>ND</v>
      </c>
      <c r="D10" s="95" t="str">
        <f>'[1]8-16-94'!$D$72</f>
        <v>ND</v>
      </c>
      <c r="E10" s="95" t="str">
        <f>'[1]11-1-94'!$D$72</f>
        <v>ND</v>
      </c>
      <c r="F10" s="95" t="str">
        <f>'[2]6-6-95'!$D$72</f>
        <v>ND</v>
      </c>
      <c r="G10" s="95" t="str">
        <f>'[2]8-14-95'!$D$72</f>
        <v>ND</v>
      </c>
      <c r="H10" s="95" t="str">
        <f>'[3]7-30-96'!$D$72</f>
        <v>ND</v>
      </c>
      <c r="I10" s="95">
        <f>'[4]08-20-97'!$M$32</f>
        <v>0.01</v>
      </c>
      <c r="J10" s="95" t="str">
        <f>'[5]07-29-98'!$M$32</f>
        <v>ND</v>
      </c>
    </row>
    <row r="11" spans="1:10" ht="12">
      <c r="A11" s="95" t="s">
        <v>103</v>
      </c>
      <c r="B11" s="95" t="s">
        <v>86</v>
      </c>
      <c r="C11" s="95">
        <f>'[1]6-8-94'!$D$74</f>
        <v>0.3</v>
      </c>
      <c r="D11" s="95">
        <f>'[1]8-16-94'!$D$74</f>
        <v>0.2</v>
      </c>
      <c r="E11" s="95" t="str">
        <f>'[1]11-1-94'!$D$74</f>
        <v>ND</v>
      </c>
      <c r="F11" s="95">
        <f>'[2]6-6-95'!$D$74</f>
        <v>0.1</v>
      </c>
      <c r="G11" s="95">
        <f>'[2]8-14-95'!$D$74</f>
        <v>0.2</v>
      </c>
      <c r="H11" s="95">
        <f>'[3]7-30-96'!$D$74</f>
        <v>0.1</v>
      </c>
      <c r="I11" s="95">
        <f>'[4]08-20-97'!$M$34</f>
        <v>0.2</v>
      </c>
      <c r="J11" s="95" t="str">
        <f>'[5]07-29-98'!$M$34</f>
        <v>ND</v>
      </c>
    </row>
    <row r="12" spans="1:10" ht="12">
      <c r="A12" s="95" t="s">
        <v>104</v>
      </c>
      <c r="B12" s="95" t="s">
        <v>86</v>
      </c>
      <c r="C12" s="95" t="str">
        <f>'[1]6-8-94'!$D$73</f>
        <v>ND</v>
      </c>
      <c r="D12" s="95" t="str">
        <f>'[1]8-16-94'!$D$73</f>
        <v>ND</v>
      </c>
      <c r="E12" s="95" t="str">
        <f>'[1]11-1-94'!$D$73</f>
        <v>ND</v>
      </c>
      <c r="F12" s="95" t="str">
        <f>'[2]6-6-95'!$D$73</f>
        <v>ND</v>
      </c>
      <c r="G12" s="95">
        <f>'[2]8-14-95'!$D$73</f>
        <v>0.1</v>
      </c>
      <c r="H12" s="95" t="str">
        <f>'[3]7-30-96'!$D$73</f>
        <v>ND</v>
      </c>
      <c r="I12" s="95" t="str">
        <f>'[4]08-20-97'!$M$33</f>
        <v>ND</v>
      </c>
      <c r="J12" s="95">
        <f>'[5]07-29-98'!$M$33</f>
        <v>0.07</v>
      </c>
    </row>
    <row r="13" spans="1:10" ht="12">
      <c r="A13" s="95" t="s">
        <v>105</v>
      </c>
      <c r="B13" s="95" t="s">
        <v>86</v>
      </c>
      <c r="C13" s="95" t="str">
        <f>'[1]6-8-94'!$D$110</f>
        <v>NR</v>
      </c>
      <c r="D13" s="95" t="str">
        <f>'[1]8-16-94'!$D$110</f>
        <v>ND</v>
      </c>
      <c r="E13" s="95" t="str">
        <f>'[1]11-1-94'!$D$110</f>
        <v>ND</v>
      </c>
      <c r="F13" s="95" t="str">
        <f>'[2]6-6-95'!$D$110</f>
        <v>ND</v>
      </c>
      <c r="G13" s="95" t="str">
        <f>'[2]8-14-95'!$D$110</f>
        <v>ND</v>
      </c>
      <c r="H13" s="95" t="str">
        <f>'[3]7-30-96'!$D$110</f>
        <v>ND</v>
      </c>
      <c r="I13" s="95" t="s">
        <v>76</v>
      </c>
      <c r="J13" s="95" t="s">
        <v>76</v>
      </c>
    </row>
    <row r="14" spans="1:10" ht="12">
      <c r="A14" s="95" t="s">
        <v>106</v>
      </c>
      <c r="B14" s="95" t="s">
        <v>86</v>
      </c>
      <c r="C14" s="95" t="str">
        <f>'[1]6-8-94'!$D$113</f>
        <v>NR</v>
      </c>
      <c r="D14" s="95" t="str">
        <f>'[1]8-16-94'!$D$113</f>
        <v>ND</v>
      </c>
      <c r="E14" s="95" t="str">
        <f>'[1]11-1-94'!$D$113</f>
        <v>ND</v>
      </c>
      <c r="F14" s="95" t="str">
        <f>'[2]6-6-95'!$D$113</f>
        <v>ND</v>
      </c>
      <c r="G14" s="95" t="str">
        <f>'[2]8-14-95'!$D$113</f>
        <v>ND</v>
      </c>
      <c r="H14" s="95" t="str">
        <f>'[3]7-30-96'!$D$113</f>
        <v>ND</v>
      </c>
      <c r="I14" s="95" t="s">
        <v>76</v>
      </c>
      <c r="J14" s="95" t="s">
        <v>76</v>
      </c>
    </row>
    <row r="15" spans="1:10" ht="12">
      <c r="A15" s="95" t="s">
        <v>107</v>
      </c>
      <c r="B15" s="95" t="s">
        <v>86</v>
      </c>
      <c r="C15" s="95" t="str">
        <f>'[1]6-8-94'!$D$111</f>
        <v>NR</v>
      </c>
      <c r="D15" s="95" t="str">
        <f>'[1]8-16-94'!$D$111</f>
        <v>ND</v>
      </c>
      <c r="E15" s="95" t="str">
        <f>'[1]11-1-94'!$D$111</f>
        <v>ND</v>
      </c>
      <c r="F15" s="95" t="str">
        <f>'[2]6-6-95'!$D$111</f>
        <v>ND</v>
      </c>
      <c r="G15" s="95" t="str">
        <f>'[2]8-14-95'!$D$111</f>
        <v>ND</v>
      </c>
      <c r="H15" s="95" t="str">
        <f>'[3]7-30-96'!$D$111</f>
        <v>ND</v>
      </c>
      <c r="I15" s="95" t="s">
        <v>76</v>
      </c>
      <c r="J15" s="95" t="s">
        <v>76</v>
      </c>
    </row>
    <row r="16" spans="1:10" ht="12">
      <c r="A16" s="95" t="s">
        <v>108</v>
      </c>
      <c r="B16" s="95" t="s">
        <v>86</v>
      </c>
      <c r="C16" s="95" t="str">
        <f>'[1]6-8-94'!$D$114</f>
        <v>NR</v>
      </c>
      <c r="D16" s="95" t="str">
        <f>'[1]8-16-94'!$D$114</f>
        <v>ND</v>
      </c>
      <c r="E16" s="95" t="str">
        <f>'[1]11-1-94'!$D$114</f>
        <v>ND</v>
      </c>
      <c r="F16" s="95" t="str">
        <f>'[2]6-6-95'!$D$114</f>
        <v>ND</v>
      </c>
      <c r="G16" s="95" t="str">
        <f>'[2]8-14-95'!$D$114</f>
        <v>ND</v>
      </c>
      <c r="H16" s="95" t="str">
        <f>'[3]7-30-96'!$D$114</f>
        <v>ND</v>
      </c>
      <c r="I16" s="95" t="s">
        <v>76</v>
      </c>
      <c r="J16" s="95" t="s">
        <v>76</v>
      </c>
    </row>
    <row r="17" spans="1:10" ht="12">
      <c r="A17" s="95" t="s">
        <v>109</v>
      </c>
      <c r="B17" s="95" t="s">
        <v>86</v>
      </c>
      <c r="C17" s="95" t="str">
        <f>'[1]6-8-94'!$D$112</f>
        <v>NR</v>
      </c>
      <c r="D17" s="95" t="str">
        <f>'[1]8-16-94'!$D$112</f>
        <v>ND</v>
      </c>
      <c r="E17" s="95" t="str">
        <f>'[1]11-1-94'!$D$112</f>
        <v>ND</v>
      </c>
      <c r="F17" s="95" t="str">
        <f>'[2]6-6-95'!$D$112</f>
        <v>ND</v>
      </c>
      <c r="G17" s="95" t="str">
        <f>'[2]8-14-95'!$D$112</f>
        <v>ND</v>
      </c>
      <c r="H17" s="95" t="str">
        <f>'[3]7-30-96'!$D$112</f>
        <v>ND</v>
      </c>
      <c r="I17" s="95" t="s">
        <v>76</v>
      </c>
      <c r="J17" s="95" t="s">
        <v>76</v>
      </c>
    </row>
    <row r="18" spans="1:10" ht="12">
      <c r="A18" s="95" t="s">
        <v>110</v>
      </c>
      <c r="B18" s="95" t="s">
        <v>86</v>
      </c>
      <c r="C18" s="95">
        <f>'[1]6-8-94'!$D$64</f>
        <v>15</v>
      </c>
      <c r="D18" s="95">
        <f>'[1]8-16-94'!$D$64</f>
        <v>15</v>
      </c>
      <c r="E18" s="95">
        <f>'[1]11-1-94'!$D$64</f>
        <v>7</v>
      </c>
      <c r="F18" s="95">
        <f>'[2]6-6-95'!$D$64</f>
        <v>14</v>
      </c>
      <c r="G18" s="95">
        <f>'[2]8-14-95'!$D$64</f>
        <v>15</v>
      </c>
      <c r="H18" s="95">
        <f>'[3]7-30-96'!$D$64</f>
        <v>18</v>
      </c>
      <c r="I18" s="95">
        <f>'[4]08-20-97'!$M$24</f>
        <v>25</v>
      </c>
      <c r="J18" s="95">
        <f>'[5]07-29-98'!$M$24</f>
        <v>12</v>
      </c>
    </row>
    <row r="19" spans="1:10" ht="12">
      <c r="A19" s="95" t="s">
        <v>111</v>
      </c>
      <c r="B19" s="95" t="s">
        <v>86</v>
      </c>
      <c r="C19" s="95">
        <f>'[1]6-8-94'!$D$87</f>
        <v>52</v>
      </c>
      <c r="D19" s="95">
        <f>'[1]8-16-94'!$D$87</f>
        <v>49</v>
      </c>
      <c r="E19" s="95">
        <f>'[1]11-1-94'!$D$87</f>
        <v>42</v>
      </c>
      <c r="F19" s="95">
        <f>'[2]6-6-95'!$D$87</f>
        <v>51</v>
      </c>
      <c r="G19" s="95">
        <f>'[2]8-14-95'!$D$87</f>
        <v>49</v>
      </c>
      <c r="H19" s="95">
        <f>'[3]7-30-96'!$D$87</f>
        <v>49</v>
      </c>
      <c r="I19" s="95">
        <f>'[4]08-20-97'!$M$5</f>
        <v>45</v>
      </c>
      <c r="J19" s="95">
        <f>'[5]07-29-98'!$M$5</f>
        <v>44</v>
      </c>
    </row>
    <row r="20" spans="1:10" ht="12">
      <c r="A20" s="95" t="s">
        <v>112</v>
      </c>
      <c r="B20" s="95" t="s">
        <v>86</v>
      </c>
      <c r="C20" s="95" t="str">
        <f>'[1]6-8-94'!$D$75</f>
        <v>ND</v>
      </c>
      <c r="D20" s="95" t="str">
        <f>'[1]8-16-94'!$D$75</f>
        <v>ND</v>
      </c>
      <c r="E20" s="95" t="str">
        <f>'[1]11-1-94'!$D$75</f>
        <v>ND</v>
      </c>
      <c r="F20" s="95" t="str">
        <f>'[2]6-6-95'!$D$75</f>
        <v>ND</v>
      </c>
      <c r="G20" s="95" t="str">
        <f>'[2]8-14-95'!$D$75</f>
        <v>ND</v>
      </c>
      <c r="H20" s="95" t="str">
        <f>'[3]7-30-96'!$D$75</f>
        <v>ND</v>
      </c>
      <c r="I20" s="95" t="str">
        <f>'[4]08-20-97'!$M$35</f>
        <v>ND</v>
      </c>
      <c r="J20" s="95" t="str">
        <f>'[5]07-29-98'!$M$35</f>
        <v>ND</v>
      </c>
    </row>
    <row r="21" spans="1:10" ht="12">
      <c r="A21" s="95" t="s">
        <v>113</v>
      </c>
      <c r="B21" s="95" t="s">
        <v>86</v>
      </c>
      <c r="C21" s="95" t="str">
        <f>'[1]6-8-94'!$D$116</f>
        <v>NR</v>
      </c>
      <c r="D21" s="95" t="str">
        <f>'[1]8-16-94'!$D$116</f>
        <v>ND</v>
      </c>
      <c r="E21" s="95" t="str">
        <f>'[1]11-1-94'!$D$116</f>
        <v>ND</v>
      </c>
      <c r="F21" s="95" t="str">
        <f>'[2]6-6-95'!$D$116</f>
        <v>ND</v>
      </c>
      <c r="G21" s="95" t="str">
        <f>'[2]8-14-95'!$D$116</f>
        <v>ND</v>
      </c>
      <c r="H21" s="95" t="str">
        <f>'[3]7-30-96'!$D$116</f>
        <v>ND</v>
      </c>
      <c r="I21" s="95" t="s">
        <v>76</v>
      </c>
      <c r="J21" s="95" t="s">
        <v>76</v>
      </c>
    </row>
    <row r="22" spans="1:10" ht="12">
      <c r="A22" s="95" t="s">
        <v>114</v>
      </c>
      <c r="B22" s="95" t="s">
        <v>86</v>
      </c>
      <c r="C22" s="95">
        <f>'[1]6-8-94'!$D$97</f>
        <v>71</v>
      </c>
      <c r="D22" s="95">
        <f>'[1]8-16-94'!$D$97</f>
        <v>58</v>
      </c>
      <c r="E22" s="95">
        <f>'[1]11-1-94'!$D$97</f>
        <v>73</v>
      </c>
      <c r="F22" s="95">
        <f>'[2]6-6-95'!$D$97</f>
        <v>39</v>
      </c>
      <c r="G22" s="95">
        <f>'[2]8-14-95'!$D$97</f>
        <v>45</v>
      </c>
      <c r="H22" s="95">
        <f>'[3]7-30-96'!$D$97</f>
        <v>46</v>
      </c>
      <c r="I22" s="103">
        <f>'[4]08-20-97'!$M$16</f>
        <v>45</v>
      </c>
      <c r="J22" s="103">
        <f>'[5]07-29-98'!$M$16</f>
        <v>23</v>
      </c>
    </row>
    <row r="23" spans="1:10" ht="13.5">
      <c r="A23" s="108" t="s">
        <v>115</v>
      </c>
      <c r="B23" s="95" t="s">
        <v>86</v>
      </c>
      <c r="C23" s="95">
        <f>'[1]6-8-94'!$D$93</f>
        <v>12</v>
      </c>
      <c r="D23" s="95">
        <f>'[1]8-16-94'!$D$93</f>
        <v>36</v>
      </c>
      <c r="E23" s="95">
        <f>'[1]11-1-94'!$D$93</f>
        <v>21</v>
      </c>
      <c r="F23" s="95">
        <f>'[2]6-6-95'!$D$93</f>
        <v>33</v>
      </c>
      <c r="G23" s="95">
        <f>'[2]8-14-95'!$D$93</f>
        <v>27</v>
      </c>
      <c r="H23" s="95">
        <f>'[3]7-30-96'!$D$93</f>
        <v>36</v>
      </c>
      <c r="I23" s="95">
        <f>'[4]08-20-97'!$M$13</f>
        <v>33</v>
      </c>
      <c r="J23" s="95">
        <f>'[5]07-29-98'!$M$13</f>
        <v>39</v>
      </c>
    </row>
    <row r="24" spans="1:10" ht="12">
      <c r="A24" s="95" t="s">
        <v>116</v>
      </c>
      <c r="B24" s="95" t="s">
        <v>86</v>
      </c>
      <c r="C24" s="95">
        <f>'[1]6-8-94'!$D$65</f>
        <v>125</v>
      </c>
      <c r="D24" s="95">
        <f>'[1]8-16-94'!$D$65</f>
        <v>115</v>
      </c>
      <c r="E24" s="95">
        <f>'[1]11-1-94'!$D$65</f>
        <v>45</v>
      </c>
      <c r="F24" s="95">
        <f>'[2]6-6-95'!$D$65</f>
        <v>70</v>
      </c>
      <c r="G24" s="95">
        <f>'[2]8-14-95'!$D$65</f>
        <v>100</v>
      </c>
      <c r="H24" s="95">
        <f>'[3]7-30-96'!$D$65</f>
        <v>96</v>
      </c>
      <c r="I24" s="95">
        <f>'[4]08-20-97'!$M$25</f>
        <v>91</v>
      </c>
      <c r="J24" s="95">
        <f>'[5]07-29-98'!$M$25</f>
        <v>69</v>
      </c>
    </row>
    <row r="25" spans="1:10" ht="12">
      <c r="A25" s="95" t="s">
        <v>117</v>
      </c>
      <c r="B25" s="95" t="s">
        <v>86</v>
      </c>
      <c r="C25" s="95" t="str">
        <f>'[1]6-8-94'!$D$76</f>
        <v>ND</v>
      </c>
      <c r="D25" s="95" t="str">
        <f>'[1]8-16-94'!$D$76</f>
        <v>ND</v>
      </c>
      <c r="E25" s="95" t="str">
        <f>'[1]11-1-94'!$D$76</f>
        <v>ND</v>
      </c>
      <c r="F25" s="95" t="str">
        <f>'[2]6-6-95'!$D$76</f>
        <v>ND</v>
      </c>
      <c r="G25" s="95" t="str">
        <f>'[2]8-14-95'!$D$76</f>
        <v>ND</v>
      </c>
      <c r="H25" s="95" t="str">
        <f>'[3]7-30-96'!$D$76</f>
        <v>ND</v>
      </c>
      <c r="I25" s="95" t="str">
        <f>'[4]08-20-97'!$M$36</f>
        <v>ND</v>
      </c>
      <c r="J25" s="95" t="str">
        <f>'[5]07-29-98'!$M$36</f>
        <v>ND</v>
      </c>
    </row>
    <row r="26" spans="1:10" ht="12">
      <c r="A26" s="95" t="s">
        <v>85</v>
      </c>
      <c r="B26" s="95" t="s">
        <v>86</v>
      </c>
      <c r="C26" s="95">
        <f>'[1]6-8-94'!$D$77</f>
        <v>0.07</v>
      </c>
      <c r="D26" s="95">
        <f>'[1]8-16-94'!$D$77</f>
        <v>0.03</v>
      </c>
      <c r="E26" s="95">
        <f>'[1]11-1-94'!$D$77</f>
        <v>0.03</v>
      </c>
      <c r="F26" s="95">
        <f>'[2]6-6-95'!$D$77</f>
        <v>0.03</v>
      </c>
      <c r="G26" s="95">
        <f>'[2]8-14-95'!$D$77</f>
        <v>0.03</v>
      </c>
      <c r="H26" s="95">
        <f>'[3]7-30-96'!$D$77</f>
        <v>0.02</v>
      </c>
      <c r="I26" s="95">
        <f>'[4]08-20-97'!$M$37</f>
        <v>0.02</v>
      </c>
      <c r="J26" s="95">
        <f>'[5]07-29-98'!$M$37</f>
        <v>0.02</v>
      </c>
    </row>
    <row r="27" spans="1:10" ht="24">
      <c r="A27" s="95" t="s">
        <v>118</v>
      </c>
      <c r="B27" s="95" t="s">
        <v>86</v>
      </c>
      <c r="C27" s="95" t="str">
        <f>'[1]6-8-94'!$D$117</f>
        <v>NR</v>
      </c>
      <c r="D27" s="95" t="str">
        <f>'[1]8-16-94'!$D$117</f>
        <v>ND</v>
      </c>
      <c r="E27" s="95" t="str">
        <f>'[1]11-1-94'!$D$117</f>
        <v>ND</v>
      </c>
      <c r="F27" s="95" t="str">
        <f>'[2]6-6-95'!$D$117</f>
        <v>ND</v>
      </c>
      <c r="G27" s="95" t="str">
        <f>'[2]8-14-95'!$D$117</f>
        <v>ND</v>
      </c>
      <c r="H27" s="95" t="str">
        <f>'[3]7-30-96'!$D$117</f>
        <v>ND</v>
      </c>
      <c r="I27" s="95" t="s">
        <v>76</v>
      </c>
      <c r="J27" s="95" t="s">
        <v>76</v>
      </c>
    </row>
    <row r="28" spans="1:10" ht="12">
      <c r="A28" s="95" t="s">
        <v>119</v>
      </c>
      <c r="B28" s="95" t="s">
        <v>120</v>
      </c>
      <c r="C28" s="95">
        <f>'[1]6-8-94'!$D$67</f>
        <v>570</v>
      </c>
      <c r="D28" s="95">
        <f>'[1]8-16-94'!$D$67</f>
        <v>600</v>
      </c>
      <c r="E28" s="95">
        <f>'[1]11-1-94'!$D$67</f>
        <v>550</v>
      </c>
      <c r="F28" s="95">
        <f>'[2]6-6-95'!$D$67</f>
        <v>480</v>
      </c>
      <c r="G28" s="95">
        <f>'[2]8-14-95'!$D$67</f>
        <v>500</v>
      </c>
      <c r="H28" s="95">
        <f>'[3]7-30-96'!$D$67</f>
        <v>500</v>
      </c>
      <c r="I28" s="103">
        <f>'[4]08-20-97'!$M$21</f>
        <v>510</v>
      </c>
      <c r="J28" s="103">
        <f>'[5]07-29-98'!$M$21</f>
        <v>410</v>
      </c>
    </row>
    <row r="29" spans="1:10" ht="12">
      <c r="A29" s="95" t="s">
        <v>121</v>
      </c>
      <c r="B29" s="95" t="s">
        <v>86</v>
      </c>
      <c r="C29" s="95">
        <f>'[1]6-8-94'!$D$98</f>
        <v>0.3</v>
      </c>
      <c r="D29" s="95">
        <f>'[1]8-16-94'!$D$98</f>
        <v>0.4</v>
      </c>
      <c r="E29" s="95">
        <f>'[1]11-1-94'!$D$98</f>
        <v>0.3</v>
      </c>
      <c r="F29" s="95">
        <f>'[2]6-6-95'!$D$98</f>
        <v>0.4</v>
      </c>
      <c r="G29" s="95">
        <f>'[2]8-14-95'!$D$98</f>
        <v>0.4</v>
      </c>
      <c r="H29" s="95">
        <f>'[3]7-30-96'!$D$98</f>
        <v>0.5</v>
      </c>
      <c r="I29" s="103">
        <f>'[4]08-20-97'!$M$18</f>
        <v>0.9</v>
      </c>
      <c r="J29" s="103">
        <f>'[5]07-29-98'!$M$18</f>
        <v>0.4</v>
      </c>
    </row>
    <row r="30" spans="1:10" ht="12">
      <c r="A30" s="95" t="s">
        <v>122</v>
      </c>
      <c r="B30" s="95" t="s">
        <v>86</v>
      </c>
      <c r="C30" s="95">
        <f>'[1]6-8-94'!$D$78</f>
        <v>0.92</v>
      </c>
      <c r="D30" s="95">
        <f>'[1]8-16-94'!$D$78</f>
        <v>0.71</v>
      </c>
      <c r="E30" s="95">
        <f>'[1]11-1-94'!$D$78</f>
        <v>0.17</v>
      </c>
      <c r="F30" s="95">
        <f>'[2]6-6-95'!$D$78</f>
        <v>0.41</v>
      </c>
      <c r="G30" s="95">
        <f>'[2]8-14-95'!$D$78</f>
        <v>3.6</v>
      </c>
      <c r="H30" s="95">
        <f>'[3]7-30-96'!$D$78</f>
        <v>0.39</v>
      </c>
      <c r="I30" s="103">
        <f>'[4]08-20-97'!$M$38</f>
        <v>0.64</v>
      </c>
      <c r="J30" s="103">
        <f>'[5]07-29-98'!$M$38</f>
        <v>0.89</v>
      </c>
    </row>
    <row r="31" spans="1:10" ht="12">
      <c r="A31" s="95" t="s">
        <v>123</v>
      </c>
      <c r="B31" s="95" t="s">
        <v>86</v>
      </c>
      <c r="C31" s="95" t="str">
        <f>'[1]6-8-94'!$D$118</f>
        <v>NR</v>
      </c>
      <c r="D31" s="95" t="str">
        <f>'[1]8-16-94'!$D$118</f>
        <v>ND</v>
      </c>
      <c r="E31" s="95" t="str">
        <f>'[1]11-1-94'!$D$118</f>
        <v>ND</v>
      </c>
      <c r="F31" s="95" t="str">
        <f>'[2]6-6-95'!$D$118</f>
        <v>ND</v>
      </c>
      <c r="G31" s="95" t="str">
        <f>'[2]8-14-95'!$D$118</f>
        <v>ND</v>
      </c>
      <c r="H31" s="95" t="str">
        <f>'[3]7-30-96'!$D$118</f>
        <v>ND</v>
      </c>
      <c r="I31" s="95" t="s">
        <v>76</v>
      </c>
      <c r="J31" s="95" t="s">
        <v>76</v>
      </c>
    </row>
    <row r="32" spans="1:10" ht="12">
      <c r="A32" s="95" t="s">
        <v>124</v>
      </c>
      <c r="B32" s="95" t="s">
        <v>86</v>
      </c>
      <c r="C32" s="95" t="str">
        <f>'[1]6-8-94'!$D$119</f>
        <v>NR</v>
      </c>
      <c r="D32" s="95" t="str">
        <f>'[1]8-16-94'!$D$119</f>
        <v>ND</v>
      </c>
      <c r="E32" s="95" t="str">
        <f>'[1]11-1-94'!$D$119</f>
        <v>ND</v>
      </c>
      <c r="F32" s="95" t="str">
        <f>'[2]6-6-95'!$D$119</f>
        <v>ND</v>
      </c>
      <c r="G32" s="95" t="str">
        <f>'[2]8-14-95'!$D$119</f>
        <v>ND</v>
      </c>
      <c r="H32" s="95" t="str">
        <f>'[3]7-30-96'!$D$119</f>
        <v>ND</v>
      </c>
      <c r="I32" s="95" t="s">
        <v>76</v>
      </c>
      <c r="J32" s="95" t="s">
        <v>76</v>
      </c>
    </row>
    <row r="33" spans="1:10" ht="13.5">
      <c r="A33" s="95" t="s">
        <v>125</v>
      </c>
      <c r="B33" s="95" t="s">
        <v>86</v>
      </c>
      <c r="C33" s="95">
        <f>'[1]6-8-94'!$D$94</f>
        <v>159</v>
      </c>
      <c r="D33" s="95">
        <f>'[1]8-16-94'!$D$94</f>
        <v>113</v>
      </c>
      <c r="E33" s="95">
        <f>'[1]11-1-94'!$D$94</f>
        <v>119</v>
      </c>
      <c r="F33" s="95">
        <f>'[2]6-6-95'!$D$94</f>
        <v>110</v>
      </c>
      <c r="G33" s="95">
        <f>'[2]8-14-95'!$D$94</f>
        <v>137</v>
      </c>
      <c r="H33" s="95">
        <f>'[3]7-30-96'!$D$94</f>
        <v>120</v>
      </c>
      <c r="I33" s="95">
        <f>'[4]08-20-97'!$M$14</f>
        <v>110</v>
      </c>
      <c r="J33" s="95">
        <f>'[5]07-29-98'!$M$14</f>
        <v>88</v>
      </c>
    </row>
    <row r="34" spans="1:10" ht="12">
      <c r="A34" s="95" t="s">
        <v>126</v>
      </c>
      <c r="B34" s="95" t="s">
        <v>86</v>
      </c>
      <c r="C34" s="95" t="str">
        <f>'[1]6-8-94'!$D$81</f>
        <v>ND</v>
      </c>
      <c r="D34" s="95" t="str">
        <f>'[1]8-16-94'!$D$81</f>
        <v>ND</v>
      </c>
      <c r="E34" s="95" t="str">
        <f>'[1]11-1-94'!$D$81</f>
        <v>ND</v>
      </c>
      <c r="F34" s="95" t="str">
        <f>'[2]6-6-95'!$D$81</f>
        <v>ND</v>
      </c>
      <c r="G34" s="95" t="str">
        <f>'[2]8-14-95'!$D$81</f>
        <v>ND</v>
      </c>
      <c r="H34" s="95" t="str">
        <f>'[3]7-30-96'!$D$81</f>
        <v>ND</v>
      </c>
      <c r="I34" s="95" t="str">
        <f>'[4]08-20-97'!$M$41</f>
        <v>ND</v>
      </c>
      <c r="J34" s="95" t="str">
        <f>'[5]07-29-98'!$M$41</f>
        <v>ND</v>
      </c>
    </row>
    <row r="35" spans="1:10" ht="24">
      <c r="A35" s="95" t="s">
        <v>127</v>
      </c>
      <c r="B35" s="95" t="s">
        <v>86</v>
      </c>
      <c r="C35" s="95" t="str">
        <f>'[1]6-8-94'!$D$120</f>
        <v>NR</v>
      </c>
      <c r="D35" s="95" t="str">
        <f>'[1]8-16-94'!$D$120</f>
        <v>ND</v>
      </c>
      <c r="E35" s="95" t="str">
        <f>'[1]11-1-94'!$D$120</f>
        <v>ND</v>
      </c>
      <c r="F35" s="95" t="str">
        <f>'[2]6-6-95'!$D$120</f>
        <v>ND</v>
      </c>
      <c r="G35" s="95" t="str">
        <f>'[2]8-14-95'!$D$120</f>
        <v>ND</v>
      </c>
      <c r="H35" s="95" t="str">
        <f>'[3]7-30-96'!$D$120</f>
        <v>ND</v>
      </c>
      <c r="I35" s="95" t="s">
        <v>76</v>
      </c>
      <c r="J35" s="95" t="s">
        <v>76</v>
      </c>
    </row>
    <row r="36" spans="1:10" ht="12">
      <c r="A36" s="95" t="s">
        <v>128</v>
      </c>
      <c r="B36" s="95" t="s">
        <v>86</v>
      </c>
      <c r="C36" s="95">
        <f>'[1]6-8-94'!$D$90</f>
        <v>8</v>
      </c>
      <c r="D36" s="95">
        <f>'[1]8-16-94'!$D$90</f>
        <v>8</v>
      </c>
      <c r="E36" s="95">
        <f>'[1]11-1-94'!$D$90</f>
        <v>6</v>
      </c>
      <c r="F36" s="95">
        <f>'[2]6-6-95'!$D$90</f>
        <v>6</v>
      </c>
      <c r="G36" s="95">
        <f>'[2]8-14-95'!$D$90</f>
        <v>7</v>
      </c>
      <c r="H36" s="95">
        <f>'[3]7-30-96'!$D$90</f>
        <v>8</v>
      </c>
      <c r="I36" s="95">
        <f>'[4]08-20-97'!$M$8</f>
        <v>8</v>
      </c>
      <c r="J36" s="95">
        <f>'[5]07-29-98'!$M$8</f>
        <v>7</v>
      </c>
    </row>
    <row r="37" spans="1:10" ht="12">
      <c r="A37" s="95" t="s">
        <v>129</v>
      </c>
      <c r="B37" s="95" t="s">
        <v>86</v>
      </c>
      <c r="C37" s="95">
        <f>'[1]6-8-94'!$D$88</f>
        <v>13</v>
      </c>
      <c r="D37" s="95">
        <f>'[1]8-16-94'!$D$88</f>
        <v>11</v>
      </c>
      <c r="E37" s="95">
        <f>'[1]11-1-94'!$D$88</f>
        <v>12</v>
      </c>
      <c r="F37" s="95">
        <f>'[2]6-6-95'!$D$88</f>
        <v>10</v>
      </c>
      <c r="G37" s="95">
        <f>'[2]8-14-95'!$D$88</f>
        <v>12</v>
      </c>
      <c r="H37" s="95">
        <f>'[3]7-30-96'!$D$88</f>
        <v>8</v>
      </c>
      <c r="I37" s="95">
        <f>'[4]08-20-97'!$M$6</f>
        <v>8</v>
      </c>
      <c r="J37" s="95">
        <f>'[5]07-29-98'!$M$6</f>
        <v>7</v>
      </c>
    </row>
    <row r="38" spans="1:10" ht="12">
      <c r="A38" s="95" t="s">
        <v>130</v>
      </c>
      <c r="B38" s="95" t="s">
        <v>86</v>
      </c>
      <c r="C38" s="95">
        <f>'[1]6-8-94'!$D$80</f>
        <v>0.03</v>
      </c>
      <c r="D38" s="95">
        <f>'[1]8-16-94'!$D$80</f>
        <v>0.03</v>
      </c>
      <c r="E38" s="95" t="str">
        <f>'[1]11-1-94'!$D$80</f>
        <v>ND</v>
      </c>
      <c r="F38" s="95">
        <f>'[2]6-6-95'!$D$80</f>
        <v>0.02</v>
      </c>
      <c r="G38" s="95">
        <f>'[2]8-14-95'!$D$80</f>
        <v>0.06</v>
      </c>
      <c r="H38" s="95">
        <f>'[3]7-30-96'!$D$80</f>
        <v>0.01</v>
      </c>
      <c r="I38" s="95">
        <f>'[4]08-20-97'!$M$40</f>
        <v>0.02</v>
      </c>
      <c r="J38" s="95">
        <f>'[5]07-29-98'!$M$40</f>
        <v>0.02</v>
      </c>
    </row>
    <row r="39" spans="1:10" ht="12">
      <c r="A39" s="95" t="s">
        <v>131</v>
      </c>
      <c r="B39" s="95" t="s">
        <v>86</v>
      </c>
      <c r="C39" s="95">
        <f>'[1]6-8-94'!$D$89</f>
        <v>54</v>
      </c>
      <c r="D39" s="95">
        <f>'[1]8-16-94'!$D$89</f>
        <v>55</v>
      </c>
      <c r="E39" s="95">
        <f>'[1]11-1-94'!$D$89</f>
        <v>51</v>
      </c>
      <c r="F39" s="95">
        <f>'[2]6-6-95'!$D$89</f>
        <v>37</v>
      </c>
      <c r="G39" s="95">
        <f>'[2]8-14-95'!$D$89</f>
        <v>45</v>
      </c>
      <c r="H39" s="95">
        <f>'[3]7-30-96'!$D$89</f>
        <v>45</v>
      </c>
      <c r="I39" s="95">
        <f>'[4]08-20-97'!$M$7</f>
        <v>47</v>
      </c>
      <c r="J39" s="95">
        <f>'[5]07-29-98'!$M$7</f>
        <v>36</v>
      </c>
    </row>
    <row r="40" spans="1:10" ht="12">
      <c r="A40" s="95" t="s">
        <v>132</v>
      </c>
      <c r="B40" s="95" t="s">
        <v>86</v>
      </c>
      <c r="C40" s="95" t="str">
        <f>'[1]6-8-94'!$D$121</f>
        <v>NR</v>
      </c>
      <c r="D40" s="95" t="str">
        <f>'[1]8-16-94'!$D$121</f>
        <v>ND</v>
      </c>
      <c r="E40" s="95" t="str">
        <f>'[1]11-1-94'!$D$121</f>
        <v>ND</v>
      </c>
      <c r="F40" s="95" t="str">
        <f>'[2]6-6-95'!$D$121</f>
        <v>ND</v>
      </c>
      <c r="G40" s="95" t="str">
        <f>'[2]8-14-95'!$D$121</f>
        <v>ND</v>
      </c>
      <c r="H40" s="95" t="str">
        <f>'[3]7-30-96'!$D$121</f>
        <v>ND</v>
      </c>
      <c r="I40" s="95" t="s">
        <v>76</v>
      </c>
      <c r="J40" s="95" t="s">
        <v>76</v>
      </c>
    </row>
    <row r="41" spans="1:10" ht="13.5">
      <c r="A41" s="95" t="s">
        <v>133</v>
      </c>
      <c r="B41" s="95" t="s">
        <v>86</v>
      </c>
      <c r="C41" s="95">
        <f>'[1]6-8-94'!$D$101</f>
        <v>0.2</v>
      </c>
      <c r="D41" s="95">
        <f>'[1]8-16-94'!$D$101</f>
        <v>0.6</v>
      </c>
      <c r="E41" s="95" t="str">
        <f>'[1]11-1-94'!$D$101</f>
        <v>ND</v>
      </c>
      <c r="F41" s="95">
        <f>'[2]6-6-95'!$D$101</f>
        <v>0.2</v>
      </c>
      <c r="G41" s="95" t="str">
        <f>'[2]8-14-95'!$D$101</f>
        <v>ND</v>
      </c>
      <c r="H41" s="95">
        <f>'[3]7-30-96'!$D$101</f>
        <v>0.3</v>
      </c>
      <c r="I41" s="103">
        <f>'[4]08-20-97'!$M$9</f>
        <v>0.1</v>
      </c>
      <c r="J41" s="103">
        <f>'[5]07-29-98'!$M$9</f>
        <v>0.2</v>
      </c>
    </row>
    <row r="42" spans="1:10" ht="12">
      <c r="A42" s="95" t="s">
        <v>134</v>
      </c>
      <c r="B42" s="95" t="s">
        <v>86</v>
      </c>
      <c r="C42" s="95">
        <f>'[1]6-8-94'!$D$105</f>
        <v>1.2</v>
      </c>
      <c r="D42" s="95">
        <f>'[1]8-16-94'!$D$105</f>
        <v>3.9</v>
      </c>
      <c r="E42" s="95">
        <f>'[1]11-1-94'!$D$105</f>
        <v>2.4</v>
      </c>
      <c r="F42" s="95">
        <f>'[2]6-6-95'!$D$105</f>
        <v>3.9</v>
      </c>
      <c r="G42" s="95">
        <f>'[2]8-14-95'!$D$105</f>
        <v>3.3</v>
      </c>
      <c r="H42" s="95">
        <f>'[3]7-30-96'!$D$105</f>
        <v>6.3</v>
      </c>
      <c r="I42" s="103">
        <f>'[4]08-20-97'!$M$31</f>
        <v>2.4</v>
      </c>
      <c r="J42" s="103">
        <f>'[5]07-29-98'!$M$31</f>
        <v>3</v>
      </c>
    </row>
    <row r="43" spans="1:10" ht="12">
      <c r="A43" s="95" t="s">
        <v>135</v>
      </c>
      <c r="B43" s="95" t="s">
        <v>86</v>
      </c>
      <c r="C43" s="95" t="str">
        <f>'[1]6-8-94'!$D$70</f>
        <v>ND</v>
      </c>
      <c r="D43" s="95">
        <f>'[1]8-16-94'!$D$70</f>
        <v>4</v>
      </c>
      <c r="E43" s="95" t="str">
        <f>'[1]11-1-94'!$D$70</f>
        <v>ND</v>
      </c>
      <c r="F43" s="95" t="str">
        <f>'[2]6-6-95'!$D$70</f>
        <v>ND</v>
      </c>
      <c r="G43" s="95">
        <f>'[2]8-14-95'!$D$70</f>
        <v>1</v>
      </c>
      <c r="H43" s="95">
        <f>'[3]7-30-96'!$D$70</f>
        <v>3</v>
      </c>
      <c r="I43" s="95">
        <f>'[4]08-20-97'!$M$26</f>
        <v>2</v>
      </c>
      <c r="J43" s="95" t="str">
        <f>'[5]07-29-98'!$M$26</f>
        <v>ND</v>
      </c>
    </row>
    <row r="44" spans="1:10" ht="12">
      <c r="A44" s="95" t="s">
        <v>136</v>
      </c>
      <c r="B44" s="95" t="s">
        <v>86</v>
      </c>
      <c r="C44" s="95" t="str">
        <f>'[1]6-8-94'!$D$92</f>
        <v>ND</v>
      </c>
      <c r="D44" s="95" t="str">
        <f>'[1]8-16-94'!$D$92</f>
        <v>ND</v>
      </c>
      <c r="E44" s="95" t="str">
        <f>'[1]11-1-94'!$D$92</f>
        <v>ND</v>
      </c>
      <c r="F44" s="95" t="str">
        <f>'[2]6-6-95'!$D$92</f>
        <v>ND</v>
      </c>
      <c r="G44" s="95" t="str">
        <f>'[2]8-14-95'!$D$92</f>
        <v>ND</v>
      </c>
      <c r="H44" s="95" t="str">
        <f>'[3]7-30-96'!$D$92</f>
        <v>ND</v>
      </c>
      <c r="I44" s="95" t="str">
        <f>'[4]08-20-97'!$M$12</f>
        <v>ND</v>
      </c>
      <c r="J44" s="95" t="str">
        <f>'[5]07-29-98'!$M$12</f>
        <v>ND</v>
      </c>
    </row>
    <row r="45" spans="1:10" ht="12">
      <c r="A45" s="95" t="s">
        <v>89</v>
      </c>
      <c r="B45" s="95" t="s">
        <v>86</v>
      </c>
      <c r="C45" s="95" t="str">
        <f>'[1]6-8-94'!$D$79</f>
        <v>ND</v>
      </c>
      <c r="D45" s="95" t="str">
        <f>'[1]8-16-94'!$D$79</f>
        <v>ND</v>
      </c>
      <c r="E45" s="95" t="str">
        <f>'[1]11-1-94'!$D$79</f>
        <v>ND</v>
      </c>
      <c r="F45" s="95" t="str">
        <f>'[2]6-6-95'!$D$79</f>
        <v>ND</v>
      </c>
      <c r="G45" s="95" t="str">
        <f>'[2]8-14-95'!$D$79</f>
        <v>ND</v>
      </c>
      <c r="H45" s="95" t="str">
        <f>'[3]7-30-96'!$D$79</f>
        <v>ND</v>
      </c>
      <c r="I45" s="95" t="str">
        <f>'[4]08-20-97'!$M$39</f>
        <v>ND</v>
      </c>
      <c r="J45" s="95" t="str">
        <f>'[5]07-29-98'!$M$39</f>
        <v>ND</v>
      </c>
    </row>
    <row r="46" spans="1:10" ht="12">
      <c r="A46" s="95" t="s">
        <v>137</v>
      </c>
      <c r="B46" s="95" t="s">
        <v>138</v>
      </c>
      <c r="C46" s="95">
        <f>'[1]6-8-94'!$D$66</f>
        <v>9.2</v>
      </c>
      <c r="D46" s="95">
        <f>'[1]8-16-94'!$D$66</f>
        <v>9.1</v>
      </c>
      <c r="E46" s="95">
        <f>'[1]11-1-94'!$D$66</f>
        <v>9.1</v>
      </c>
      <c r="F46" s="95">
        <f>'[2]6-6-95'!$D$66</f>
        <v>9.3</v>
      </c>
      <c r="G46" s="95">
        <f>'[2]8-14-95'!$D$66</f>
        <v>9</v>
      </c>
      <c r="H46" s="95">
        <f>'[3]7-30-96'!$D$66</f>
        <v>9.3</v>
      </c>
      <c r="I46" s="95">
        <f>'[4]08-20-97'!$M$20</f>
        <v>9.4</v>
      </c>
      <c r="J46" s="95">
        <f>'[5]07-29-98'!$M$20</f>
        <v>9.5</v>
      </c>
    </row>
    <row r="47" spans="1:10" ht="12">
      <c r="A47" s="95" t="s">
        <v>139</v>
      </c>
      <c r="B47" s="95" t="s">
        <v>86</v>
      </c>
      <c r="C47" s="95" t="str">
        <f>'[1]6-8-94'!$D$122</f>
        <v>NR</v>
      </c>
      <c r="D47" s="95" t="str">
        <f>'[1]8-16-94'!$D$122</f>
        <v>ND</v>
      </c>
      <c r="E47" s="95" t="str">
        <f>'[1]11-1-94'!$D$122</f>
        <v>ND</v>
      </c>
      <c r="F47" s="95" t="str">
        <f>'[2]6-6-95'!$D$122</f>
        <v>ND</v>
      </c>
      <c r="G47" s="95" t="str">
        <f>'[2]8-14-95'!$D$122</f>
        <v>ND</v>
      </c>
      <c r="H47" s="95" t="str">
        <f>'[3]7-30-96'!$D$122</f>
        <v>ND</v>
      </c>
      <c r="I47" s="95" t="s">
        <v>76</v>
      </c>
      <c r="J47" s="95" t="s">
        <v>76</v>
      </c>
    </row>
    <row r="48" spans="1:10" ht="12">
      <c r="A48" s="95" t="s">
        <v>140</v>
      </c>
      <c r="B48" s="95" t="s">
        <v>86</v>
      </c>
      <c r="C48" s="95">
        <f>'[1]6-8-94'!$D$99</f>
        <v>0.15</v>
      </c>
      <c r="D48" s="95">
        <f>'[1]8-16-94'!$D$99</f>
        <v>0.1</v>
      </c>
      <c r="E48" s="95" t="str">
        <f>'[1]11-1-94'!$D$99</f>
        <v>ND</v>
      </c>
      <c r="F48" s="95" t="str">
        <f>'[2]6-6-95'!$D$99</f>
        <v>ND</v>
      </c>
      <c r="G48" s="95">
        <f>'[2]8-14-95'!$D$99</f>
        <v>0.1</v>
      </c>
      <c r="H48" s="95" t="str">
        <f>'[3]7-30-96'!$D$99</f>
        <v>ND</v>
      </c>
      <c r="I48" s="95">
        <f>'[4]08-20-97'!$M$27</f>
        <v>0.07</v>
      </c>
      <c r="J48" s="95">
        <f>'[5]07-29-98'!$M$27</f>
        <v>0.07</v>
      </c>
    </row>
    <row r="49" spans="1:10" ht="12">
      <c r="A49" s="95" t="s">
        <v>141</v>
      </c>
      <c r="B49" s="95" t="s">
        <v>86</v>
      </c>
      <c r="C49" s="95">
        <f>'[1]6-8-94'!$D$100</f>
        <v>0.55</v>
      </c>
      <c r="D49" s="95">
        <f>'[1]8-16-94'!$D$100</f>
        <v>0.4</v>
      </c>
      <c r="E49" s="95">
        <f>'[1]11-1-94'!$D$100</f>
        <v>0.15</v>
      </c>
      <c r="F49" s="95">
        <f>'[2]6-6-95'!$D$100</f>
        <v>0.25</v>
      </c>
      <c r="G49" s="95" t="str">
        <f>'[2]8-14-95'!$D$100</f>
        <v>NR</v>
      </c>
      <c r="H49" s="95">
        <f>'[3]7-30-96'!$D$100</f>
        <v>0.28</v>
      </c>
      <c r="I49" s="95">
        <f>'[4]08-20-97'!$M$28</f>
        <v>0.47</v>
      </c>
      <c r="J49" s="95">
        <f>'[5]07-29-98'!$M$28</f>
        <v>0.26</v>
      </c>
    </row>
    <row r="50" spans="1:10" ht="12">
      <c r="A50" s="95" t="s">
        <v>142</v>
      </c>
      <c r="B50" s="95" t="s">
        <v>86</v>
      </c>
      <c r="C50" s="95" t="str">
        <f>'[1]6-8-94'!$D$123</f>
        <v>NR</v>
      </c>
      <c r="D50" s="95" t="str">
        <f>'[1]8-16-94'!$D$123</f>
        <v>ND</v>
      </c>
      <c r="E50" s="95" t="str">
        <f>'[1]11-1-94'!$D$123</f>
        <v>ND</v>
      </c>
      <c r="F50" s="95" t="str">
        <f>'[2]6-6-95'!$D$123</f>
        <v>ND</v>
      </c>
      <c r="G50" s="95" t="str">
        <f>'[2]8-14-95'!$D$123</f>
        <v>ND</v>
      </c>
      <c r="H50" s="95" t="str">
        <f>'[3]7-30-96'!$D$123</f>
        <v>ND</v>
      </c>
      <c r="I50" s="95" t="s">
        <v>76</v>
      </c>
      <c r="J50" s="95" t="s">
        <v>76</v>
      </c>
    </row>
    <row r="51" spans="1:10" ht="12">
      <c r="A51" s="95" t="s">
        <v>143</v>
      </c>
      <c r="B51" s="95" t="s">
        <v>86</v>
      </c>
      <c r="C51" s="95" t="str">
        <f>'[1]6-8-94'!$D$82</f>
        <v>ND</v>
      </c>
      <c r="D51" s="95" t="str">
        <f>'[1]8-16-94'!$D$82</f>
        <v>ND</v>
      </c>
      <c r="E51" s="95" t="str">
        <f>'[1]11-1-94'!$D$82</f>
        <v>ND</v>
      </c>
      <c r="F51" s="95" t="str">
        <f>'[2]6-6-95'!$D$82</f>
        <v>ND</v>
      </c>
      <c r="G51" s="95" t="str">
        <f>'[2]8-14-95'!$D$82</f>
        <v>ND</v>
      </c>
      <c r="H51" s="95" t="str">
        <f>'[3]7-30-96'!$D$82</f>
        <v>ND</v>
      </c>
      <c r="I51" s="95">
        <f>'[4]08-20-97'!$M$42</f>
        <v>0.026</v>
      </c>
      <c r="J51" s="95" t="str">
        <f>'[5]07-29-98'!$M$42</f>
        <v>ND</v>
      </c>
    </row>
    <row r="52" spans="1:10" ht="13.5">
      <c r="A52" s="95" t="s">
        <v>144</v>
      </c>
      <c r="B52" s="95" t="s">
        <v>86</v>
      </c>
      <c r="C52" s="95">
        <f>'[1]6-8-94'!$D$96</f>
        <v>57</v>
      </c>
      <c r="D52" s="95">
        <f>'[1]8-16-94'!$D$96</f>
        <v>55</v>
      </c>
      <c r="E52" s="95">
        <f>'[1]11-1-94'!$D$96</f>
        <v>52</v>
      </c>
      <c r="F52" s="95">
        <f>'[2]6-6-95'!$D$96</f>
        <v>61</v>
      </c>
      <c r="G52" s="95">
        <f>'[2]8-14-95'!$D$96</f>
        <v>46</v>
      </c>
      <c r="H52" s="95">
        <f>'[3]7-30-96'!$D$96</f>
        <v>40</v>
      </c>
      <c r="I52" s="103">
        <f>'[4]08-20-97'!$M$15</f>
        <v>43</v>
      </c>
      <c r="J52" s="103">
        <f>'[5]07-29-98'!$M$15</f>
        <v>36</v>
      </c>
    </row>
    <row r="53" spans="1:10" ht="12">
      <c r="A53" s="95" t="s">
        <v>145</v>
      </c>
      <c r="B53" s="95" t="s">
        <v>86</v>
      </c>
      <c r="C53" s="95">
        <f>'[1]6-8-94'!$D$68</f>
        <v>380</v>
      </c>
      <c r="D53" s="95">
        <f>'[1]8-16-94'!$D$68</f>
        <v>400</v>
      </c>
      <c r="E53" s="95">
        <f>'[1]11-1-94'!$D$68</f>
        <v>380</v>
      </c>
      <c r="F53" s="95">
        <f>'[2]6-6-95'!$D$68</f>
        <v>345</v>
      </c>
      <c r="G53" s="95">
        <f>'[2]8-14-95'!$D$68</f>
        <v>370</v>
      </c>
      <c r="H53" s="95">
        <f>'[3]7-30-96'!$D$68</f>
        <v>370</v>
      </c>
      <c r="I53" s="95">
        <f>'[4]08-20-97'!$M$22</f>
        <v>370</v>
      </c>
      <c r="J53" s="95">
        <f>'[5]07-29-98'!$M$22</f>
        <v>310</v>
      </c>
    </row>
    <row r="54" spans="1:10" ht="12">
      <c r="A54" s="95" t="s">
        <v>146</v>
      </c>
      <c r="B54" s="95" t="s">
        <v>86</v>
      </c>
      <c r="C54" s="95">
        <f>'[1]6-8-94'!$D$104</f>
        <v>0.9</v>
      </c>
      <c r="D54" s="95">
        <f>'[1]8-16-94'!$D$104</f>
        <v>3.8</v>
      </c>
      <c r="E54" s="95">
        <f>'[1]11-1-94'!$D$104</f>
        <v>2.2</v>
      </c>
      <c r="F54" s="95">
        <f>'[2]6-6-95'!$D$104</f>
        <v>3.3</v>
      </c>
      <c r="G54" s="95">
        <f>'[2]8-14-95'!$D$104</f>
        <v>2.7</v>
      </c>
      <c r="H54" s="95">
        <f>'[3]7-30-96'!$D$104</f>
        <v>5.4</v>
      </c>
      <c r="I54" s="103">
        <f>'[4]08-20-97'!$M$30</f>
        <v>2.3</v>
      </c>
      <c r="J54" s="103">
        <f>'[5]07-29-98'!$M$30</f>
        <v>2.6</v>
      </c>
    </row>
    <row r="55" spans="1:10" ht="25.5">
      <c r="A55" s="95" t="s">
        <v>147</v>
      </c>
      <c r="B55" s="95" t="s">
        <v>86</v>
      </c>
      <c r="C55" s="95">
        <f>'[1]6-8-94'!$D$91</f>
        <v>150</v>
      </c>
      <c r="D55" s="95">
        <f>'[1]8-16-94'!$D$91</f>
        <v>153</v>
      </c>
      <c r="E55" s="95">
        <f>'[1]11-1-94'!$D$91</f>
        <v>133</v>
      </c>
      <c r="F55" s="95">
        <f>'[2]6-6-95'!$D$91</f>
        <v>145</v>
      </c>
      <c r="G55" s="95">
        <f>'[2]8-14-95'!$D$91</f>
        <v>158</v>
      </c>
      <c r="H55" s="95">
        <f>'[3]7-30-96'!$D$91</f>
        <v>160</v>
      </c>
      <c r="I55" s="95">
        <f>'[4]08-20-97'!$M$11</f>
        <v>150</v>
      </c>
      <c r="J55" s="95">
        <f>'[5]07-29-98'!$M$11</f>
        <v>140</v>
      </c>
    </row>
    <row r="56" spans="1:10" ht="25.5">
      <c r="A56" s="95" t="s">
        <v>148</v>
      </c>
      <c r="B56" s="95" t="s">
        <v>86</v>
      </c>
      <c r="C56" s="95">
        <f>'[1]6-8-94'!$D$86</f>
        <v>184</v>
      </c>
      <c r="D56" s="95">
        <f>'[1]8-16-94'!$D$86</f>
        <v>169</v>
      </c>
      <c r="E56" s="95">
        <f>'[1]11-1-94'!$D$86</f>
        <v>155</v>
      </c>
      <c r="F56" s="95">
        <f>'[2]6-6-95'!$D$86</f>
        <v>169</v>
      </c>
      <c r="G56" s="95">
        <f>'[2]8-14-95'!$D$86</f>
        <v>148</v>
      </c>
      <c r="H56" s="95">
        <f>'[3]7-30-96'!$D$86</f>
        <v>150</v>
      </c>
      <c r="I56" s="95">
        <f>'[4]08-20-97'!$M$4</f>
        <v>150</v>
      </c>
      <c r="J56" s="95">
        <f>'[5]07-29-98'!$M$4</f>
        <v>140</v>
      </c>
    </row>
    <row r="57" spans="1:10" ht="12">
      <c r="A57" s="95" t="s">
        <v>149</v>
      </c>
      <c r="B57" s="95" t="s">
        <v>86</v>
      </c>
      <c r="C57" s="95">
        <f>'[1]6-8-94'!$D$69</f>
        <v>70</v>
      </c>
      <c r="D57" s="95">
        <f>'[1]8-16-94'!$D$69</f>
        <v>30</v>
      </c>
      <c r="E57" s="95">
        <f>'[1]11-1-94'!$D$69</f>
        <v>10</v>
      </c>
      <c r="F57" s="95">
        <f>'[2]6-6-95'!$D$69</f>
        <v>40</v>
      </c>
      <c r="G57" s="95">
        <f>'[2]8-14-95'!$D$69</f>
        <v>80</v>
      </c>
      <c r="H57" s="95">
        <f>'[3]7-30-96'!$D$69</f>
        <v>33</v>
      </c>
      <c r="I57" s="95">
        <f>'[4]08-20-97'!$M$23</f>
        <v>30</v>
      </c>
      <c r="J57" s="95">
        <f>'[5]07-29-98'!$M$23</f>
        <v>12</v>
      </c>
    </row>
    <row r="58" spans="1:10" ht="12">
      <c r="A58" s="95" t="s">
        <v>150</v>
      </c>
      <c r="B58" s="95" t="s">
        <v>86</v>
      </c>
      <c r="C58" s="95">
        <f>'[1]6-8-94'!$D$84</f>
        <v>0.07</v>
      </c>
      <c r="D58" s="95">
        <f>'[1]8-16-94'!$D$84</f>
        <v>0.05</v>
      </c>
      <c r="E58" s="95">
        <f>'[1]11-1-94'!$D$84</f>
        <v>0.02</v>
      </c>
      <c r="F58" s="95">
        <f>'[2]6-6-95'!$D$84</f>
        <v>0.02</v>
      </c>
      <c r="G58" s="95">
        <f>'[2]8-14-95'!$D$84</f>
        <v>0.03</v>
      </c>
      <c r="H58" s="95">
        <f>'[3]7-30-96'!$D$84</f>
        <v>0.03</v>
      </c>
      <c r="I58" s="95">
        <f>'[4]08-20-97'!$M$44</f>
        <v>0.03</v>
      </c>
      <c r="J58" s="95">
        <f>'[5]07-29-98'!$M$44</f>
        <v>0.03</v>
      </c>
    </row>
    <row r="59" spans="1:10" ht="12">
      <c r="A59" s="95" t="s">
        <v>151</v>
      </c>
      <c r="B59" s="95" t="s">
        <v>86</v>
      </c>
      <c r="C59" s="95" t="str">
        <f>'[1]6-8-94'!$D$103</f>
        <v>ND</v>
      </c>
      <c r="D59" s="95" t="str">
        <f>'[1]8-16-94'!$D$103</f>
        <v>ND</v>
      </c>
      <c r="E59" s="95" t="str">
        <f>'[1]11-1-94'!$D$103</f>
        <v>ND</v>
      </c>
      <c r="F59" s="95">
        <f>'[2]6-6-95'!$D$103</f>
        <v>0.1</v>
      </c>
      <c r="G59" s="95" t="str">
        <f>'[2]8-14-95'!$D$103</f>
        <v>ND</v>
      </c>
      <c r="H59" s="95" t="str">
        <f>'[3]7-30-96'!$D$103</f>
        <v>ND</v>
      </c>
      <c r="I59" s="103" t="str">
        <f>'[4]08-20-97'!$M$29</f>
        <v>ND</v>
      </c>
      <c r="J59" s="103" t="str">
        <f>'[5]07-29-98'!$M$29</f>
        <v>ND</v>
      </c>
    </row>
    <row r="60" spans="1:10" ht="12">
      <c r="A60" s="95" t="s">
        <v>152</v>
      </c>
      <c r="B60" s="95" t="s">
        <v>86</v>
      </c>
      <c r="C60" s="95">
        <f>'[1]6-8-94'!$D$102</f>
        <v>0.3</v>
      </c>
      <c r="D60" s="95">
        <f>'[1]8-16-94'!$D$102</f>
        <v>0.1</v>
      </c>
      <c r="E60" s="95">
        <f>'[1]11-1-94'!$D$102</f>
        <v>0.2</v>
      </c>
      <c r="F60" s="95">
        <f>'[2]6-6-95'!$D$102</f>
        <v>0.5</v>
      </c>
      <c r="G60" s="95">
        <f>'[2]8-14-95'!$D$102</f>
        <v>0.6</v>
      </c>
      <c r="H60" s="95">
        <f>'[3]7-30-96'!$D$102</f>
        <v>0.9</v>
      </c>
      <c r="I60" s="103" t="str">
        <f>'[4]08-20-97'!$M$17</f>
        <v>ND</v>
      </c>
      <c r="J60" s="103">
        <f>'[5]07-29-98'!$M$17</f>
        <v>0.5</v>
      </c>
    </row>
  </sheetData>
  <sheetProtection/>
  <printOptions gridLines="1"/>
  <pageMargins left="0.75" right="0.75" top="1" bottom="1" header="0.5" footer="0.5"/>
  <pageSetup horizontalDpi="300" verticalDpi="300" orientation="portrait" scale="82" r:id="rId1"/>
  <headerFooter alignWithMargins="0">
    <oddHeader>&amp;C&amp;A</oddHeader>
    <oddFooter>&amp;L&amp;F&amp;CPage 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S60"/>
  <sheetViews>
    <sheetView zoomScalePageLayoutView="0" workbookViewId="0" topLeftCell="A1">
      <pane xSplit="2" ySplit="4" topLeftCell="C38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140625" defaultRowHeight="12.75"/>
  <cols>
    <col min="1" max="1" width="18.421875" style="96" customWidth="1"/>
    <col min="2" max="2" width="7.7109375" style="96" bestFit="1" customWidth="1"/>
    <col min="3" max="4" width="10.140625" style="96" bestFit="1" customWidth="1"/>
    <col min="5" max="35" width="9.8515625" style="96" bestFit="1" customWidth="1"/>
    <col min="36" max="36" width="10.00390625" style="96" bestFit="1" customWidth="1"/>
    <col min="37" max="37" width="10.140625" style="96" bestFit="1" customWidth="1"/>
    <col min="38" max="39" width="10.00390625" style="96" bestFit="1" customWidth="1"/>
    <col min="40" max="40" width="6.57421875" style="96" bestFit="1" customWidth="1"/>
    <col min="41" max="41" width="5.7109375" style="96" bestFit="1" customWidth="1"/>
    <col min="42" max="42" width="6.57421875" style="96" bestFit="1" customWidth="1"/>
    <col min="43" max="43" width="5.7109375" style="96" bestFit="1" customWidth="1"/>
    <col min="44" max="44" width="6.57421875" style="96" bestFit="1" customWidth="1"/>
    <col min="45" max="45" width="5.7109375" style="96" bestFit="1" customWidth="1"/>
    <col min="46" max="16384" width="9.140625" style="96" customWidth="1"/>
  </cols>
  <sheetData>
    <row r="1" spans="1:45" ht="12">
      <c r="A1" s="94" t="s">
        <v>93</v>
      </c>
      <c r="B1" s="94"/>
      <c r="C1" s="95" t="str">
        <f>'[1]2-17-94'!$A$211</f>
        <v>WW94-0103</v>
      </c>
      <c r="D1" s="95" t="str">
        <f>'[1]3-19-94'!$A$211</f>
        <v>WW94-0203</v>
      </c>
      <c r="E1" s="95" t="str">
        <f>'[2]11-10-94'!$A$211</f>
        <v>WW95-0103</v>
      </c>
      <c r="F1" s="95" t="str">
        <f>'[2]1-23-95'!$A$211</f>
        <v>WW95-0203</v>
      </c>
      <c r="G1" s="95" t="str">
        <f>'[2]3-10-95'!$A$211</f>
        <v>WW95-0303</v>
      </c>
      <c r="H1" s="95" t="str">
        <f>'[3]12-12-95'!$A$211</f>
        <v>WW96-0103</v>
      </c>
      <c r="I1" s="95" t="str">
        <f>'[3]1-31-96'!$A$211</f>
        <v>WW96-0203</v>
      </c>
      <c r="J1" s="95" t="str">
        <f>'[3]2-19-96'!$A$211</f>
        <v>WW96-0303</v>
      </c>
      <c r="K1" s="95" t="str">
        <f>'[3]3-4-96'!$A$211</f>
        <v>WW96-0403</v>
      </c>
      <c r="L1" s="95" t="str">
        <f>'[3]3-13-96'!$A$211</f>
        <v>WW96-0503</v>
      </c>
      <c r="M1" s="95" t="str">
        <f>'[4]10-30-96'!$A$211</f>
        <v>WW97-0103</v>
      </c>
      <c r="N1" s="95" t="str">
        <f>'[4]11-21-96'!$A$211</f>
        <v>WW97-0203</v>
      </c>
      <c r="O1" s="95" t="str">
        <f>'[4]12-9-96'!$A$211</f>
        <v>WW97-0303</v>
      </c>
      <c r="P1" s="95" t="str">
        <f>'[5]11-26-97'!$A$211</f>
        <v>WW98-0103</v>
      </c>
      <c r="Q1" s="95" t="str">
        <f>'[5]01-09-98'!$A$211</f>
        <v>WW98-0203</v>
      </c>
      <c r="R1" s="95" t="str">
        <f>'[5]02-03-98'!$A$211</f>
        <v>WW98-0303</v>
      </c>
      <c r="S1" s="95" t="str">
        <f>'[5]03-25-98'!$A$211</f>
        <v>WW98-0403</v>
      </c>
      <c r="T1" s="95" t="str">
        <f>'[6]11-08-98'!$A$211</f>
        <v>WW99-0103</v>
      </c>
      <c r="U1" s="95" t="str">
        <f>'[6]01-25-99'!$A$211</f>
        <v>WW99-0203</v>
      </c>
      <c r="V1" s="95" t="str">
        <f>'[6]02-09-99'!$A$211</f>
        <v>WW99-0303</v>
      </c>
      <c r="W1" s="95" t="str">
        <f>'[6]03-16-99'!$A$211</f>
        <v>WW99-0403</v>
      </c>
      <c r="X1" s="95" t="str">
        <f>'[6]04-07-99'!$A$211</f>
        <v>WW99-0503</v>
      </c>
      <c r="Y1" s="95" t="str">
        <f>'[7]01-25-00'!$P$2</f>
        <v>WW00-0103</v>
      </c>
      <c r="Z1" s="95" t="str">
        <f>'[7]02-27-00'!$P$2</f>
        <v>WW00-0203</v>
      </c>
      <c r="AA1" s="95" t="str">
        <f>'[7]03-04-00'!$P$2</f>
        <v>WW00-0303</v>
      </c>
      <c r="AB1" s="95" t="str">
        <f>'[7]04-17-00'!$P$2</f>
        <v>WW00-0403</v>
      </c>
      <c r="AC1" s="95" t="str">
        <f>'[8]01-08-01'!$P$2</f>
        <v>WW01-0103</v>
      </c>
      <c r="AD1" s="95" t="str">
        <f>'[8]01-24-01'!$P$2</f>
        <v>WW01-0203</v>
      </c>
      <c r="AE1" s="95" t="str">
        <f>'[8]02-23-01'!$P$2</f>
        <v>WW01-0303</v>
      </c>
      <c r="AF1" s="95" t="str">
        <f>'[8]04-07-01'!$P$2</f>
        <v>WW01-0403</v>
      </c>
      <c r="AG1" s="95" t="str">
        <f>'[9]11-13-01'!$N$2</f>
        <v>WW02-0103</v>
      </c>
      <c r="AH1" s="95" t="str">
        <f>'[9]11-24-01'!$N$2</f>
        <v>WW02-0203</v>
      </c>
      <c r="AI1" s="95" t="str">
        <f>'[9]01-27-02'!$N$2</f>
        <v>WW02-0303</v>
      </c>
      <c r="AJ1" s="95" t="str">
        <f>'[9]03-17-02'!$N$2</f>
        <v>WW02-0403</v>
      </c>
      <c r="AK1" s="95" t="str">
        <f>'[10]11-08-02'!$N$2</f>
        <v>WW03-0103</v>
      </c>
      <c r="AL1" s="95" t="str">
        <f>'[10]02-11-03'!$N$2</f>
        <v>WW03-0203</v>
      </c>
      <c r="AM1" s="95" t="str">
        <f>'[10]03-15-03'!$N$2</f>
        <v>WW03-0303</v>
      </c>
      <c r="AN1" s="199" t="str">
        <f>'[11]12-25-03'!$P$2</f>
        <v>WW04-0103</v>
      </c>
      <c r="AO1" s="199"/>
      <c r="AP1" s="199" t="str">
        <f>'[11]02-02-04'!$P$2</f>
        <v>WW04-0203</v>
      </c>
      <c r="AQ1" s="199"/>
      <c r="AR1" s="199" t="str">
        <f>'[11]2-18-04'!$P$2</f>
        <v>WW04-0303</v>
      </c>
      <c r="AS1" s="199"/>
    </row>
    <row r="2" spans="1:45" ht="12">
      <c r="A2" s="94" t="s">
        <v>94</v>
      </c>
      <c r="B2" s="94"/>
      <c r="C2" s="95" t="str">
        <f>'[1]2-17-94'!$B$211</f>
        <v>940217-1598</v>
      </c>
      <c r="D2" s="95" t="str">
        <f>'[1]3-19-94'!$B$211</f>
        <v>940321-1610</v>
      </c>
      <c r="E2" s="95" t="str">
        <f>'[2]11-10-94'!$B$211</f>
        <v>L2744-005</v>
      </c>
      <c r="F2" s="95" t="str">
        <f>'[2]1-23-95'!$B$211</f>
        <v>L4665-006</v>
      </c>
      <c r="G2" s="95" t="str">
        <f>'[2]3-10-95'!$B$211</f>
        <v>L6008-001</v>
      </c>
      <c r="H2" s="95" t="str">
        <f>'[3]12-12-95'!$B$211</f>
        <v>L13022-003</v>
      </c>
      <c r="I2" s="95" t="str">
        <f>'[3]1-31-96'!$B$211</f>
        <v>L14419-007</v>
      </c>
      <c r="J2" s="95" t="str">
        <f>'[3]2-19-96'!$B$211</f>
        <v>L14981-005</v>
      </c>
      <c r="K2" s="95" t="str">
        <f>'[3]3-4-96'!$B$211</f>
        <v>L15397-005</v>
      </c>
      <c r="L2" s="95" t="str">
        <f>'[3]3-13-96'!$B$211</f>
        <v>L15705-005</v>
      </c>
      <c r="M2" s="95" t="e">
        <f>'[4]10-30-96'!$B$211</f>
        <v>#REF!</v>
      </c>
      <c r="N2" s="95" t="str">
        <f>'[4]11-21-96'!$B$211</f>
        <v>L23600-005</v>
      </c>
      <c r="O2" s="95" t="str">
        <f>'[4]12-9-96'!$B$211</f>
        <v>L24196-005</v>
      </c>
      <c r="P2" s="95" t="str">
        <f>'[5]11-26-97'!$P$3</f>
        <v>C7111686</v>
      </c>
      <c r="Q2" s="95" t="str">
        <f>'[5]01-09-98'!$P$3</f>
        <v>L37151-005</v>
      </c>
      <c r="R2" s="95" t="str">
        <f>'[5]02-03-98'!$P$3</f>
        <v>L38045-005</v>
      </c>
      <c r="S2" s="95" t="str">
        <f>'[5]03-25-98'!$P$3</f>
        <v>L39880-005</v>
      </c>
      <c r="T2" s="95" t="str">
        <f>'[6]11-08-98'!$P$3</f>
        <v>L47907-005</v>
      </c>
      <c r="U2" s="95" t="str">
        <f>'[6]01-25-99'!$P$3</f>
        <v>L50660-003</v>
      </c>
      <c r="V2" s="95" t="str">
        <f>'[6]02-09-99'!$P$3</f>
        <v>L51332-005</v>
      </c>
      <c r="W2" s="95" t="str">
        <f>'[6]03-16-99'!$P$3</f>
        <v>L52565-005</v>
      </c>
      <c r="X2" s="95" t="str">
        <f>'[6]04-07-99'!$P$3</f>
        <v>L53514-005</v>
      </c>
      <c r="Y2" s="97" t="str">
        <f>'[7]01-25-00'!$P$5</f>
        <v>L64804-003</v>
      </c>
      <c r="Z2" s="97" t="str">
        <f>'[7]02-27-00'!$P$5</f>
        <v>L66218-004</v>
      </c>
      <c r="AA2" s="98" t="str">
        <f>'[7]03-04-00'!$P$5</f>
        <v>L66478-005</v>
      </c>
      <c r="AB2" s="98" t="str">
        <f>'[7]04-17-00'!$P$5</f>
        <v>L68386-005</v>
      </c>
      <c r="AC2" s="97" t="str">
        <f>'[8]01-08-01'!$P$5</f>
        <v>L79303-003</v>
      </c>
      <c r="AD2" s="97" t="str">
        <f>'[8]01-24-01'!$P$5</f>
        <v>L80075-003</v>
      </c>
      <c r="AE2" s="98" t="str">
        <f>'[8]02-23-01'!$P$5</f>
        <v>L81366-003</v>
      </c>
      <c r="AF2" s="98" t="str">
        <f>'[8]04-07-01'!$P$5</f>
        <v>L83188-003</v>
      </c>
      <c r="AG2" s="95">
        <f>'[9]11-13-01'!$N$5</f>
        <v>0</v>
      </c>
      <c r="AH2" s="95" t="str">
        <f>'[9]11-24-01'!$N$5</f>
        <v>L92694-003</v>
      </c>
      <c r="AI2" s="95" t="str">
        <f>'[9]01-27-02'!$N$5</f>
        <v>L95529-006</v>
      </c>
      <c r="AJ2" s="95" t="str">
        <f>'[9]03-17-02'!$N$5</f>
        <v>A2C0368-05</v>
      </c>
      <c r="AK2" s="95" t="str">
        <f>'[10]11-08-02'!$N$5</f>
        <v>A2K0406-05</v>
      </c>
      <c r="AL2" s="95" t="str">
        <f>'[10]02-11-03'!$N$5</f>
        <v>A3B0471-05</v>
      </c>
      <c r="AM2" s="95" t="str">
        <f>'[10]03-15-03'!$N$5</f>
        <v>A3C0713-05</v>
      </c>
      <c r="AN2" s="199" t="str">
        <f>'[11]12-25-03'!$P$5</f>
        <v>A3L2102-05</v>
      </c>
      <c r="AO2" s="199"/>
      <c r="AP2" s="199" t="str">
        <f>'[11]02-02-04'!$P$5</f>
        <v>A4B0109-03</v>
      </c>
      <c r="AQ2" s="199"/>
      <c r="AR2" s="199" t="str">
        <f>'[11]2-18-04'!$P$5</f>
        <v>A4B1423-03</v>
      </c>
      <c r="AS2" s="199"/>
    </row>
    <row r="3" spans="1:45" s="101" customFormat="1" ht="12">
      <c r="A3" s="99" t="s">
        <v>81</v>
      </c>
      <c r="B3" s="99"/>
      <c r="C3" s="100">
        <f>'[1]2-17-94'!$H$3</f>
        <v>34382</v>
      </c>
      <c r="D3" s="100">
        <f>'[1]3-19-94'!$H$211</f>
        <v>34412</v>
      </c>
      <c r="E3" s="100">
        <f>'[2]11-10-94'!$H$211</f>
        <v>34648</v>
      </c>
      <c r="F3" s="100">
        <f>'[2]1-23-95'!$H$211</f>
        <v>34722</v>
      </c>
      <c r="G3" s="100">
        <f>'[2]3-10-95'!$H$211</f>
        <v>34768</v>
      </c>
      <c r="H3" s="100">
        <f>'[3]12-12-95'!$H$211</f>
        <v>35045</v>
      </c>
      <c r="I3" s="100">
        <f>'[3]1-31-96'!$H$211</f>
        <v>35095</v>
      </c>
      <c r="J3" s="100">
        <f>'[3]2-19-96'!$H$211</f>
        <v>35114</v>
      </c>
      <c r="K3" s="100">
        <f>'[3]3-4-96'!$H$211</f>
        <v>35128</v>
      </c>
      <c r="L3" s="100">
        <f>'[3]3-13-96'!$H$211</f>
        <v>35137</v>
      </c>
      <c r="M3" s="100">
        <f>'[4]10-30-96'!$H$211</f>
        <v>35368</v>
      </c>
      <c r="N3" s="100">
        <f>'[4]11-21-96'!$H$211</f>
        <v>35390</v>
      </c>
      <c r="O3" s="100">
        <f>'[4]12-9-96'!$H$211</f>
        <v>35408</v>
      </c>
      <c r="P3" s="100">
        <f>'[5]11-26-97'!$H$211</f>
        <v>35760</v>
      </c>
      <c r="Q3" s="100">
        <f>'[5]01-09-98'!$H$211</f>
        <v>35804</v>
      </c>
      <c r="R3" s="100">
        <f>'[5]02-03-98'!$H$211</f>
        <v>35829</v>
      </c>
      <c r="S3" s="100">
        <f>'[5]03-25-98'!$H$211</f>
        <v>35879</v>
      </c>
      <c r="T3" s="100">
        <f>'[6]11-08-98'!$H$211</f>
        <v>36107</v>
      </c>
      <c r="U3" s="100">
        <f>'[6]01-25-99'!$H$211</f>
        <v>36185</v>
      </c>
      <c r="V3" s="100">
        <f>'[6]02-09-99'!$H$211</f>
        <v>36200</v>
      </c>
      <c r="W3" s="100">
        <f>'[6]03-16-99'!$H$211</f>
        <v>36235</v>
      </c>
      <c r="X3" s="100">
        <f>'[6]04-07-99'!$H$211</f>
        <v>36257</v>
      </c>
      <c r="Y3" s="100">
        <f>'[7]01-25-00'!$P$3</f>
        <v>36550</v>
      </c>
      <c r="Z3" s="100">
        <f>'[7]02-27-00'!$P$3</f>
        <v>36583</v>
      </c>
      <c r="AA3" s="100">
        <f>'[7]03-04-00'!$P$3</f>
        <v>36589</v>
      </c>
      <c r="AB3" s="100">
        <f>'[7]04-17-00'!$P$3</f>
        <v>36633</v>
      </c>
      <c r="AC3" s="100">
        <f>'[8]01-08-01'!$P$3</f>
        <v>36899</v>
      </c>
      <c r="AD3" s="100">
        <f>'[8]01-24-01'!$P$3</f>
        <v>36915</v>
      </c>
      <c r="AE3" s="100">
        <f>'[8]02-23-01'!$P$3</f>
        <v>36945</v>
      </c>
      <c r="AF3" s="100">
        <f>'[8]04-07-01'!$P$3</f>
        <v>36988</v>
      </c>
      <c r="AG3" s="100">
        <f>'[9]11-13-01'!$N$3</f>
        <v>37208</v>
      </c>
      <c r="AH3" s="100">
        <f>'[9]11-24-01'!$N$3</f>
        <v>37219</v>
      </c>
      <c r="AI3" s="100">
        <f>'[9]01-27-02'!$N$3</f>
        <v>37283</v>
      </c>
      <c r="AJ3" s="100">
        <f>'[9]03-17-02'!$N$3</f>
        <v>37332</v>
      </c>
      <c r="AK3" s="100">
        <f>'[10]11-08-02'!$N$3</f>
        <v>37568</v>
      </c>
      <c r="AL3" s="100">
        <f>'[10]02-11-03'!$N$3</f>
        <v>37663</v>
      </c>
      <c r="AM3" s="100">
        <f>'[10]03-15-03'!$N$3</f>
        <v>37695</v>
      </c>
      <c r="AN3" s="198">
        <f>'[11]12-25-03'!$P$3</f>
        <v>37980</v>
      </c>
      <c r="AO3" s="198"/>
      <c r="AP3" s="198">
        <f>'[11]02-02-04'!$P$3</f>
        <v>38019</v>
      </c>
      <c r="AQ3" s="198"/>
      <c r="AR3" s="198">
        <f>'[11]2-18-04'!$P$3</f>
        <v>38035</v>
      </c>
      <c r="AS3" s="198"/>
    </row>
    <row r="4" spans="1:45" ht="12">
      <c r="A4" s="102" t="s">
        <v>78</v>
      </c>
      <c r="B4" s="102" t="s">
        <v>79</v>
      </c>
      <c r="C4" s="102" t="s">
        <v>95</v>
      </c>
      <c r="D4" s="102" t="s">
        <v>95</v>
      </c>
      <c r="E4" s="102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  <c r="K4" s="102" t="s">
        <v>95</v>
      </c>
      <c r="L4" s="102" t="s">
        <v>95</v>
      </c>
      <c r="M4" s="102" t="s">
        <v>95</v>
      </c>
      <c r="N4" s="102" t="s">
        <v>95</v>
      </c>
      <c r="O4" s="102" t="s">
        <v>95</v>
      </c>
      <c r="P4" s="102" t="s">
        <v>95</v>
      </c>
      <c r="Q4" s="102" t="s">
        <v>95</v>
      </c>
      <c r="R4" s="102" t="s">
        <v>95</v>
      </c>
      <c r="S4" s="102" t="s">
        <v>95</v>
      </c>
      <c r="T4" s="102" t="s">
        <v>95</v>
      </c>
      <c r="U4" s="102" t="s">
        <v>95</v>
      </c>
      <c r="V4" s="102" t="s">
        <v>95</v>
      </c>
      <c r="W4" s="102" t="s">
        <v>95</v>
      </c>
      <c r="X4" s="102" t="s">
        <v>95</v>
      </c>
      <c r="Y4" s="102" t="s">
        <v>95</v>
      </c>
      <c r="Z4" s="102" t="s">
        <v>95</v>
      </c>
      <c r="AA4" s="102" t="s">
        <v>95</v>
      </c>
      <c r="AB4" s="102" t="s">
        <v>95</v>
      </c>
      <c r="AC4" s="102" t="s">
        <v>95</v>
      </c>
      <c r="AD4" s="102" t="s">
        <v>95</v>
      </c>
      <c r="AE4" s="102" t="s">
        <v>95</v>
      </c>
      <c r="AF4" s="102" t="s">
        <v>95</v>
      </c>
      <c r="AG4" s="102" t="s">
        <v>95</v>
      </c>
      <c r="AH4" s="102" t="s">
        <v>95</v>
      </c>
      <c r="AI4" s="102" t="s">
        <v>95</v>
      </c>
      <c r="AJ4" s="102" t="s">
        <v>95</v>
      </c>
      <c r="AK4" s="102" t="s">
        <v>95</v>
      </c>
      <c r="AL4" s="102" t="s">
        <v>95</v>
      </c>
      <c r="AM4" s="102" t="s">
        <v>95</v>
      </c>
      <c r="AN4" s="102" t="s">
        <v>95</v>
      </c>
      <c r="AO4" s="102" t="s">
        <v>96</v>
      </c>
      <c r="AP4" s="102" t="s">
        <v>95</v>
      </c>
      <c r="AQ4" s="102" t="s">
        <v>96</v>
      </c>
      <c r="AR4" s="102" t="s">
        <v>95</v>
      </c>
      <c r="AS4" s="102" t="s">
        <v>96</v>
      </c>
    </row>
    <row r="5" spans="1:45" ht="12">
      <c r="A5" s="95" t="s">
        <v>97</v>
      </c>
      <c r="B5" s="95" t="s">
        <v>86</v>
      </c>
      <c r="C5" s="95" t="str">
        <f>'[1]2-17-94'!$D$262</f>
        <v>NR</v>
      </c>
      <c r="D5" s="95" t="str">
        <f>'[1]3-19-94'!$D$262</f>
        <v>ND</v>
      </c>
      <c r="E5" s="95" t="str">
        <f>'[2]11-10-94'!$D$262</f>
        <v>ND</v>
      </c>
      <c r="F5" s="95" t="str">
        <f>'[2]1-23-95'!$D$262</f>
        <v>ND</v>
      </c>
      <c r="G5" s="95" t="str">
        <f>'[2]3-10-95'!$D$262</f>
        <v>ND</v>
      </c>
      <c r="H5" s="95" t="str">
        <f>'[3]12-12-95'!$D$262</f>
        <v>ND</v>
      </c>
      <c r="I5" s="95" t="str">
        <f>'[3]1-31-96'!$D$262</f>
        <v>ND</v>
      </c>
      <c r="J5" s="95" t="str">
        <f>'[3]2-19-96'!$D$262</f>
        <v>ND</v>
      </c>
      <c r="K5" s="95" t="str">
        <f>'[3]3-4-96'!$D$262</f>
        <v>ND</v>
      </c>
      <c r="L5" s="95" t="str">
        <f>'[3]3-13-96'!$D$262</f>
        <v>ND</v>
      </c>
      <c r="M5" s="95" t="str">
        <f>'[4]10-30-96'!$D$262</f>
        <v>NR</v>
      </c>
      <c r="N5" s="95" t="str">
        <f>'[4]11-21-96'!$D$262</f>
        <v>ND</v>
      </c>
      <c r="O5" s="95" t="str">
        <f>'[4]12-9-96'!$D$262</f>
        <v>ND</v>
      </c>
      <c r="P5" s="95" t="s">
        <v>76</v>
      </c>
      <c r="Q5" s="95" t="s">
        <v>76</v>
      </c>
      <c r="R5" s="95" t="s">
        <v>76</v>
      </c>
      <c r="S5" s="95" t="s">
        <v>76</v>
      </c>
      <c r="T5" s="95" t="s">
        <v>76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</row>
    <row r="6" spans="1:45" ht="12">
      <c r="A6" s="95" t="s">
        <v>98</v>
      </c>
      <c r="B6" s="95" t="s">
        <v>86</v>
      </c>
      <c r="C6" s="95" t="str">
        <f>'[1]2-17-94'!$D$255</f>
        <v>NR</v>
      </c>
      <c r="D6" s="95" t="str">
        <f>'[1]3-19-94'!$D$255</f>
        <v>ND</v>
      </c>
      <c r="E6" s="95" t="str">
        <f>'[2]11-10-94'!$D$255</f>
        <v>ND</v>
      </c>
      <c r="F6" s="95" t="str">
        <f>'[2]1-23-95'!$D$255</f>
        <v>ND</v>
      </c>
      <c r="G6" s="95" t="str">
        <f>'[2]3-10-95'!$D$255</f>
        <v>ND</v>
      </c>
      <c r="H6" s="95" t="str">
        <f>'[3]12-12-95'!$D$255</f>
        <v>ND</v>
      </c>
      <c r="I6" s="95" t="str">
        <f>'[3]1-31-96'!$D$255</f>
        <v>ND</v>
      </c>
      <c r="J6" s="95" t="str">
        <f>'[3]2-19-96'!$D$255</f>
        <v>ND</v>
      </c>
      <c r="K6" s="95" t="str">
        <f>'[3]3-4-96'!$D$255</f>
        <v>ND</v>
      </c>
      <c r="L6" s="95" t="str">
        <f>'[3]3-13-96'!$D$255</f>
        <v>ND</v>
      </c>
      <c r="M6" s="95" t="str">
        <f>'[4]10-30-96'!$D$255</f>
        <v>NR</v>
      </c>
      <c r="N6" s="95" t="str">
        <f>'[4]11-21-96'!$D$255</f>
        <v>ND</v>
      </c>
      <c r="O6" s="95" t="str">
        <f>'[4]12-9-96'!$D$255</f>
        <v>ND</v>
      </c>
      <c r="P6" s="95" t="s">
        <v>76</v>
      </c>
      <c r="Q6" s="95" t="s">
        <v>76</v>
      </c>
      <c r="R6" s="95" t="s">
        <v>76</v>
      </c>
      <c r="S6" s="95" t="s">
        <v>76</v>
      </c>
      <c r="T6" s="95" t="s">
        <v>76</v>
      </c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</row>
    <row r="7" spans="1:45" ht="12">
      <c r="A7" s="95" t="s">
        <v>99</v>
      </c>
      <c r="B7" s="95" t="s">
        <v>86</v>
      </c>
      <c r="C7" s="95" t="str">
        <f>'[1]2-17-94'!$D$254</f>
        <v>NR</v>
      </c>
      <c r="D7" s="95" t="str">
        <f>'[1]3-19-94'!$D$254</f>
        <v>ND</v>
      </c>
      <c r="E7" s="95" t="str">
        <f>'[2]11-10-94'!$D$254</f>
        <v>ND</v>
      </c>
      <c r="F7" s="95" t="str">
        <f>'[2]1-23-95'!$D$254</f>
        <v>ND</v>
      </c>
      <c r="G7" s="95" t="str">
        <f>'[2]3-10-95'!$D$254</f>
        <v>ND</v>
      </c>
      <c r="H7" s="95" t="str">
        <f>'[3]12-12-95'!$D$254</f>
        <v>ND</v>
      </c>
      <c r="I7" s="95" t="str">
        <f>'[3]1-31-96'!$D$254</f>
        <v>ND</v>
      </c>
      <c r="J7" s="95" t="str">
        <f>'[3]2-19-96'!$D$254</f>
        <v>ND</v>
      </c>
      <c r="K7" s="95" t="str">
        <f>'[3]3-4-96'!$D$254</f>
        <v>ND</v>
      </c>
      <c r="L7" s="95" t="str">
        <f>'[3]3-13-96'!$D$254</f>
        <v>ND</v>
      </c>
      <c r="M7" s="95" t="str">
        <f>'[4]10-30-96'!$D$254</f>
        <v>NR</v>
      </c>
      <c r="N7" s="95" t="str">
        <f>'[4]11-21-96'!$D$254</f>
        <v>ND</v>
      </c>
      <c r="O7" s="95" t="str">
        <f>'[4]12-9-96'!$D$254</f>
        <v>ND</v>
      </c>
      <c r="P7" s="95" t="s">
        <v>76</v>
      </c>
      <c r="Q7" s="95" t="s">
        <v>76</v>
      </c>
      <c r="R7" s="95" t="s">
        <v>76</v>
      </c>
      <c r="S7" s="95" t="s">
        <v>76</v>
      </c>
      <c r="T7" s="95" t="s">
        <v>76</v>
      </c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</row>
    <row r="8" spans="1:45" ht="12">
      <c r="A8" s="95" t="s">
        <v>100</v>
      </c>
      <c r="B8" s="95" t="s">
        <v>86</v>
      </c>
      <c r="C8" s="95" t="str">
        <f>'[1]2-17-94'!$D$230</f>
        <v>ND</v>
      </c>
      <c r="D8" s="95" t="str">
        <f>'[1]3-19-94'!$D$230</f>
        <v>ND</v>
      </c>
      <c r="E8" s="95" t="str">
        <f>'[2]11-10-94'!$D$230</f>
        <v>ND</v>
      </c>
      <c r="F8" s="95" t="str">
        <f>'[2]1-23-95'!$D$230</f>
        <v>ND</v>
      </c>
      <c r="G8" s="95" t="str">
        <f>'[2]3-10-95'!$D$230</f>
        <v>ND</v>
      </c>
      <c r="H8" s="95" t="str">
        <f>'[3]12-12-95'!$D$230</f>
        <v>ND</v>
      </c>
      <c r="I8" s="95" t="str">
        <f>'[3]1-31-96'!$D$230</f>
        <v>ND</v>
      </c>
      <c r="J8" s="95" t="str">
        <f>'[3]2-19-96'!$D$230</f>
        <v>ND</v>
      </c>
      <c r="K8" s="95" t="str">
        <f>'[3]3-4-96'!$D$230</f>
        <v>ND</v>
      </c>
      <c r="L8" s="95" t="str">
        <f>'[3]3-13-96'!$D$230</f>
        <v>ND</v>
      </c>
      <c r="M8" s="95" t="str">
        <f>'[4]10-30-96'!$D$230</f>
        <v>NR</v>
      </c>
      <c r="N8" s="95" t="str">
        <f>'[4]11-21-96'!$D$230</f>
        <v>ND</v>
      </c>
      <c r="O8" s="95" t="str">
        <f>'[4]12-9-96'!$D$230</f>
        <v>ND</v>
      </c>
      <c r="P8" s="95" t="str">
        <f>'[5]11-26-97'!$P$43</f>
        <v>ND</v>
      </c>
      <c r="Q8" s="95" t="str">
        <f>'[5]01-09-98'!$P$43</f>
        <v>ND</v>
      </c>
      <c r="R8" s="95" t="str">
        <f>'[5]02-03-98'!$P$43</f>
        <v>ND</v>
      </c>
      <c r="S8" s="95" t="str">
        <f>'[5]03-25-98'!$P$43</f>
        <v>ND</v>
      </c>
      <c r="T8" s="95" t="str">
        <f>'[6]11-08-98'!$P$43</f>
        <v>ND</v>
      </c>
      <c r="U8" s="95" t="str">
        <f>'[6]01-25-99'!$P$43</f>
        <v>ND</v>
      </c>
      <c r="V8" s="95" t="str">
        <f>'[6]02-09-99'!$P$43</f>
        <v>NR</v>
      </c>
      <c r="W8" s="95" t="str">
        <f>'[6]03-16-99'!$P$43</f>
        <v>ND</v>
      </c>
      <c r="X8" s="95" t="str">
        <f>'[6]04-07-99'!$P$43</f>
        <v>ND</v>
      </c>
      <c r="Y8" s="95" t="str">
        <f>'[7]01-25-00'!$P$45</f>
        <v>ND</v>
      </c>
      <c r="Z8" s="95" t="str">
        <f>'[7]02-27-00'!$P$45</f>
        <v>ND</v>
      </c>
      <c r="AA8" s="95" t="str">
        <f>'[7]03-04-00'!$P$45</f>
        <v>ND</v>
      </c>
      <c r="AB8" s="95" t="str">
        <f>'[7]04-17-00'!$P$45</f>
        <v>ND</v>
      </c>
      <c r="AC8" s="95" t="str">
        <f>'[8]01-08-01'!$P$45</f>
        <v>ND</v>
      </c>
      <c r="AD8" s="95" t="str">
        <f>'[8]01-24-01'!$P$45</f>
        <v>ND</v>
      </c>
      <c r="AE8" s="95" t="str">
        <f>'[8]02-23-01'!$P$45</f>
        <v>ND</v>
      </c>
      <c r="AF8" s="95" t="str">
        <f>'[8]04-07-01'!$P$45</f>
        <v>ND</v>
      </c>
      <c r="AG8" s="95" t="str">
        <f>'[9]11-13-01'!$N$45</f>
        <v>NR</v>
      </c>
      <c r="AH8" s="95" t="str">
        <f>'[9]11-24-01'!$N$45</f>
        <v>ND</v>
      </c>
      <c r="AI8" s="95" t="str">
        <f>'[9]01-27-02'!$N$45</f>
        <v>ND</v>
      </c>
      <c r="AJ8" s="95" t="str">
        <f>'[9]03-17-02'!$N$45</f>
        <v>ND</v>
      </c>
      <c r="AK8" s="95" t="str">
        <f>'[10]11-08-02'!$N$45</f>
        <v>ND</v>
      </c>
      <c r="AL8" s="95" t="str">
        <f>'[10]02-11-03'!$N$45</f>
        <v>ND</v>
      </c>
      <c r="AM8" s="95" t="str">
        <f>'[10]03-15-03'!$N$45</f>
        <v>ND</v>
      </c>
      <c r="AN8" s="95" t="str">
        <f>'[11]12-25-03'!$P$46</f>
        <v>ND</v>
      </c>
      <c r="AO8" s="104">
        <f>'[11]12-25-03'!$Q$46*0.001</f>
        <v>0.01</v>
      </c>
      <c r="AP8" s="95" t="str">
        <f>'[11]02-02-04'!$P$46</f>
        <v>ND</v>
      </c>
      <c r="AQ8" s="104">
        <f>'[11]02-02-04'!$Q$46*0.001</f>
        <v>0.01</v>
      </c>
      <c r="AR8" s="95" t="str">
        <f>'[11]2-18-04'!$P$46</f>
        <v>ND</v>
      </c>
      <c r="AS8" s="104">
        <f>'[11]2-18-04'!$Q$46*0.001</f>
        <v>0.025</v>
      </c>
    </row>
    <row r="9" spans="1:45" ht="12">
      <c r="A9" s="95" t="s">
        <v>101</v>
      </c>
      <c r="B9" s="95" t="s">
        <v>86</v>
      </c>
      <c r="C9" s="95" t="str">
        <f>'[1]2-17-94'!$D$256</f>
        <v>NR</v>
      </c>
      <c r="D9" s="95" t="str">
        <f>'[1]3-19-94'!$D$256</f>
        <v>ND</v>
      </c>
      <c r="E9" s="95" t="str">
        <f>'[2]11-10-94'!$D$256</f>
        <v>ND</v>
      </c>
      <c r="F9" s="95" t="str">
        <f>'[2]1-23-95'!$D$256</f>
        <v>ND</v>
      </c>
      <c r="G9" s="95" t="str">
        <f>'[2]3-10-95'!$D$256</f>
        <v>ND</v>
      </c>
      <c r="H9" s="95" t="str">
        <f>'[3]12-12-95'!$D$256</f>
        <v>ND</v>
      </c>
      <c r="I9" s="95" t="str">
        <f>'[3]1-31-96'!$D$256</f>
        <v>ND</v>
      </c>
      <c r="J9" s="95" t="str">
        <f>'[3]2-19-96'!$D$256</f>
        <v>ND</v>
      </c>
      <c r="K9" s="95" t="str">
        <f>'[3]3-4-96'!$D$256</f>
        <v>ND</v>
      </c>
      <c r="L9" s="95" t="str">
        <f>'[3]3-13-96'!$D$256</f>
        <v>ND</v>
      </c>
      <c r="M9" s="95" t="str">
        <f>'[4]10-30-96'!$D$256</f>
        <v>NR</v>
      </c>
      <c r="N9" s="95" t="str">
        <f>'[4]11-21-96'!$D$256</f>
        <v>ND</v>
      </c>
      <c r="O9" s="95" t="str">
        <f>'[4]12-9-96'!$D$256</f>
        <v>ND</v>
      </c>
      <c r="P9" s="95" t="s">
        <v>76</v>
      </c>
      <c r="Q9" s="95" t="s">
        <v>76</v>
      </c>
      <c r="R9" s="95" t="s">
        <v>76</v>
      </c>
      <c r="S9" s="95" t="s">
        <v>76</v>
      </c>
      <c r="T9" s="95" t="s">
        <v>76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</row>
    <row r="10" spans="1:45" ht="12">
      <c r="A10" s="95" t="s">
        <v>102</v>
      </c>
      <c r="B10" s="95" t="s">
        <v>86</v>
      </c>
      <c r="C10" s="95" t="str">
        <f>'[1]2-17-94'!$D$219</f>
        <v>ND</v>
      </c>
      <c r="D10" s="95" t="str">
        <f>'[1]3-19-94'!$D$219</f>
        <v>ND</v>
      </c>
      <c r="E10" s="95" t="str">
        <f>'[2]11-10-94'!$D$219</f>
        <v>ND</v>
      </c>
      <c r="F10" s="95" t="str">
        <f>'[2]1-23-95'!$D$219</f>
        <v>ND</v>
      </c>
      <c r="G10" s="95" t="str">
        <f>'[2]3-10-95'!$D$219</f>
        <v>ND</v>
      </c>
      <c r="H10" s="95">
        <f>'[3]12-12-95'!$D$219</f>
        <v>0.02</v>
      </c>
      <c r="I10" s="95" t="str">
        <f>'[3]1-31-96'!$D$219</f>
        <v>ND</v>
      </c>
      <c r="J10" s="95" t="str">
        <f>'[3]2-19-96'!$D$219</f>
        <v>ND</v>
      </c>
      <c r="K10" s="95" t="str">
        <f>'[3]3-4-96'!$D$219</f>
        <v>ND</v>
      </c>
      <c r="L10" s="95" t="str">
        <f>'[3]3-13-96'!$D$219</f>
        <v>ND</v>
      </c>
      <c r="M10" s="95" t="str">
        <f>'[4]10-30-96'!$D$219</f>
        <v>NR</v>
      </c>
      <c r="N10" s="95" t="str">
        <f>'[4]11-21-96'!$D$219</f>
        <v>ND</v>
      </c>
      <c r="O10" s="95" t="str">
        <f>'[4]12-9-96'!$D$219</f>
        <v>ND</v>
      </c>
      <c r="P10" s="95" t="str">
        <f>'[5]11-26-97'!$P$32</f>
        <v>ND</v>
      </c>
      <c r="Q10" s="95" t="str">
        <f>'[5]01-09-98'!$P$32</f>
        <v>ND</v>
      </c>
      <c r="R10" s="95" t="str">
        <f>'[5]02-03-98'!$P$32</f>
        <v>ND</v>
      </c>
      <c r="S10" s="95" t="str">
        <f>'[5]03-25-98'!$P$32</f>
        <v>ND</v>
      </c>
      <c r="T10" s="95">
        <f>'[6]11-08-98'!$P$32</f>
        <v>0.007</v>
      </c>
      <c r="U10" s="95" t="str">
        <f>'[6]01-25-99'!$P$32</f>
        <v>ND</v>
      </c>
      <c r="V10" s="95" t="str">
        <f>'[6]02-09-99'!$P$32</f>
        <v>NR</v>
      </c>
      <c r="W10" s="95" t="str">
        <f>'[6]03-16-99'!$P$32</f>
        <v>ND</v>
      </c>
      <c r="X10" s="95" t="str">
        <f>'[6]04-07-99'!$P$32</f>
        <v>ND</v>
      </c>
      <c r="Y10" s="95">
        <f>'[7]01-25-00'!$P$34</f>
        <v>0.007</v>
      </c>
      <c r="Z10" s="95" t="str">
        <f>'[7]02-27-00'!$P$34</f>
        <v>ND</v>
      </c>
      <c r="AA10" s="95" t="str">
        <f>'[7]03-04-00'!$P$34</f>
        <v>ND</v>
      </c>
      <c r="AB10" s="95" t="str">
        <f>'[7]04-17-00'!$P$34</f>
        <v>ND</v>
      </c>
      <c r="AC10" s="95" t="str">
        <f>'[8]01-08-01'!$P$34</f>
        <v>ND</v>
      </c>
      <c r="AD10" s="95" t="str">
        <f>'[8]01-24-01'!$P$34</f>
        <v>ND</v>
      </c>
      <c r="AE10" s="95" t="str">
        <f>'[8]02-23-01'!$P$34</f>
        <v>ND</v>
      </c>
      <c r="AF10" s="95" t="str">
        <f>'[8]04-07-01'!$P$34</f>
        <v>ND</v>
      </c>
      <c r="AG10" s="95" t="str">
        <f>'[9]11-13-01'!$N$34</f>
        <v>NR</v>
      </c>
      <c r="AH10" s="95" t="str">
        <f>'[9]11-24-01'!$N$34</f>
        <v>ND</v>
      </c>
      <c r="AI10" s="95">
        <f>'[9]01-27-02'!$N$34</f>
        <v>0.005</v>
      </c>
      <c r="AJ10" s="95" t="str">
        <f>'[9]03-17-02'!$N$34</f>
        <v>ND</v>
      </c>
      <c r="AK10" s="95">
        <f>'[10]11-08-02'!$N$34</f>
        <v>7.9</v>
      </c>
      <c r="AL10" s="95" t="str">
        <f>'[10]02-11-03'!$N$34</f>
        <v>ND</v>
      </c>
      <c r="AM10" s="95" t="str">
        <f>'[10]03-15-03'!$N$34</f>
        <v>ND</v>
      </c>
      <c r="AN10" s="103" t="str">
        <f>'[11]12-25-03'!$P$35</f>
        <v>ND</v>
      </c>
      <c r="AO10" s="104">
        <f>'[11]12-25-03'!$Q$35*0.001</f>
        <v>0.005</v>
      </c>
      <c r="AP10" s="103" t="str">
        <f>'[11]02-02-04'!$P$35</f>
        <v>ND</v>
      </c>
      <c r="AQ10" s="104">
        <f>'[11]02-02-04'!$Q$35*0.001</f>
        <v>0.005</v>
      </c>
      <c r="AR10" s="103" t="str">
        <f>'[11]2-18-04'!$P$35</f>
        <v>ND</v>
      </c>
      <c r="AS10" s="104">
        <f>'[11]2-18-04'!$Q$35*0.001</f>
        <v>0.012</v>
      </c>
    </row>
    <row r="11" spans="1:45" ht="12">
      <c r="A11" s="95" t="s">
        <v>103</v>
      </c>
      <c r="B11" s="95" t="s">
        <v>86</v>
      </c>
      <c r="C11" s="95" t="str">
        <f>'[1]2-17-94'!$D$221</f>
        <v>NR</v>
      </c>
      <c r="D11" s="95">
        <f>'[1]3-19-94'!$D$221</f>
        <v>0.1</v>
      </c>
      <c r="E11" s="95">
        <f>'[2]11-10-94'!$D$221</f>
        <v>0.4</v>
      </c>
      <c r="F11" s="95">
        <f>'[2]1-23-95'!$D$221</f>
        <v>0.4</v>
      </c>
      <c r="G11" s="95" t="str">
        <f>'[2]3-10-95'!$D$221</f>
        <v>ND</v>
      </c>
      <c r="H11" s="95">
        <f>'[3]12-12-95'!$D$221</f>
        <v>0.4</v>
      </c>
      <c r="I11" s="95">
        <f>'[3]1-31-96'!$D$221</f>
        <v>0.2</v>
      </c>
      <c r="J11" s="95">
        <f>'[3]2-19-96'!$D$221</f>
        <v>0.2</v>
      </c>
      <c r="K11" s="95" t="str">
        <f>'[3]3-4-96'!$D$221</f>
        <v>ND</v>
      </c>
      <c r="L11" s="95">
        <f>'[3]3-13-96'!$D$221</f>
        <v>0.2</v>
      </c>
      <c r="M11" s="95" t="str">
        <f>'[4]10-30-96'!$D$221</f>
        <v>NR</v>
      </c>
      <c r="N11" s="95">
        <f>'[4]11-21-96'!$D$221</f>
        <v>0.2</v>
      </c>
      <c r="O11" s="95" t="str">
        <f>'[4]12-9-96'!$D$221</f>
        <v>ND</v>
      </c>
      <c r="P11" s="95" t="str">
        <f>'[5]11-26-97'!$P$34</f>
        <v>ND</v>
      </c>
      <c r="Q11" s="95">
        <f>'[5]01-09-98'!$P$34</f>
        <v>0.2</v>
      </c>
      <c r="R11" s="95">
        <f>'[5]02-03-98'!$P$34</f>
        <v>0.1</v>
      </c>
      <c r="S11" s="95">
        <f>'[5]03-25-98'!$P$34</f>
        <v>0.1</v>
      </c>
      <c r="T11" s="95">
        <f>'[6]11-08-98'!$P$34</f>
        <v>0.2</v>
      </c>
      <c r="U11" s="95">
        <f>'[6]01-25-99'!$P$34</f>
        <v>0.3</v>
      </c>
      <c r="V11" s="95" t="str">
        <f>'[6]02-09-99'!$P$34</f>
        <v>NR</v>
      </c>
      <c r="W11" s="95">
        <f>'[6]03-16-99'!$P$34</f>
        <v>0.1</v>
      </c>
      <c r="X11" s="95">
        <f>'[6]04-07-99'!$P$34</f>
        <v>0.3</v>
      </c>
      <c r="Y11" s="95">
        <f>'[7]01-25-00'!$P$36</f>
        <v>0.3</v>
      </c>
      <c r="Z11" s="95">
        <f>'[7]02-27-00'!$P$36</f>
        <v>0.2</v>
      </c>
      <c r="AA11" s="95" t="str">
        <f>'[7]03-04-00'!$P$36</f>
        <v>ND</v>
      </c>
      <c r="AB11" s="95">
        <f>'[7]04-17-00'!$P$36</f>
        <v>0.2</v>
      </c>
      <c r="AC11" s="95">
        <f>'[8]01-08-01'!$P$36</f>
        <v>0.2</v>
      </c>
      <c r="AD11" s="95">
        <f>'[8]01-24-01'!$P$36</f>
        <v>0.2</v>
      </c>
      <c r="AE11" s="95">
        <f>'[8]02-23-01'!$P$36</f>
        <v>0.1</v>
      </c>
      <c r="AF11" s="95">
        <f>'[8]04-07-01'!$P$36</f>
        <v>0.2</v>
      </c>
      <c r="AG11" s="95" t="str">
        <f>'[9]11-13-01'!$N$36</f>
        <v>NR</v>
      </c>
      <c r="AH11" s="95" t="str">
        <f>'[9]11-24-01'!$N$36</f>
        <v>ND</v>
      </c>
      <c r="AI11" s="95">
        <f>'[9]01-27-02'!$N$36</f>
        <v>0.3</v>
      </c>
      <c r="AJ11" s="95">
        <f>'[9]03-17-02'!$N$36*0.001</f>
        <v>0.23</v>
      </c>
      <c r="AK11" s="95">
        <f>'[10]11-08-02'!$N$36*0.001</f>
        <v>0.24</v>
      </c>
      <c r="AL11" s="95" t="str">
        <f>'[10]02-11-03'!$N$36</f>
        <v>ND</v>
      </c>
      <c r="AM11" s="95">
        <f>'[10]03-15-03'!$N$36*0.001</f>
        <v>0.11</v>
      </c>
      <c r="AN11" s="103" t="e">
        <f>IF(('[11]12-25-03'!$P$37)=#NAME?,"ND",'[11]12-25-03'!$P$37*0.001)</f>
        <v>#NAME?</v>
      </c>
      <c r="AO11" s="103" t="e">
        <f>IF(('[11]12-25-03'!$Q$37)=#NAME?,"ND",'[11]12-25-03'!$Q$37*0.001)</f>
        <v>#NAME?</v>
      </c>
      <c r="AP11" s="105" t="str">
        <f>IF(('[11]02-02-04'!$P$37)="ND","ND",'[11]02-02-04'!$P$37*0.001)</f>
        <v>ND</v>
      </c>
      <c r="AQ11" s="103">
        <f>IF(('[11]02-02-04'!$Q$37)="ND","ND",'[11]02-02-04'!$Q$37*0.001)</f>
        <v>0.1</v>
      </c>
      <c r="AR11" s="105" t="str">
        <f>IF(('[11]2-18-04'!$P$37)="ND","ND",'[11]2-18-04'!$P$37*0.001)</f>
        <v>ND</v>
      </c>
      <c r="AS11" s="103">
        <f>IF(('[11]2-18-04'!$Q$37)="ND","ND",'[11]2-18-04'!$Q$37*0.001)</f>
        <v>0.25</v>
      </c>
    </row>
    <row r="12" spans="1:45" ht="12">
      <c r="A12" s="95" t="s">
        <v>104</v>
      </c>
      <c r="B12" s="95" t="s">
        <v>86</v>
      </c>
      <c r="C12" s="95">
        <f>'[1]2-17-94'!$D$220</f>
        <v>0.1</v>
      </c>
      <c r="D12" s="95">
        <f>'[1]3-19-94'!$D$220</f>
        <v>0.2</v>
      </c>
      <c r="E12" s="95">
        <f>'[2]11-10-94'!$D$220</f>
        <v>0.2</v>
      </c>
      <c r="F12" s="95">
        <f>'[2]1-23-95'!$D$220</f>
        <v>0.1</v>
      </c>
      <c r="G12" s="95" t="str">
        <f>'[2]3-10-95'!$D$220</f>
        <v>ND</v>
      </c>
      <c r="H12" s="95">
        <f>'[3]12-12-95'!$D$220</f>
        <v>1</v>
      </c>
      <c r="I12" s="95" t="str">
        <f>'[3]1-31-96'!$D$220</f>
        <v>ND</v>
      </c>
      <c r="J12" s="95" t="str">
        <f>'[3]2-19-96'!$D$220</f>
        <v>ND</v>
      </c>
      <c r="K12" s="95" t="str">
        <f>'[3]3-4-96'!$D$220</f>
        <v>ND</v>
      </c>
      <c r="L12" s="95" t="str">
        <f>'[3]3-13-96'!$D$220</f>
        <v>ND</v>
      </c>
      <c r="M12" s="95" t="str">
        <f>'[4]10-30-96'!$D$220</f>
        <v>NR</v>
      </c>
      <c r="N12" s="95">
        <f>'[4]11-21-96'!$D$220</f>
        <v>0.1</v>
      </c>
      <c r="O12" s="95">
        <f>'[4]12-9-96'!$D$220</f>
        <v>0.1</v>
      </c>
      <c r="P12" s="95">
        <f>'[5]11-26-97'!$P$33</f>
        <v>0.21</v>
      </c>
      <c r="Q12" s="95" t="str">
        <f>'[5]01-09-98'!$P$33</f>
        <v>ND</v>
      </c>
      <c r="R12" s="95">
        <f>'[5]02-03-98'!$P$33</f>
        <v>0.1</v>
      </c>
      <c r="S12" s="95" t="str">
        <f>'[5]03-25-98'!$P$33</f>
        <v>ND</v>
      </c>
      <c r="T12" s="95">
        <f>'[6]11-08-98'!$P$33</f>
        <v>0.35</v>
      </c>
      <c r="U12" s="95">
        <f>'[6]01-25-99'!$P$33</f>
        <v>0.03</v>
      </c>
      <c r="V12" s="95" t="str">
        <f>'[6]02-09-99'!$P$33</f>
        <v>NR</v>
      </c>
      <c r="W12" s="95">
        <f>'[6]03-16-99'!$P$33</f>
        <v>0.18</v>
      </c>
      <c r="X12" s="95">
        <f>'[6]04-07-99'!$P$33</f>
        <v>0.03</v>
      </c>
      <c r="Y12" s="95">
        <f>'[7]01-25-00'!$P$35</f>
        <v>0.31</v>
      </c>
      <c r="Z12" s="95">
        <f>'[7]02-27-00'!$P$35</f>
        <v>0.12</v>
      </c>
      <c r="AA12" s="95">
        <f>'[7]03-04-00'!$P$35</f>
        <v>0.07</v>
      </c>
      <c r="AB12" s="95">
        <f>'[7]04-17-00'!$P$35</f>
        <v>0.18</v>
      </c>
      <c r="AC12" s="95">
        <f>'[8]01-08-01'!$P$35</f>
        <v>0.07</v>
      </c>
      <c r="AD12" s="95">
        <f>'[8]01-24-01'!$P$35</f>
        <v>0.07</v>
      </c>
      <c r="AE12" s="95">
        <f>'[8]02-23-01'!$P$35</f>
        <v>0.1</v>
      </c>
      <c r="AF12" s="95">
        <f>'[8]04-07-01'!$P$35</f>
        <v>0.11</v>
      </c>
      <c r="AG12" s="95" t="str">
        <f>'[9]11-13-01'!$N$35</f>
        <v>NR</v>
      </c>
      <c r="AH12" s="95">
        <f>'[9]11-24-01'!$N$35</f>
        <v>0.28</v>
      </c>
      <c r="AI12" s="95">
        <f>'[9]01-27-02'!$N$35</f>
        <v>0.48</v>
      </c>
      <c r="AJ12" s="95">
        <f>'[9]03-17-02'!$N$35*0.001</f>
        <v>0.31</v>
      </c>
      <c r="AK12" s="95">
        <f>'[10]11-08-02'!$N$35*0.001</f>
        <v>0.34</v>
      </c>
      <c r="AL12" s="95">
        <f>'[10]02-11-03'!$N$35*0.001</f>
        <v>0.1</v>
      </c>
      <c r="AM12" s="95">
        <f>'[10]03-15-03'!$N$35*0.001</f>
        <v>0.099</v>
      </c>
      <c r="AN12" s="95">
        <f>'[11]12-25-03'!$P$36*0.001</f>
        <v>0.12</v>
      </c>
      <c r="AO12" s="103">
        <f>'[11]12-25-03'!$Q$36*0.001</f>
        <v>0.02</v>
      </c>
      <c r="AP12" s="95">
        <f>'[11]02-02-04'!$P$36*0.001</f>
        <v>0.34</v>
      </c>
      <c r="AQ12" s="103">
        <f>'[11]02-02-04'!$Q$36*0.001</f>
        <v>0.02</v>
      </c>
      <c r="AR12" s="95">
        <f>'[11]2-18-04'!$P$36*0.001</f>
        <v>0.6900000000000001</v>
      </c>
      <c r="AS12" s="103">
        <f>'[11]2-18-04'!$Q$36*0.001</f>
        <v>0.05</v>
      </c>
    </row>
    <row r="13" spans="1:45" ht="12">
      <c r="A13" s="95" t="s">
        <v>105</v>
      </c>
      <c r="B13" s="95" t="s">
        <v>86</v>
      </c>
      <c r="C13" s="95" t="str">
        <f>'[1]2-17-94'!$D$257</f>
        <v>NR</v>
      </c>
      <c r="D13" s="95" t="str">
        <f>'[1]3-19-94'!$D$257</f>
        <v>ND</v>
      </c>
      <c r="E13" s="95" t="str">
        <f>'[2]11-10-94'!$D$257</f>
        <v>ND</v>
      </c>
      <c r="F13" s="95" t="str">
        <f>'[2]1-23-95'!$D$257</f>
        <v>ND</v>
      </c>
      <c r="G13" s="95" t="str">
        <f>'[2]3-10-95'!$D$257</f>
        <v>ND</v>
      </c>
      <c r="H13" s="95" t="str">
        <f>'[3]12-12-95'!$D$257</f>
        <v>ND</v>
      </c>
      <c r="I13" s="95" t="str">
        <f>'[3]1-31-96'!$D$257</f>
        <v>ND</v>
      </c>
      <c r="J13" s="95" t="str">
        <f>'[3]2-19-96'!$D$257</f>
        <v>ND</v>
      </c>
      <c r="K13" s="95" t="str">
        <f>'[3]3-4-96'!$D$257</f>
        <v>ND</v>
      </c>
      <c r="L13" s="95" t="str">
        <f>'[3]3-13-96'!$D$257</f>
        <v>ND</v>
      </c>
      <c r="M13" s="95" t="str">
        <f>'[4]10-30-96'!$D$257</f>
        <v>NR</v>
      </c>
      <c r="N13" s="95" t="str">
        <f>'[4]11-21-96'!$D$257</f>
        <v>ND</v>
      </c>
      <c r="O13" s="95" t="str">
        <f>'[4]12-9-96'!$D$257</f>
        <v>ND</v>
      </c>
      <c r="P13" s="95" t="s">
        <v>76</v>
      </c>
      <c r="Q13" s="95" t="s">
        <v>76</v>
      </c>
      <c r="R13" s="95" t="s">
        <v>76</v>
      </c>
      <c r="S13" s="95" t="s">
        <v>76</v>
      </c>
      <c r="T13" s="95" t="s">
        <v>76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</row>
    <row r="14" spans="1:45" ht="12">
      <c r="A14" s="95" t="s">
        <v>106</v>
      </c>
      <c r="B14" s="95" t="s">
        <v>86</v>
      </c>
      <c r="C14" s="95" t="str">
        <f>'[1]2-17-94'!$D$260</f>
        <v>NR</v>
      </c>
      <c r="D14" s="95" t="str">
        <f>'[1]3-19-94'!$D$260</f>
        <v>ND</v>
      </c>
      <c r="E14" s="95" t="str">
        <f>'[2]11-10-94'!$D$260</f>
        <v>ND</v>
      </c>
      <c r="F14" s="95" t="str">
        <f>'[2]1-23-95'!$D$260</f>
        <v>ND</v>
      </c>
      <c r="G14" s="95" t="str">
        <f>'[2]3-10-95'!$D$260</f>
        <v>ND</v>
      </c>
      <c r="H14" s="95" t="str">
        <f>'[3]12-12-95'!$D$260</f>
        <v>ND</v>
      </c>
      <c r="I14" s="95" t="str">
        <f>'[3]1-31-96'!$D$260</f>
        <v>ND</v>
      </c>
      <c r="J14" s="95" t="str">
        <f>'[3]2-19-96'!$D$260</f>
        <v>ND</v>
      </c>
      <c r="K14" s="95" t="str">
        <f>'[3]3-4-96'!$D$260</f>
        <v>ND</v>
      </c>
      <c r="L14" s="95" t="str">
        <f>'[3]3-13-96'!$D$260</f>
        <v>ND</v>
      </c>
      <c r="M14" s="95" t="str">
        <f>'[4]10-30-96'!$D$260</f>
        <v>NR</v>
      </c>
      <c r="N14" s="95" t="str">
        <f>'[4]11-21-96'!$D$260</f>
        <v>ND</v>
      </c>
      <c r="O14" s="95" t="str">
        <f>'[4]12-9-96'!$D$260</f>
        <v>ND</v>
      </c>
      <c r="P14" s="95" t="s">
        <v>76</v>
      </c>
      <c r="Q14" s="95" t="s">
        <v>76</v>
      </c>
      <c r="R14" s="95" t="s">
        <v>76</v>
      </c>
      <c r="S14" s="95" t="s">
        <v>76</v>
      </c>
      <c r="T14" s="95" t="s">
        <v>76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</row>
    <row r="15" spans="1:45" ht="12">
      <c r="A15" s="95" t="s">
        <v>107</v>
      </c>
      <c r="B15" s="95" t="s">
        <v>86</v>
      </c>
      <c r="C15" s="95" t="str">
        <f>'[1]2-17-94'!$D$258</f>
        <v>NR</v>
      </c>
      <c r="D15" s="95" t="str">
        <f>'[1]3-19-94'!$D$258</f>
        <v>ND</v>
      </c>
      <c r="E15" s="95" t="str">
        <f>'[2]11-10-94'!$D$258</f>
        <v>ND</v>
      </c>
      <c r="F15" s="95" t="str">
        <f>'[2]1-23-95'!$D$258</f>
        <v>ND</v>
      </c>
      <c r="G15" s="95" t="str">
        <f>'[2]3-10-95'!$D$258</f>
        <v>ND</v>
      </c>
      <c r="H15" s="95" t="str">
        <f>'[3]12-12-95'!$D$258</f>
        <v>ND</v>
      </c>
      <c r="I15" s="95" t="str">
        <f>'[3]1-31-96'!$D$258</f>
        <v>ND</v>
      </c>
      <c r="J15" s="95" t="str">
        <f>'[3]2-19-96'!$D$258</f>
        <v>ND</v>
      </c>
      <c r="K15" s="95" t="str">
        <f>'[3]3-4-96'!$D$258</f>
        <v>ND</v>
      </c>
      <c r="L15" s="95" t="str">
        <f>'[3]3-13-96'!$D$258</f>
        <v>ND</v>
      </c>
      <c r="M15" s="95" t="str">
        <f>'[4]10-30-96'!$D$258</f>
        <v>NR</v>
      </c>
      <c r="N15" s="95" t="str">
        <f>'[4]11-21-96'!$D$258</f>
        <v>ND</v>
      </c>
      <c r="O15" s="95" t="str">
        <f>'[4]12-9-96'!$D$258</f>
        <v>ND</v>
      </c>
      <c r="P15" s="95" t="s">
        <v>76</v>
      </c>
      <c r="Q15" s="95" t="s">
        <v>76</v>
      </c>
      <c r="R15" s="95" t="s">
        <v>76</v>
      </c>
      <c r="S15" s="95" t="s">
        <v>76</v>
      </c>
      <c r="T15" s="95" t="s">
        <v>76</v>
      </c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</row>
    <row r="16" spans="1:45" ht="12">
      <c r="A16" s="95" t="s">
        <v>108</v>
      </c>
      <c r="B16" s="95" t="s">
        <v>86</v>
      </c>
      <c r="C16" s="95" t="str">
        <f>'[1]2-17-94'!$D$261</f>
        <v>NR</v>
      </c>
      <c r="D16" s="95" t="str">
        <f>'[1]3-19-94'!$D$261</f>
        <v>ND</v>
      </c>
      <c r="E16" s="95" t="str">
        <f>'[2]11-10-94'!$D$261</f>
        <v>ND</v>
      </c>
      <c r="F16" s="95" t="str">
        <f>'[2]1-23-95'!$D$261</f>
        <v>ND</v>
      </c>
      <c r="G16" s="95" t="str">
        <f>'[2]3-10-95'!$D$261</f>
        <v>ND</v>
      </c>
      <c r="H16" s="95" t="str">
        <f>'[3]12-12-95'!$D$261</f>
        <v>ND</v>
      </c>
      <c r="I16" s="95" t="str">
        <f>'[3]1-31-96'!$D$261</f>
        <v>ND</v>
      </c>
      <c r="J16" s="95" t="str">
        <f>'[3]2-19-96'!$D$261</f>
        <v>ND</v>
      </c>
      <c r="K16" s="95" t="str">
        <f>'[3]3-4-96'!$D$261</f>
        <v>ND</v>
      </c>
      <c r="L16" s="95" t="str">
        <f>'[3]3-13-96'!$D$261</f>
        <v>ND</v>
      </c>
      <c r="M16" s="95" t="str">
        <f>'[4]10-30-96'!$D$261</f>
        <v>NR</v>
      </c>
      <c r="N16" s="95" t="str">
        <f>'[4]11-21-96'!$D$261</f>
        <v>ND</v>
      </c>
      <c r="O16" s="95" t="str">
        <f>'[4]12-9-96'!$D$261</f>
        <v>ND</v>
      </c>
      <c r="P16" s="95" t="s">
        <v>76</v>
      </c>
      <c r="Q16" s="95" t="s">
        <v>76</v>
      </c>
      <c r="R16" s="95" t="s">
        <v>76</v>
      </c>
      <c r="S16" s="95" t="s">
        <v>76</v>
      </c>
      <c r="T16" s="95" t="s">
        <v>76</v>
      </c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</row>
    <row r="17" spans="1:45" ht="12">
      <c r="A17" s="95" t="s">
        <v>109</v>
      </c>
      <c r="B17" s="95" t="s">
        <v>86</v>
      </c>
      <c r="C17" s="95" t="str">
        <f>'[1]2-17-94'!$D$259</f>
        <v>NR</v>
      </c>
      <c r="D17" s="95" t="str">
        <f>'[1]3-19-94'!$D$259</f>
        <v>ND</v>
      </c>
      <c r="E17" s="95" t="str">
        <f>'[2]11-10-94'!$D$259</f>
        <v>ND</v>
      </c>
      <c r="F17" s="95" t="str">
        <f>'[2]1-23-95'!$D$259</f>
        <v>ND</v>
      </c>
      <c r="G17" s="95" t="str">
        <f>'[2]3-10-95'!$D$259</f>
        <v>ND</v>
      </c>
      <c r="H17" s="95" t="str">
        <f>'[3]12-12-95'!$D$259</f>
        <v>ND</v>
      </c>
      <c r="I17" s="95" t="str">
        <f>'[3]1-31-96'!$D$259</f>
        <v>ND</v>
      </c>
      <c r="J17" s="95" t="str">
        <f>'[3]2-19-96'!$D$259</f>
        <v>ND</v>
      </c>
      <c r="K17" s="95" t="str">
        <f>'[3]3-4-96'!$D$259</f>
        <v>ND</v>
      </c>
      <c r="L17" s="95" t="str">
        <f>'[3]3-13-96'!$D$259</f>
        <v>ND</v>
      </c>
      <c r="M17" s="95" t="str">
        <f>'[4]10-30-96'!$D$259</f>
        <v>NR</v>
      </c>
      <c r="N17" s="95" t="str">
        <f>'[4]11-21-96'!$D$259</f>
        <v>ND</v>
      </c>
      <c r="O17" s="95" t="str">
        <f>'[4]12-9-96'!$D$259</f>
        <v>ND</v>
      </c>
      <c r="P17" s="95" t="s">
        <v>76</v>
      </c>
      <c r="Q17" s="95" t="s">
        <v>76</v>
      </c>
      <c r="R17" s="95" t="s">
        <v>76</v>
      </c>
      <c r="S17" s="95" t="s">
        <v>76</v>
      </c>
      <c r="T17" s="95" t="s">
        <v>76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</row>
    <row r="18" spans="1:45" ht="12">
      <c r="A18" s="95" t="s">
        <v>110</v>
      </c>
      <c r="B18" s="95" t="s">
        <v>86</v>
      </c>
      <c r="C18" s="95">
        <f>'[1]2-17-94'!$D$211</f>
        <v>32</v>
      </c>
      <c r="D18" s="95">
        <f>'[1]3-19-94'!$D$211</f>
        <v>28</v>
      </c>
      <c r="E18" s="95">
        <f>'[2]11-10-94'!$D$211</f>
        <v>185</v>
      </c>
      <c r="F18" s="95">
        <f>'[2]1-23-95'!$D$211</f>
        <v>380</v>
      </c>
      <c r="G18" s="95">
        <f>'[2]3-10-95'!$D$211</f>
        <v>17</v>
      </c>
      <c r="H18" s="95">
        <f>'[3]12-12-95'!$D$211</f>
        <v>64</v>
      </c>
      <c r="I18" s="95">
        <f>'[3]1-31-96'!$D$211</f>
        <v>16</v>
      </c>
      <c r="J18" s="95">
        <f>'[3]2-19-96'!$D$211</f>
        <v>15</v>
      </c>
      <c r="K18" s="95">
        <f>'[3]3-4-96'!$D$211</f>
        <v>7</v>
      </c>
      <c r="L18" s="95">
        <f>'[3]3-13-96'!$D$211</f>
        <v>12</v>
      </c>
      <c r="M18" s="95" t="str">
        <f>'[4]10-30-96'!$D$211</f>
        <v>NR</v>
      </c>
      <c r="N18" s="95">
        <f>'[4]11-21-96'!$D$211</f>
        <v>54</v>
      </c>
      <c r="O18" s="95">
        <f>'[4]12-9-96'!$D$211</f>
        <v>23</v>
      </c>
      <c r="P18" s="95">
        <f>'[5]11-26-97'!$P$24</f>
        <v>36</v>
      </c>
      <c r="Q18" s="95">
        <f>'[5]01-09-98'!$P$24</f>
        <v>13</v>
      </c>
      <c r="R18" s="95">
        <f>'[5]02-03-98'!$P$24</f>
        <v>26</v>
      </c>
      <c r="S18" s="95">
        <f>'[5]03-25-98'!$P$24</f>
        <v>73</v>
      </c>
      <c r="T18" s="95">
        <f>'[6]11-08-98'!$P$24</f>
        <v>60</v>
      </c>
      <c r="U18" s="95">
        <f>'[6]01-25-99'!$P$24</f>
        <v>8</v>
      </c>
      <c r="V18" s="95" t="str">
        <f>'[6]02-09-99'!$P$24</f>
        <v>NR</v>
      </c>
      <c r="W18" s="95">
        <f>'[6]03-16-99'!$P$24</f>
        <v>78</v>
      </c>
      <c r="X18" s="95">
        <f>'[6]04-07-99'!$P$24</f>
        <v>21</v>
      </c>
      <c r="Y18" s="95">
        <f>'[7]01-25-00'!$P$26</f>
        <v>56</v>
      </c>
      <c r="Z18" s="95">
        <f>'[7]02-27-00'!$P$26</f>
        <v>11</v>
      </c>
      <c r="AA18" s="95">
        <f>'[7]03-04-00'!$P$26</f>
        <v>32</v>
      </c>
      <c r="AB18" s="95">
        <f>'[7]04-17-00'!$P$26</f>
        <v>92</v>
      </c>
      <c r="AC18" s="95">
        <f>'[8]01-08-01'!$P$26</f>
        <v>19</v>
      </c>
      <c r="AD18" s="95">
        <f>'[8]01-24-01'!$P$26</f>
        <v>32</v>
      </c>
      <c r="AE18" s="95">
        <f>'[8]02-23-01'!$P$26</f>
        <v>21</v>
      </c>
      <c r="AF18" s="95">
        <f>'[8]04-07-01'!$P$26</f>
        <v>120</v>
      </c>
      <c r="AG18" s="95" t="str">
        <f>'[9]11-13-01'!$N$26</f>
        <v>NR</v>
      </c>
      <c r="AH18" s="95">
        <f>'[9]11-24-01'!$N$26</f>
        <v>34</v>
      </c>
      <c r="AI18" s="95">
        <f>'[9]01-27-02'!$N$26</f>
        <v>62</v>
      </c>
      <c r="AJ18" s="95">
        <f>'[9]03-17-02'!$N$25</f>
        <v>65</v>
      </c>
      <c r="AK18" s="95">
        <f>'[10]11-08-02'!$N$25</f>
        <v>57</v>
      </c>
      <c r="AL18" s="95">
        <f>'[10]02-11-03'!$N$25</f>
        <v>16</v>
      </c>
      <c r="AM18" s="95">
        <f>'[10]03-15-03'!$N$25</f>
        <v>51</v>
      </c>
      <c r="AN18" s="95">
        <f>'[11]12-25-03'!$P$26</f>
        <v>16</v>
      </c>
      <c r="AO18" s="105">
        <f>'[11]12-25-03'!$Q$26</f>
        <v>5</v>
      </c>
      <c r="AP18" s="95">
        <f>'[11]02-02-04'!$P$26</f>
        <v>32</v>
      </c>
      <c r="AQ18" s="105">
        <f>'[11]02-02-04'!$Q$26</f>
        <v>5</v>
      </c>
      <c r="AR18" s="95">
        <f>'[11]2-18-04'!$P$26</f>
        <v>34</v>
      </c>
      <c r="AS18" s="105">
        <f>'[11]2-18-04'!$Q$26</f>
        <v>5</v>
      </c>
    </row>
    <row r="19" spans="1:45" ht="12">
      <c r="A19" s="95" t="s">
        <v>111</v>
      </c>
      <c r="B19" s="95" t="s">
        <v>86</v>
      </c>
      <c r="C19" s="95" t="str">
        <f>'[1]2-17-94'!$D$234</f>
        <v>NR</v>
      </c>
      <c r="D19" s="95">
        <f>'[1]3-19-94'!$D$234</f>
        <v>37</v>
      </c>
      <c r="E19" s="95">
        <f>'[2]11-10-94'!$D$234</f>
        <v>44</v>
      </c>
      <c r="F19" s="95">
        <f>'[2]1-23-95'!$D$234</f>
        <v>75</v>
      </c>
      <c r="G19" s="95">
        <f>'[2]3-10-95'!$D$234</f>
        <v>17</v>
      </c>
      <c r="H19" s="95">
        <f>'[3]12-12-95'!$D$234</f>
        <v>156</v>
      </c>
      <c r="I19" s="95">
        <f>'[3]1-31-96'!$D$234</f>
        <v>30</v>
      </c>
      <c r="J19" s="95">
        <f>'[3]2-19-96'!$D$234</f>
        <v>47</v>
      </c>
      <c r="K19" s="95">
        <f>'[3]3-4-96'!$D$234</f>
        <v>51</v>
      </c>
      <c r="L19" s="95">
        <f>'[3]3-13-96'!$D$234</f>
        <v>32</v>
      </c>
      <c r="M19" s="95" t="str">
        <f>'[4]10-30-96'!$D$234</f>
        <v>NR</v>
      </c>
      <c r="N19" s="95">
        <f>'[4]11-21-96'!$D$234</f>
        <v>40</v>
      </c>
      <c r="O19" s="95">
        <f>'[4]12-9-96'!$D$234</f>
        <v>20</v>
      </c>
      <c r="P19" s="95">
        <f>'[5]11-26-97'!$P$5</f>
        <v>22</v>
      </c>
      <c r="Q19" s="95">
        <f>'[5]01-09-98'!$P$5</f>
        <v>21</v>
      </c>
      <c r="R19" s="95">
        <f>'[5]02-03-98'!$P$5</f>
        <v>18</v>
      </c>
      <c r="S19" s="95">
        <f>'[5]03-25-98'!$P$5</f>
        <v>39</v>
      </c>
      <c r="T19" s="95">
        <f>'[6]11-08-98'!$P$5</f>
        <v>80</v>
      </c>
      <c r="U19" s="95">
        <f>'[6]01-25-99'!$P$5</f>
        <v>100</v>
      </c>
      <c r="V19" s="95" t="str">
        <f>'[6]02-09-99'!$P$5</f>
        <v>NR</v>
      </c>
      <c r="W19" s="95">
        <f>'[6]03-16-99'!$P$5</f>
        <v>30</v>
      </c>
      <c r="X19" s="95">
        <f>'[6]04-07-99'!$P$5</f>
        <v>46</v>
      </c>
      <c r="Y19" s="95">
        <f>'[7]01-25-00'!$P$7</f>
        <v>140</v>
      </c>
      <c r="Z19" s="95">
        <f>'[7]02-27-00'!$P$7</f>
        <v>31</v>
      </c>
      <c r="AA19" s="95">
        <f>'[7]03-04-00'!$P$7</f>
        <v>31</v>
      </c>
      <c r="AB19" s="95">
        <f>'[7]04-17-00'!$P$7</f>
        <v>45</v>
      </c>
      <c r="AC19" s="95">
        <f>'[8]01-08-01'!$P$7</f>
        <v>41</v>
      </c>
      <c r="AD19" s="95">
        <f>'[8]01-24-01'!$P$7</f>
        <v>33</v>
      </c>
      <c r="AE19" s="95">
        <f>'[8]02-23-01'!$P$7</f>
        <v>27</v>
      </c>
      <c r="AF19" s="95">
        <f>'[8]04-07-01'!$P$7</f>
        <v>41</v>
      </c>
      <c r="AG19" s="95" t="str">
        <f>'[9]11-13-01'!$N$7</f>
        <v>NR</v>
      </c>
      <c r="AH19" s="95">
        <f>'[9]11-24-01'!$N$7</f>
        <v>24</v>
      </c>
      <c r="AI19" s="95">
        <f>'[9]01-27-02'!$N$7</f>
        <v>95</v>
      </c>
      <c r="AJ19" s="95">
        <f>'[9]03-17-02'!$N$7</f>
        <v>63</v>
      </c>
      <c r="AK19" s="95">
        <f>'[10]11-08-02'!$N$7</f>
        <v>71</v>
      </c>
      <c r="AL19" s="95">
        <f>'[10]02-11-03'!$N$7</f>
        <v>10</v>
      </c>
      <c r="AM19" s="95">
        <f>'[10]03-15-03'!$N$7</f>
        <v>25</v>
      </c>
      <c r="AN19" s="95">
        <f>'[11]12-25-03'!$P$8</f>
        <v>34</v>
      </c>
      <c r="AO19" s="106">
        <f>'[11]12-25-03'!$Q$8</f>
        <v>1</v>
      </c>
      <c r="AP19" s="95">
        <f>'[11]02-02-04'!$P$8</f>
        <v>26</v>
      </c>
      <c r="AQ19" s="106">
        <f>'[11]02-02-04'!$Q$8</f>
        <v>1</v>
      </c>
      <c r="AR19" s="95">
        <f>'[11]2-18-04'!$P$8</f>
        <v>62</v>
      </c>
      <c r="AS19" s="106">
        <f>'[11]2-18-04'!$Q$8</f>
        <v>2.5</v>
      </c>
    </row>
    <row r="20" spans="1:45" ht="12">
      <c r="A20" s="95" t="s">
        <v>112</v>
      </c>
      <c r="B20" s="95" t="s">
        <v>86</v>
      </c>
      <c r="C20" s="95" t="str">
        <f>'[1]2-17-94'!$D$222</f>
        <v>ND</v>
      </c>
      <c r="D20" s="95" t="str">
        <f>'[1]3-19-94'!$D$222</f>
        <v>ND</v>
      </c>
      <c r="E20" s="95" t="str">
        <f>'[2]11-10-94'!$D$222</f>
        <v>ND</v>
      </c>
      <c r="F20" s="95" t="str">
        <f>'[2]1-23-95'!$D$222</f>
        <v>NR</v>
      </c>
      <c r="G20" s="95" t="str">
        <f>'[2]3-10-95'!$D$222</f>
        <v>ND</v>
      </c>
      <c r="H20" s="95">
        <f>'[3]12-12-95'!$D$222</f>
        <v>0.02</v>
      </c>
      <c r="I20" s="95" t="str">
        <f>'[3]1-31-96'!$D$222</f>
        <v>ND</v>
      </c>
      <c r="J20" s="95" t="str">
        <f>'[3]2-19-96'!$D$222</f>
        <v>ND</v>
      </c>
      <c r="K20" s="95" t="str">
        <f>'[3]3-4-96'!$D$222</f>
        <v>ND</v>
      </c>
      <c r="L20" s="95" t="str">
        <f>'[3]3-13-96'!$D$222</f>
        <v>ND</v>
      </c>
      <c r="M20" s="95" t="str">
        <f>'[4]10-30-96'!$D$222</f>
        <v>NR</v>
      </c>
      <c r="N20" s="95" t="str">
        <f>'[4]11-21-96'!$D$222</f>
        <v>ND</v>
      </c>
      <c r="O20" s="95" t="str">
        <f>'[4]12-9-96'!$D$222</f>
        <v>ND</v>
      </c>
      <c r="P20" s="95" t="str">
        <f>'[5]11-26-97'!$P$35</f>
        <v>ND</v>
      </c>
      <c r="Q20" s="95" t="str">
        <f>'[5]01-09-98'!$P$35</f>
        <v>ND</v>
      </c>
      <c r="R20" s="95" t="str">
        <f>'[5]02-03-98'!$P$35</f>
        <v>ND</v>
      </c>
      <c r="S20" s="95" t="str">
        <f>'[5]03-25-98'!$P$35</f>
        <v>ND</v>
      </c>
      <c r="T20" s="95" t="str">
        <f>'[6]11-08-98'!$P$35</f>
        <v>ND</v>
      </c>
      <c r="U20" s="95" t="str">
        <f>'[6]01-25-99'!$P$35</f>
        <v>ND</v>
      </c>
      <c r="V20" s="95" t="str">
        <f>'[6]02-09-99'!$P$35</f>
        <v>NR</v>
      </c>
      <c r="W20" s="95" t="str">
        <f>'[6]03-16-99'!$P$35</f>
        <v>ND</v>
      </c>
      <c r="X20" s="95" t="str">
        <f>'[6]04-07-99'!$P$35</f>
        <v>ND</v>
      </c>
      <c r="Y20" s="95" t="str">
        <f>'[7]01-25-00'!$P$37</f>
        <v>ND</v>
      </c>
      <c r="Z20" s="95" t="str">
        <f>'[7]02-27-00'!$P$37</f>
        <v>ND</v>
      </c>
      <c r="AA20" s="95" t="str">
        <f>'[7]03-04-00'!$P$37</f>
        <v>ND</v>
      </c>
      <c r="AB20" s="95" t="str">
        <f>'[7]04-17-00'!$P$37</f>
        <v>ND</v>
      </c>
      <c r="AC20" s="95" t="str">
        <f>'[8]01-08-01'!$P$37</f>
        <v>ND</v>
      </c>
      <c r="AD20" s="95" t="str">
        <f>'[8]01-24-01'!$P$37</f>
        <v>ND</v>
      </c>
      <c r="AE20" s="95" t="str">
        <f>'[8]02-23-01'!$P$37</f>
        <v>ND</v>
      </c>
      <c r="AF20" s="95" t="str">
        <f>'[8]04-07-01'!$P$37</f>
        <v>ND</v>
      </c>
      <c r="AG20" s="95" t="str">
        <f>'[9]11-13-01'!$N$37</f>
        <v>NR</v>
      </c>
      <c r="AH20" s="95" t="str">
        <f>'[9]11-24-01'!$N$37</f>
        <v>ND</v>
      </c>
      <c r="AI20" s="95">
        <f>'[9]01-27-02'!$N$37</f>
        <v>0.002</v>
      </c>
      <c r="AJ20" s="95">
        <f>'[9]03-17-02'!$N$37*0.001</f>
        <v>0.0021000000000000003</v>
      </c>
      <c r="AK20" s="95" t="str">
        <f>'[10]11-08-02'!$N$37</f>
        <v>ND</v>
      </c>
      <c r="AL20" s="95" t="str">
        <f>'[10]02-11-03'!$N$37</f>
        <v>ND</v>
      </c>
      <c r="AM20" s="95" t="str">
        <f>'[10]03-15-03'!$N$37</f>
        <v>ND</v>
      </c>
      <c r="AN20" s="95" t="str">
        <f>'[11]12-25-03'!$P$38</f>
        <v>ND</v>
      </c>
      <c r="AO20" s="104">
        <f>'[11]12-25-03'!$Q$38*0.001</f>
        <v>0.002</v>
      </c>
      <c r="AP20" s="95" t="str">
        <f>'[11]02-02-04'!$P$38</f>
        <v>ND</v>
      </c>
      <c r="AQ20" s="104">
        <f>'[11]02-02-04'!$Q$38*0.001</f>
        <v>0.002</v>
      </c>
      <c r="AR20" s="95" t="str">
        <f>'[11]2-18-04'!$P$38</f>
        <v>ND</v>
      </c>
      <c r="AS20" s="104">
        <f>'[11]2-18-04'!$Q$38*0.001</f>
        <v>0.005</v>
      </c>
    </row>
    <row r="21" spans="1:45" ht="12">
      <c r="A21" s="95" t="s">
        <v>113</v>
      </c>
      <c r="B21" s="95" t="s">
        <v>86</v>
      </c>
      <c r="C21" s="95" t="str">
        <f>'[1]2-17-94'!$D$263</f>
        <v>NR</v>
      </c>
      <c r="D21" s="95" t="str">
        <f>'[1]3-19-94'!$D$263</f>
        <v>ND</v>
      </c>
      <c r="E21" s="95" t="str">
        <f>'[2]11-10-94'!$D$263</f>
        <v>ND</v>
      </c>
      <c r="F21" s="95" t="str">
        <f>'[2]1-23-95'!$D$263</f>
        <v>ND</v>
      </c>
      <c r="G21" s="95" t="str">
        <f>'[2]3-10-95'!$D$263</f>
        <v>ND</v>
      </c>
      <c r="H21" s="95" t="str">
        <f>'[3]12-12-95'!$D$263</f>
        <v>ND</v>
      </c>
      <c r="I21" s="95" t="str">
        <f>'[3]1-31-96'!$D$263</f>
        <v>ND</v>
      </c>
      <c r="J21" s="95" t="str">
        <f>'[3]2-19-96'!$D$263</f>
        <v>ND</v>
      </c>
      <c r="K21" s="95" t="str">
        <f>'[3]3-4-96'!$D$263</f>
        <v>ND</v>
      </c>
      <c r="L21" s="95" t="str">
        <f>'[3]3-13-96'!$D$263</f>
        <v>ND</v>
      </c>
      <c r="M21" s="95" t="str">
        <f>'[4]10-30-96'!$D$263</f>
        <v>NR</v>
      </c>
      <c r="N21" s="95" t="str">
        <f>'[4]11-21-96'!$D$263</f>
        <v>ND</v>
      </c>
      <c r="O21" s="95" t="str">
        <f>'[4]12-9-96'!$D$263</f>
        <v>ND</v>
      </c>
      <c r="P21" s="95" t="s">
        <v>76</v>
      </c>
      <c r="Q21" s="95" t="s">
        <v>76</v>
      </c>
      <c r="R21" s="95" t="s">
        <v>76</v>
      </c>
      <c r="S21" s="95" t="s">
        <v>76</v>
      </c>
      <c r="T21" s="95" t="s">
        <v>76</v>
      </c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</row>
    <row r="22" spans="1:45" ht="12">
      <c r="A22" s="95" t="s">
        <v>114</v>
      </c>
      <c r="B22" s="95" t="s">
        <v>86</v>
      </c>
      <c r="C22" s="95" t="str">
        <f>'[1]2-17-94'!$D$244</f>
        <v>NR</v>
      </c>
      <c r="D22" s="95">
        <f>'[1]3-19-94'!$D$244</f>
        <v>26</v>
      </c>
      <c r="E22" s="95">
        <f>'[2]11-10-94'!$D$244</f>
        <v>42</v>
      </c>
      <c r="F22" s="95">
        <f>'[2]1-23-95'!$D$244</f>
        <v>130</v>
      </c>
      <c r="G22" s="95">
        <f>'[2]3-10-95'!$D$244</f>
        <v>20</v>
      </c>
      <c r="H22" s="95">
        <f>'[3]12-12-95'!$D$244</f>
        <v>82</v>
      </c>
      <c r="I22" s="95">
        <f>'[3]1-31-96'!$D$244</f>
        <v>52</v>
      </c>
      <c r="J22" s="95">
        <f>'[3]2-19-96'!$D$244</f>
        <v>75</v>
      </c>
      <c r="K22" s="95">
        <f>'[3]3-4-96'!$D$244</f>
        <v>47</v>
      </c>
      <c r="L22" s="95">
        <f>'[3]3-13-96'!$D$244</f>
        <v>48</v>
      </c>
      <c r="M22" s="95" t="str">
        <f>'[4]10-30-96'!$D$244</f>
        <v>NR</v>
      </c>
      <c r="N22" s="95">
        <f>'[4]11-21-96'!$D$244</f>
        <v>54</v>
      </c>
      <c r="O22" s="95">
        <f>'[4]12-9-96'!$D$244</f>
        <v>18</v>
      </c>
      <c r="P22" s="95">
        <f>'[5]11-26-97'!$P$16</f>
        <v>12</v>
      </c>
      <c r="Q22" s="95">
        <f>'[5]01-09-98'!$P$16</f>
        <v>38</v>
      </c>
      <c r="R22" s="95">
        <f>'[5]02-03-98'!$P$16</f>
        <v>22</v>
      </c>
      <c r="S22" s="95">
        <f>'[5]03-25-98'!$P$16</f>
        <v>34</v>
      </c>
      <c r="T22" s="95">
        <f>'[6]11-08-98'!$P$16</f>
        <v>36</v>
      </c>
      <c r="U22" s="95">
        <f>'[6]01-25-99'!$P$16</f>
        <v>120</v>
      </c>
      <c r="V22" s="95" t="str">
        <f>'[6]02-09-99'!$P$16</f>
        <v>NR</v>
      </c>
      <c r="W22" s="95">
        <f>'[6]03-16-99'!$P$16</f>
        <v>26</v>
      </c>
      <c r="X22" s="95">
        <f>'[6]04-07-99'!$P$16</f>
        <v>83</v>
      </c>
      <c r="Y22" s="105">
        <f>'[7]01-25-00'!$P$18</f>
        <v>49</v>
      </c>
      <c r="Z22" s="105">
        <f>'[7]02-27-00'!$P$18</f>
        <v>49</v>
      </c>
      <c r="AA22" s="105">
        <f>'[7]03-04-00'!$P$18</f>
        <v>30</v>
      </c>
      <c r="AB22" s="105">
        <f>'[7]04-17-00'!$P$18</f>
        <v>58</v>
      </c>
      <c r="AC22" s="105">
        <f>'[8]01-08-01'!$P$18</f>
        <v>67</v>
      </c>
      <c r="AD22" s="105">
        <f>'[8]01-24-01'!$P$18</f>
        <v>78</v>
      </c>
      <c r="AE22" s="105">
        <f>'[8]02-23-01'!$P$18</f>
        <v>42</v>
      </c>
      <c r="AF22" s="105">
        <f>'[8]04-07-01'!$P$18</f>
        <v>75</v>
      </c>
      <c r="AG22" s="95" t="str">
        <f>'[9]11-13-01'!$N$18</f>
        <v>NR</v>
      </c>
      <c r="AH22" s="95">
        <f>'[9]11-24-01'!$N$18</f>
        <v>5</v>
      </c>
      <c r="AI22" s="95">
        <f>'[9]01-27-02'!$N$18</f>
        <v>95</v>
      </c>
      <c r="AJ22" s="95">
        <f>'[9]03-17-02'!$N$17</f>
        <v>79</v>
      </c>
      <c r="AK22" s="95">
        <f>'[10]11-08-02'!$N$17</f>
        <v>66</v>
      </c>
      <c r="AL22" s="95">
        <f>'[10]02-11-03'!$N$17</f>
        <v>6.1</v>
      </c>
      <c r="AM22" s="95">
        <f>'[10]03-15-03'!$N$17</f>
        <v>29</v>
      </c>
      <c r="AN22" s="95">
        <f>'[11]12-25-03'!$P$18</f>
        <v>43</v>
      </c>
      <c r="AO22" s="106">
        <f>'[11]12-25-03'!$Q$18</f>
        <v>1</v>
      </c>
      <c r="AP22" s="95">
        <f>'[11]02-02-04'!$P$18</f>
        <v>16</v>
      </c>
      <c r="AQ22" s="106">
        <f>'[11]02-02-04'!$Q$18</f>
        <v>1</v>
      </c>
      <c r="AR22" s="95">
        <f>'[11]2-18-04'!$P$18</f>
        <v>36</v>
      </c>
      <c r="AS22" s="106">
        <f>'[11]2-18-04'!$Q$18</f>
        <v>1</v>
      </c>
    </row>
    <row r="23" spans="1:45" ht="13.5">
      <c r="A23" s="108" t="s">
        <v>115</v>
      </c>
      <c r="B23" s="95" t="s">
        <v>86</v>
      </c>
      <c r="C23" s="95" t="str">
        <f>'[1]2-17-94'!$D$240</f>
        <v>NR</v>
      </c>
      <c r="D23" s="95" t="str">
        <f>'[1]3-19-94'!$D$240</f>
        <v>ND</v>
      </c>
      <c r="E23" s="95" t="str">
        <f>'[2]11-10-94'!$D$240</f>
        <v>ND</v>
      </c>
      <c r="F23" s="95" t="str">
        <f>'[2]1-23-95'!$D$240</f>
        <v>ND</v>
      </c>
      <c r="G23" s="95" t="str">
        <f>'[2]3-10-95'!$D$240</f>
        <v>ND</v>
      </c>
      <c r="H23" s="95" t="str">
        <f>'[3]12-12-95'!$D$240</f>
        <v>ND</v>
      </c>
      <c r="I23" s="95" t="str">
        <f>'[3]1-31-96'!$D$240</f>
        <v>ND</v>
      </c>
      <c r="J23" s="95" t="str">
        <f>'[3]2-19-96'!$D$240</f>
        <v>ND</v>
      </c>
      <c r="K23" s="95" t="str">
        <f>'[3]3-4-96'!$D$240</f>
        <v>ND</v>
      </c>
      <c r="L23" s="95" t="str">
        <f>'[3]3-13-96'!$D$240</f>
        <v>ND</v>
      </c>
      <c r="M23" s="95" t="str">
        <f>'[4]10-30-96'!$D$240</f>
        <v>NR</v>
      </c>
      <c r="N23" s="95" t="str">
        <f>'[4]11-21-96'!$D$240</f>
        <v>ND</v>
      </c>
      <c r="O23" s="95" t="str">
        <f>'[4]12-9-96'!$D$240</f>
        <v>ND</v>
      </c>
      <c r="P23" s="95" t="str">
        <f>'[5]11-26-97'!$P$13</f>
        <v>ND</v>
      </c>
      <c r="Q23" s="95" t="str">
        <f>'[5]01-09-98'!$P$13</f>
        <v>ND</v>
      </c>
      <c r="R23" s="95" t="str">
        <f>'[5]02-03-98'!$P$13</f>
        <v>ND</v>
      </c>
      <c r="S23" s="95" t="str">
        <f>'[5]03-25-98'!$P$13</f>
        <v>ND</v>
      </c>
      <c r="T23" s="95" t="str">
        <f>'[6]11-08-98'!$P$13</f>
        <v>ND</v>
      </c>
      <c r="U23" s="95" t="str">
        <f>'[6]01-25-99'!$P$13</f>
        <v>ND</v>
      </c>
      <c r="V23" s="95" t="str">
        <f>'[6]02-09-99'!$P$13</f>
        <v>NR</v>
      </c>
      <c r="W23" s="95" t="str">
        <f>'[6]03-16-99'!$P$13</f>
        <v>ND</v>
      </c>
      <c r="X23" s="95">
        <f>'[6]04-07-99'!$P$13</f>
        <v>15</v>
      </c>
      <c r="Y23" s="95" t="str">
        <f>'[7]01-25-00'!$P$15</f>
        <v>ND</v>
      </c>
      <c r="Z23" s="95" t="str">
        <f>'[7]02-27-00'!$P$15</f>
        <v>ND</v>
      </c>
      <c r="AA23" s="95" t="str">
        <f>'[7]03-04-00'!$P$15</f>
        <v>ND</v>
      </c>
      <c r="AB23" s="95" t="str">
        <f>'[7]04-17-00'!$P$15</f>
        <v>ND</v>
      </c>
      <c r="AC23" s="95" t="str">
        <f>'[8]01-08-01'!$P$15</f>
        <v>ND</v>
      </c>
      <c r="AD23" s="95" t="str">
        <f>'[8]01-24-01'!$P$15</f>
        <v>ND</v>
      </c>
      <c r="AE23" s="95" t="str">
        <f>'[8]02-23-01'!$P$15</f>
        <v>ND</v>
      </c>
      <c r="AF23" s="95" t="str">
        <f>'[8]04-07-01'!$P$15</f>
        <v>ND</v>
      </c>
      <c r="AG23" s="95" t="str">
        <f>'[9]11-13-01'!$N$15</f>
        <v>NR</v>
      </c>
      <c r="AH23" s="95" t="str">
        <f>'[9]11-24-01'!$N$15</f>
        <v>ND</v>
      </c>
      <c r="AI23" s="95" t="str">
        <f>'[9]01-27-02'!$N$15</f>
        <v>ND</v>
      </c>
      <c r="AJ23" s="95" t="str">
        <f>'[9]03-17-02'!$N$14</f>
        <v>ND</v>
      </c>
      <c r="AK23" s="95" t="str">
        <f>'[10]11-08-02'!$N$14</f>
        <v>ND</v>
      </c>
      <c r="AL23" s="95" t="str">
        <f>'[10]02-11-03'!$N$14</f>
        <v>ND</v>
      </c>
      <c r="AM23" s="95" t="str">
        <f>'[10]03-15-03'!$N$14</f>
        <v>ND</v>
      </c>
      <c r="AN23" s="95" t="str">
        <f>'[11]12-25-03'!$P$15</f>
        <v>ND</v>
      </c>
      <c r="AO23" s="106">
        <f>'[11]12-25-03'!$Q$15</f>
        <v>3</v>
      </c>
      <c r="AP23" s="95" t="str">
        <f>'[11]02-02-04'!$P$15</f>
        <v>ND</v>
      </c>
      <c r="AQ23" s="106">
        <f>'[11]02-02-04'!$Q$15</f>
        <v>3</v>
      </c>
      <c r="AR23" s="95" t="str">
        <f>'[11]2-18-04'!$P$15</f>
        <v>ND</v>
      </c>
      <c r="AS23" s="106">
        <f>'[11]2-18-04'!$Q$15</f>
        <v>3</v>
      </c>
    </row>
    <row r="24" spans="1:45" ht="12">
      <c r="A24" s="95" t="s">
        <v>116</v>
      </c>
      <c r="B24" s="95" t="s">
        <v>86</v>
      </c>
      <c r="C24" s="95">
        <f>'[1]2-17-94'!$D$212</f>
        <v>180</v>
      </c>
      <c r="D24" s="95">
        <f>'[1]3-19-94'!$D$212</f>
        <v>265</v>
      </c>
      <c r="E24" s="95">
        <f>'[2]11-10-94'!$D$212</f>
        <v>405</v>
      </c>
      <c r="F24" s="95">
        <f>'[2]1-23-95'!$D$212</f>
        <v>1160</v>
      </c>
      <c r="G24" s="95">
        <f>'[2]3-10-95'!$D$212</f>
        <v>95</v>
      </c>
      <c r="H24" s="95">
        <f>'[3]12-12-95'!$D$212</f>
        <v>2850</v>
      </c>
      <c r="I24" s="95">
        <f>'[3]1-31-96'!$D$212</f>
        <v>80</v>
      </c>
      <c r="J24" s="95">
        <f>'[3]2-19-96'!$D$212</f>
        <v>180</v>
      </c>
      <c r="K24" s="95">
        <f>'[3]3-4-96'!$D$212</f>
        <v>20</v>
      </c>
      <c r="L24" s="95">
        <f>'[3]3-13-96'!$D$212</f>
        <v>150</v>
      </c>
      <c r="M24" s="95" t="str">
        <f>'[4]10-30-96'!$D$212</f>
        <v>NR</v>
      </c>
      <c r="N24" s="95">
        <f>'[4]11-21-96'!$D$212</f>
        <v>280</v>
      </c>
      <c r="O24" s="95">
        <f>'[4]12-9-96'!$D$212</f>
        <v>170</v>
      </c>
      <c r="P24" s="95">
        <f>'[5]11-26-97'!$P$25</f>
        <v>280</v>
      </c>
      <c r="Q24" s="95">
        <f>'[5]01-09-98'!$P$25</f>
        <v>52</v>
      </c>
      <c r="R24" s="95">
        <f>'[5]02-03-98'!$P$25</f>
        <v>230</v>
      </c>
      <c r="S24" s="95">
        <f>'[5]03-25-98'!$P$25</f>
        <v>260</v>
      </c>
      <c r="T24" s="95">
        <f>'[6]11-08-98'!$P$25</f>
        <v>700</v>
      </c>
      <c r="U24" s="95">
        <f>'[6]01-25-99'!$P$25</f>
        <v>36</v>
      </c>
      <c r="V24" s="95" t="str">
        <f>'[6]02-09-99'!$P$25</f>
        <v>NR</v>
      </c>
      <c r="W24" s="95">
        <f>'[6]03-16-99'!$P$25</f>
        <v>370</v>
      </c>
      <c r="X24" s="95">
        <f>'[6]04-07-99'!$P$25</f>
        <v>91</v>
      </c>
      <c r="Y24" s="95">
        <f>'[7]01-25-00'!$P$27</f>
        <v>650</v>
      </c>
      <c r="Z24" s="95">
        <f>'[7]02-27-00'!$P$27</f>
        <v>69</v>
      </c>
      <c r="AA24" s="95">
        <f>'[7]03-04-00'!$P$27</f>
        <v>170</v>
      </c>
      <c r="AB24" s="95">
        <f>'[7]04-17-00'!$P$27</f>
        <v>800</v>
      </c>
      <c r="AC24" s="95">
        <f>'[8]01-08-01'!$P$27</f>
        <v>270</v>
      </c>
      <c r="AD24" s="95">
        <f>'[8]01-24-01'!$P$27</f>
        <v>250</v>
      </c>
      <c r="AE24" s="95">
        <f>'[8]02-23-01'!$P$27</f>
        <v>150</v>
      </c>
      <c r="AF24" s="95">
        <f>'[8]04-07-01'!$P$27</f>
        <v>360</v>
      </c>
      <c r="AG24" s="95" t="str">
        <f>'[9]11-13-01'!$N$27</f>
        <v>NR</v>
      </c>
      <c r="AH24" s="95">
        <f>'[9]11-24-01'!$N$27</f>
        <v>330</v>
      </c>
      <c r="AI24" s="95">
        <f>'[9]01-27-02'!$N$27</f>
        <v>360</v>
      </c>
      <c r="AJ24" s="95">
        <f>'[9]03-17-02'!$N$26</f>
        <v>480</v>
      </c>
      <c r="AK24" s="95">
        <f>'[10]11-08-02'!$N$26</f>
        <v>520</v>
      </c>
      <c r="AL24" s="95">
        <f>'[10]02-11-03'!$N$26</f>
        <v>89</v>
      </c>
      <c r="AM24" s="95">
        <f>'[10]03-15-03'!$N$26</f>
        <v>74</v>
      </c>
      <c r="AN24" s="95">
        <f>'[11]12-25-03'!$P$27</f>
        <v>320</v>
      </c>
      <c r="AO24" s="105">
        <f>'[11]12-25-03'!$Q$27</f>
        <v>10</v>
      </c>
      <c r="AP24" s="95">
        <f>'[11]02-02-04'!$P$27</f>
        <v>220</v>
      </c>
      <c r="AQ24" s="105">
        <f>'[11]02-02-04'!$Q$27</f>
        <v>10</v>
      </c>
      <c r="AR24" s="95">
        <f>'[11]2-18-04'!$P$27</f>
        <v>940</v>
      </c>
      <c r="AS24" s="105">
        <f>'[11]2-18-04'!$Q$27</f>
        <v>20</v>
      </c>
    </row>
    <row r="25" spans="1:45" ht="12">
      <c r="A25" s="95" t="s">
        <v>117</v>
      </c>
      <c r="B25" s="95" t="s">
        <v>86</v>
      </c>
      <c r="C25" s="95" t="str">
        <f>'[1]2-17-94'!$D$223</f>
        <v>ND</v>
      </c>
      <c r="D25" s="95">
        <f>'[1]3-19-94'!$D$223</f>
        <v>0.02</v>
      </c>
      <c r="E25" s="95">
        <f>'[2]11-10-94'!$D$223</f>
        <v>0.02</v>
      </c>
      <c r="F25" s="95" t="str">
        <f>'[2]1-23-95'!$D$223</f>
        <v>ND</v>
      </c>
      <c r="G25" s="95" t="str">
        <f>'[2]3-10-95'!$D$223</f>
        <v>ND</v>
      </c>
      <c r="H25" s="95">
        <f>'[3]12-12-95'!$D$223</f>
        <v>0.16</v>
      </c>
      <c r="I25" s="95" t="str">
        <f>'[3]1-31-96'!$D$223</f>
        <v>ND</v>
      </c>
      <c r="J25" s="95" t="str">
        <f>'[3]2-19-96'!$D$223</f>
        <v>ND</v>
      </c>
      <c r="K25" s="95" t="str">
        <f>'[3]3-4-96'!$D$223</f>
        <v>ND</v>
      </c>
      <c r="L25" s="95" t="str">
        <f>'[3]3-13-96'!$D$223</f>
        <v>ND</v>
      </c>
      <c r="M25" s="95" t="str">
        <f>'[4]10-30-96'!$D$223</f>
        <v>NR</v>
      </c>
      <c r="N25" s="95">
        <f>'[4]11-21-96'!$D$223</f>
        <v>0.02</v>
      </c>
      <c r="O25" s="95">
        <f>'[4]12-9-96'!$D$223</f>
        <v>0.02</v>
      </c>
      <c r="P25" s="95">
        <f>'[5]11-26-97'!$P$36</f>
        <v>0.028</v>
      </c>
      <c r="Q25" s="95" t="str">
        <f>'[5]01-09-98'!$P$36</f>
        <v>ND</v>
      </c>
      <c r="R25" s="95" t="str">
        <f>'[5]02-03-98'!$P$36</f>
        <v>ND</v>
      </c>
      <c r="S25" s="95" t="str">
        <f>'[5]03-25-98'!$P$36</f>
        <v>ND</v>
      </c>
      <c r="T25" s="95">
        <f>'[6]11-08-98'!$P$36</f>
        <v>0.04</v>
      </c>
      <c r="U25" s="95" t="str">
        <f>'[6]01-25-99'!$P$36</f>
        <v>ND</v>
      </c>
      <c r="V25" s="95" t="str">
        <f>'[6]02-09-99'!$P$36</f>
        <v>NR</v>
      </c>
      <c r="W25" s="95">
        <f>'[6]03-16-99'!$P$36</f>
        <v>0.03</v>
      </c>
      <c r="X25" s="95" t="str">
        <f>'[6]04-07-99'!$P$36</f>
        <v>ND</v>
      </c>
      <c r="Y25" s="95">
        <f>'[7]01-25-00'!$P$38</f>
        <v>0.03</v>
      </c>
      <c r="Z25" s="95" t="str">
        <f>'[7]02-27-00'!$P$38</f>
        <v>ND</v>
      </c>
      <c r="AA25" s="95" t="str">
        <f>'[7]03-04-00'!$P$38</f>
        <v>ND</v>
      </c>
      <c r="AB25" s="95">
        <f>'[7]04-17-00'!$P$38</f>
        <v>0.02</v>
      </c>
      <c r="AC25" s="95" t="str">
        <f>'[8]01-08-01'!$P$38</f>
        <v>ND</v>
      </c>
      <c r="AD25" s="95" t="str">
        <f>'[8]01-24-01'!$P$38</f>
        <v>ND</v>
      </c>
      <c r="AE25" s="95" t="str">
        <f>'[8]02-23-01'!$P$38</f>
        <v>ND</v>
      </c>
      <c r="AF25" s="95" t="str">
        <f>'[8]04-07-01'!$P$38</f>
        <v>ND</v>
      </c>
      <c r="AG25" s="95" t="str">
        <f>'[9]11-13-01'!$N$38</f>
        <v>NR</v>
      </c>
      <c r="AH25" s="95">
        <f>'[9]11-24-01'!$N$38</f>
        <v>0.04</v>
      </c>
      <c r="AI25" s="95">
        <f>'[9]01-27-02'!$N$38</f>
        <v>0.06</v>
      </c>
      <c r="AJ25" s="95">
        <f>'[9]03-17-02'!$N$38*0.001</f>
        <v>0.039</v>
      </c>
      <c r="AK25" s="95">
        <f>'[10]11-08-02'!$N$38*0.001</f>
        <v>0.045</v>
      </c>
      <c r="AL25" s="95" t="str">
        <f>'[10]02-11-03'!$N$38</f>
        <v>ND</v>
      </c>
      <c r="AM25" s="95" t="str">
        <f>'[10]03-15-03'!$N$38</f>
        <v>ND</v>
      </c>
      <c r="AN25" s="95" t="str">
        <f>'[11]12-25-03'!$P$39</f>
        <v>ND</v>
      </c>
      <c r="AO25" s="103">
        <f>'[11]12-25-03'!$Q$39*0.001</f>
        <v>0.02</v>
      </c>
      <c r="AP25" s="95">
        <f>'[11]02-02-04'!$P$39*0.001</f>
        <v>0.049</v>
      </c>
      <c r="AQ25" s="103">
        <f>'[11]02-02-04'!$Q$39*0.001</f>
        <v>0.02</v>
      </c>
      <c r="AR25" s="95">
        <f>'[11]2-18-04'!$P$39*0.001</f>
        <v>0.091</v>
      </c>
      <c r="AS25" s="103">
        <f>'[11]2-18-04'!$Q$39*0.001</f>
        <v>0.05</v>
      </c>
    </row>
    <row r="26" spans="1:45" ht="12">
      <c r="A26" s="95" t="s">
        <v>85</v>
      </c>
      <c r="B26" s="95" t="s">
        <v>86</v>
      </c>
      <c r="C26" s="95">
        <f>'[1]2-17-94'!$D$224</f>
        <v>0.03</v>
      </c>
      <c r="D26" s="95">
        <f>'[1]3-19-94'!$D$224</f>
        <v>0.06</v>
      </c>
      <c r="E26" s="95">
        <f>'[2]11-10-94'!$D$224</f>
        <v>0.08</v>
      </c>
      <c r="F26" s="95">
        <f>'[2]1-23-95'!$D$224</f>
        <v>0.04</v>
      </c>
      <c r="G26" s="95">
        <f>'[2]3-10-95'!$D$224</f>
        <v>0.02</v>
      </c>
      <c r="H26" s="95">
        <f>'[3]12-12-95'!$D$224</f>
        <v>0.33</v>
      </c>
      <c r="I26" s="95">
        <f>'[3]1-31-96'!$D$224</f>
        <v>0.02</v>
      </c>
      <c r="J26" s="95">
        <f>'[3]2-19-96'!$D$224</f>
        <v>0.03</v>
      </c>
      <c r="K26" s="95" t="str">
        <f>'[3]3-4-96'!$D$224</f>
        <v>ND</v>
      </c>
      <c r="L26" s="95">
        <f>'[3]3-13-96'!$D$224</f>
        <v>0.02</v>
      </c>
      <c r="M26" s="95" t="str">
        <f>'[4]10-30-96'!$D$224</f>
        <v>NR</v>
      </c>
      <c r="N26" s="95">
        <f>'[4]11-21-96'!$D$224</f>
        <v>0.05</v>
      </c>
      <c r="O26" s="95">
        <f>'[4]12-9-96'!$D$224</f>
        <v>0.04</v>
      </c>
      <c r="P26" s="95">
        <f>'[5]11-26-97'!$P$37</f>
        <v>0.073</v>
      </c>
      <c r="Q26" s="95" t="str">
        <f>'[5]01-09-98'!$P$37</f>
        <v>ND</v>
      </c>
      <c r="R26" s="95">
        <f>'[5]02-03-98'!$P$37</f>
        <v>0.03</v>
      </c>
      <c r="S26" s="95">
        <f>'[5]03-25-98'!$P$37</f>
        <v>0.03</v>
      </c>
      <c r="T26" s="95">
        <f>'[6]11-08-98'!$P$37</f>
        <v>0.1</v>
      </c>
      <c r="U26" s="95" t="str">
        <f>'[6]01-25-99'!$P$37</f>
        <v>ND</v>
      </c>
      <c r="V26" s="95" t="str">
        <f>'[6]02-09-99'!$P$37</f>
        <v>NR</v>
      </c>
      <c r="W26" s="95">
        <f>'[6]03-16-99'!$P$37</f>
        <v>0.07</v>
      </c>
      <c r="X26" s="95">
        <f>'[6]04-07-99'!$P$37</f>
        <v>0.01</v>
      </c>
      <c r="Y26" s="95">
        <f>'[7]01-25-00'!$P$39</f>
        <v>0.08</v>
      </c>
      <c r="Z26" s="95">
        <f>'[7]02-27-00'!$P$39</f>
        <v>0.02</v>
      </c>
      <c r="AA26" s="95">
        <f>'[7]03-04-00'!$P$39</f>
        <v>0.02</v>
      </c>
      <c r="AB26" s="95">
        <f>'[7]04-17-00'!$P$39</f>
        <v>0.06</v>
      </c>
      <c r="AC26" s="95">
        <f>'[8]01-08-01'!$P$39</f>
        <v>0.03</v>
      </c>
      <c r="AD26" s="95">
        <f>'[8]01-24-01'!$P$39</f>
        <v>0.02</v>
      </c>
      <c r="AE26" s="95">
        <f>'[8]02-23-01'!$P$39</f>
        <v>0.03</v>
      </c>
      <c r="AF26" s="95">
        <f>'[8]04-07-01'!$P$39</f>
        <v>0.06</v>
      </c>
      <c r="AG26" s="95" t="str">
        <f>'[9]11-13-01'!$N$38</f>
        <v>NR</v>
      </c>
      <c r="AH26" s="95">
        <f>'[9]11-24-01'!$N$38</f>
        <v>0.04</v>
      </c>
      <c r="AI26" s="95">
        <f>'[9]01-27-02'!$N$38</f>
        <v>0.06</v>
      </c>
      <c r="AJ26" s="95">
        <f>'[9]03-17-02'!$N$39*0.001</f>
        <v>0.076</v>
      </c>
      <c r="AK26" s="95">
        <f>'[10]11-08-02'!$N$39*0.001</f>
        <v>0.16</v>
      </c>
      <c r="AL26" s="95">
        <f>'[10]02-11-03'!$N$39*0.001</f>
        <v>0.026000000000000002</v>
      </c>
      <c r="AM26" s="95">
        <f>'[10]03-15-03'!$N$39*0.001</f>
        <v>0.034</v>
      </c>
      <c r="AN26" s="95">
        <f>'[11]12-25-03'!$P$40*0.001</f>
        <v>0.037</v>
      </c>
      <c r="AO26" s="104">
        <f>'[11]12-25-03'!$Q$40*0.001</f>
        <v>0.01</v>
      </c>
      <c r="AP26" s="95">
        <f>'[11]02-02-04'!$P$40*0.001</f>
        <v>0.065</v>
      </c>
      <c r="AQ26" s="104">
        <f>'[11]02-02-04'!$Q$40*0.001</f>
        <v>0.01</v>
      </c>
      <c r="AR26" s="95">
        <f>'[11]2-18-04'!$P$40*0.001</f>
        <v>0.15</v>
      </c>
      <c r="AS26" s="95">
        <f>'[11]2-18-04'!$Q$40*0.001</f>
        <v>0.025</v>
      </c>
    </row>
    <row r="27" spans="1:45" ht="24">
      <c r="A27" s="95" t="s">
        <v>118</v>
      </c>
      <c r="B27" s="95" t="s">
        <v>86</v>
      </c>
      <c r="C27" s="95" t="str">
        <f>'[1]2-17-94'!$D$264</f>
        <v>NR</v>
      </c>
      <c r="D27" s="95" t="str">
        <f>'[1]3-19-94'!$D$264</f>
        <v>ND</v>
      </c>
      <c r="E27" s="95" t="str">
        <f>'[2]11-10-94'!$D$264</f>
        <v>ND</v>
      </c>
      <c r="F27" s="95" t="str">
        <f>'[2]1-23-95'!$D$264</f>
        <v>ND</v>
      </c>
      <c r="G27" s="95" t="str">
        <f>'[2]3-10-95'!$D$264</f>
        <v>ND</v>
      </c>
      <c r="H27" s="95" t="str">
        <f>'[3]12-12-95'!$D$264</f>
        <v>ND</v>
      </c>
      <c r="I27" s="95" t="str">
        <f>'[3]1-31-96'!$D$264</f>
        <v>ND</v>
      </c>
      <c r="J27" s="95" t="str">
        <f>'[3]2-19-96'!$D$264</f>
        <v>ND</v>
      </c>
      <c r="K27" s="95" t="str">
        <f>'[3]3-4-96'!$D$264</f>
        <v>ND</v>
      </c>
      <c r="L27" s="95" t="str">
        <f>'[3]3-13-96'!$D$264</f>
        <v>ND</v>
      </c>
      <c r="M27" s="95" t="str">
        <f>'[4]10-30-96'!$D$264</f>
        <v>NR</v>
      </c>
      <c r="N27" s="95" t="str">
        <f>'[4]11-21-96'!$D$264</f>
        <v>ND</v>
      </c>
      <c r="O27" s="95" t="str">
        <f>'[4]12-9-96'!$D$264</f>
        <v>ND</v>
      </c>
      <c r="P27" s="95" t="s">
        <v>76</v>
      </c>
      <c r="Q27" s="95" t="s">
        <v>76</v>
      </c>
      <c r="R27" s="95" t="s">
        <v>76</v>
      </c>
      <c r="S27" s="95" t="s">
        <v>76</v>
      </c>
      <c r="T27" s="95" t="s">
        <v>76</v>
      </c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</row>
    <row r="28" spans="1:45" ht="12">
      <c r="A28" s="95" t="s">
        <v>119</v>
      </c>
      <c r="B28" s="95" t="s">
        <v>120</v>
      </c>
      <c r="C28" s="95">
        <f>'[1]2-17-94'!$D$214</f>
        <v>410</v>
      </c>
      <c r="D28" s="95">
        <f>'[1]3-19-94'!$D$214</f>
        <v>330</v>
      </c>
      <c r="E28" s="95">
        <f>'[2]11-10-94'!$D$214</f>
        <v>380</v>
      </c>
      <c r="F28" s="95">
        <f>'[2]1-23-95'!$D$214</f>
        <v>1420</v>
      </c>
      <c r="G28" s="95">
        <f>'[2]3-10-95'!$D$214</f>
        <v>220</v>
      </c>
      <c r="H28" s="95">
        <f>'[3]12-12-95'!$D$214</f>
        <v>820</v>
      </c>
      <c r="I28" s="95">
        <f>'[3]1-31-96'!$D$214</f>
        <v>520</v>
      </c>
      <c r="J28" s="95">
        <f>'[3]2-19-96'!$D$214</f>
        <v>680</v>
      </c>
      <c r="K28" s="95">
        <f>'[3]3-4-96'!$D$214</f>
        <v>550</v>
      </c>
      <c r="L28" s="95">
        <f>'[3]3-13-96'!$D$214</f>
        <v>430</v>
      </c>
      <c r="M28" s="95" t="str">
        <f>'[4]10-30-96'!$D$214</f>
        <v>NR</v>
      </c>
      <c r="N28" s="95">
        <f>'[4]11-21-96'!$D$214</f>
        <v>520</v>
      </c>
      <c r="O28" s="95">
        <f>'[4]12-9-96'!$D$214</f>
        <v>220</v>
      </c>
      <c r="P28" s="105">
        <f>'[5]11-26-97'!$P$21</f>
        <v>160</v>
      </c>
      <c r="Q28" s="105">
        <f>'[5]01-09-98'!$P$21</f>
        <v>460</v>
      </c>
      <c r="R28" s="105">
        <f>'[5]02-03-98'!$P$21</f>
        <v>230</v>
      </c>
      <c r="S28" s="105">
        <f>'[5]03-25-98'!$P$21</f>
        <v>350</v>
      </c>
      <c r="T28" s="105">
        <f>'[6]11-08-98'!$P$21</f>
        <v>520</v>
      </c>
      <c r="U28" s="105">
        <f>'[6]01-25-99'!$P$21</f>
        <v>1260</v>
      </c>
      <c r="V28" s="105" t="str">
        <f>'[6]02-09-99'!$P$21</f>
        <v>NR</v>
      </c>
      <c r="W28" s="105">
        <f>'[6]03-16-99'!$P$21</f>
        <v>370</v>
      </c>
      <c r="X28" s="105">
        <f>'[6]04-07-99'!$P$21</f>
        <v>640</v>
      </c>
      <c r="Y28" s="105">
        <f>'[7]01-25-00'!$P$23</f>
        <v>550</v>
      </c>
      <c r="Z28" s="105">
        <f>'[7]02-27-00'!$P$23</f>
        <v>460</v>
      </c>
      <c r="AA28" s="105">
        <f>'[7]03-04-00'!$P$23</f>
        <v>530</v>
      </c>
      <c r="AB28" s="105">
        <f>'[7]04-17-00'!$P$23</f>
        <v>560</v>
      </c>
      <c r="AC28" s="105">
        <f>'[8]01-08-01'!$P$23</f>
        <v>640</v>
      </c>
      <c r="AD28" s="105">
        <f>'[8]01-24-01'!$P$23</f>
        <v>610</v>
      </c>
      <c r="AE28" s="105">
        <f>'[8]02-23-01'!$P$23</f>
        <v>400</v>
      </c>
      <c r="AF28" s="105">
        <f>'[8]04-07-01'!$P$23</f>
        <v>610</v>
      </c>
      <c r="AG28" s="95" t="str">
        <f>'[9]11-13-01'!$N$23</f>
        <v>NR</v>
      </c>
      <c r="AH28" s="95">
        <f>'[9]11-24-01'!$N$23</f>
        <v>240</v>
      </c>
      <c r="AI28" s="95">
        <f>'[9]01-27-02'!$N$23</f>
        <v>790</v>
      </c>
      <c r="AJ28" s="95">
        <f>'[9]03-17-02'!$N$22</f>
        <v>650</v>
      </c>
      <c r="AK28" s="95">
        <f>'[10]11-08-02'!$N$22</f>
        <v>670</v>
      </c>
      <c r="AL28" s="95">
        <f>'[10]02-11-03'!$N$22</f>
        <v>110</v>
      </c>
      <c r="AM28" s="95">
        <f>'[10]03-15-03'!$N$22</f>
        <v>340</v>
      </c>
      <c r="AN28" s="95">
        <f>'[11]12-25-03'!$P$23</f>
        <v>400</v>
      </c>
      <c r="AO28" s="106">
        <f>'[11]12-25-03'!$Q$23</f>
        <v>1</v>
      </c>
      <c r="AP28" s="95">
        <f>'[11]02-02-04'!$P$23</f>
        <v>200</v>
      </c>
      <c r="AQ28" s="106">
        <f>'[11]02-02-04'!$Q$23</f>
        <v>1</v>
      </c>
      <c r="AR28" s="95">
        <f>'[11]2-18-04'!$P$23</f>
        <v>350</v>
      </c>
      <c r="AS28" s="106">
        <f>'[11]2-18-04'!$Q$23</f>
        <v>1</v>
      </c>
    </row>
    <row r="29" spans="1:45" ht="12">
      <c r="A29" s="95" t="s">
        <v>121</v>
      </c>
      <c r="B29" s="95" t="s">
        <v>86</v>
      </c>
      <c r="C29" s="95" t="str">
        <f>'[1]2-17-94'!$D$245</f>
        <v>NR</v>
      </c>
      <c r="D29" s="95">
        <f>'[1]3-19-94'!$D$245</f>
        <v>0.2</v>
      </c>
      <c r="E29" s="95">
        <f>'[2]11-10-94'!$D$245</f>
        <v>0.3</v>
      </c>
      <c r="F29" s="95">
        <f>'[2]1-23-95'!$D$245</f>
        <v>0.3</v>
      </c>
      <c r="G29" s="95">
        <f>'[2]3-10-95'!$D$245</f>
        <v>0.2</v>
      </c>
      <c r="H29" s="95">
        <f>'[3]12-12-95'!$D$245</f>
        <v>0.5</v>
      </c>
      <c r="I29" s="95">
        <f>'[3]1-31-96'!$D$245</f>
        <v>0.3</v>
      </c>
      <c r="J29" s="95">
        <f>'[3]2-19-96'!$D$245</f>
        <v>0.3</v>
      </c>
      <c r="K29" s="95">
        <f>'[3]3-4-96'!$D$245</f>
        <v>0.2</v>
      </c>
      <c r="L29" s="95">
        <f>'[3]3-13-96'!$D$245</f>
        <v>0.3</v>
      </c>
      <c r="M29" s="95" t="str">
        <f>'[4]10-30-96'!$D$245</f>
        <v>NR</v>
      </c>
      <c r="N29" s="95">
        <f>'[4]11-21-96'!$D$245</f>
        <v>0.3</v>
      </c>
      <c r="O29" s="95">
        <f>'[4]12-9-96'!$D$245</f>
        <v>0.1</v>
      </c>
      <c r="P29" s="103">
        <f>'[5]11-26-97'!$P$18</f>
        <v>0.16</v>
      </c>
      <c r="Q29" s="103">
        <f>'[5]01-09-98'!$P$18</f>
        <v>0.2</v>
      </c>
      <c r="R29" s="103">
        <f>'[5]02-03-98'!$P$18</f>
        <v>0.1</v>
      </c>
      <c r="S29" s="103">
        <f>'[5]03-25-98'!$P$18</f>
        <v>0.3</v>
      </c>
      <c r="T29" s="103">
        <f>'[6]11-08-98'!$P$18</f>
        <v>0.3</v>
      </c>
      <c r="U29" s="103">
        <f>'[6]01-25-99'!$P$18</f>
        <v>0.3</v>
      </c>
      <c r="V29" s="103" t="str">
        <f>'[6]02-09-99'!$P$18</f>
        <v>NR</v>
      </c>
      <c r="W29" s="103">
        <f>'[6]03-16-99'!$P$18</f>
        <v>0.2</v>
      </c>
      <c r="X29" s="103">
        <f>'[6]04-07-99'!$P$18</f>
        <v>0.3</v>
      </c>
      <c r="Y29" s="103">
        <f>'[7]01-25-00'!$P$20</f>
        <v>0.5</v>
      </c>
      <c r="Z29" s="103">
        <f>'[7]02-27-00'!$P$20</f>
        <v>0.2</v>
      </c>
      <c r="AA29" s="103">
        <f>'[7]03-04-00'!$P$20</f>
        <v>0.2</v>
      </c>
      <c r="AB29" s="103">
        <f>'[7]04-17-00'!$P$20</f>
        <v>0.3</v>
      </c>
      <c r="AC29" s="103">
        <f>'[8]01-08-01'!$P$20</f>
        <v>0.3</v>
      </c>
      <c r="AD29" s="103">
        <f>'[8]01-24-01'!$P$20</f>
        <v>0.2</v>
      </c>
      <c r="AE29" s="103">
        <f>'[8]02-23-01'!$P$20</f>
        <v>0.2</v>
      </c>
      <c r="AF29" s="103">
        <f>'[8]04-07-01'!$P$20</f>
        <v>0.2</v>
      </c>
      <c r="AG29" s="95" t="str">
        <f>'[9]11-13-01'!$N$20</f>
        <v>NR</v>
      </c>
      <c r="AH29" s="95">
        <f>'[9]11-24-01'!$N$20</f>
        <v>0.2</v>
      </c>
      <c r="AI29" s="95">
        <f>'[9]01-27-02'!$N$20</f>
        <v>0.4</v>
      </c>
      <c r="AJ29" s="95">
        <f>'[9]03-17-02'!$N$19</f>
        <v>0.3</v>
      </c>
      <c r="AK29" s="95">
        <f>'[10]11-08-02'!$N$19</f>
        <v>0.4</v>
      </c>
      <c r="AL29" s="95">
        <f>'[10]02-11-03'!$N$19</f>
        <v>0.3</v>
      </c>
      <c r="AM29" s="95">
        <f>'[10]03-15-03'!$N$19</f>
        <v>0.3</v>
      </c>
      <c r="AN29" s="95">
        <f>'[11]12-25-03'!$P$20</f>
        <v>0.2</v>
      </c>
      <c r="AO29" s="95">
        <f>'[11]12-25-03'!$Q$20</f>
        <v>0.1</v>
      </c>
      <c r="AP29" s="95">
        <f>'[11]02-02-04'!$P$20</f>
        <v>0.4</v>
      </c>
      <c r="AQ29" s="95">
        <f>'[11]02-02-04'!$Q$20</f>
        <v>0.1</v>
      </c>
      <c r="AR29" s="95">
        <f>'[11]2-18-04'!$P$20</f>
        <v>0.2</v>
      </c>
      <c r="AS29" s="95">
        <f>'[11]2-18-04'!$Q$20</f>
        <v>0.1</v>
      </c>
    </row>
    <row r="30" spans="1:45" ht="12">
      <c r="A30" s="95" t="s">
        <v>122</v>
      </c>
      <c r="B30" s="95" t="s">
        <v>86</v>
      </c>
      <c r="C30" s="95">
        <f>'[1]2-17-94'!$D$225</f>
        <v>7.6</v>
      </c>
      <c r="D30" s="95">
        <f>'[1]3-19-94'!$D$225</f>
        <v>14</v>
      </c>
      <c r="E30" s="95">
        <f>'[2]11-10-94'!$D$225</f>
        <v>10</v>
      </c>
      <c r="F30" s="95">
        <f>'[2]1-23-95'!$D$225</f>
        <v>3.9</v>
      </c>
      <c r="G30" s="95">
        <f>'[2]3-10-95'!$D$225</f>
        <v>3</v>
      </c>
      <c r="H30" s="95">
        <f>'[3]12-12-95'!$D$225</f>
        <v>84</v>
      </c>
      <c r="I30" s="95">
        <f>'[3]1-31-96'!$D$225</f>
        <v>1.7</v>
      </c>
      <c r="J30" s="95">
        <f>'[3]2-19-96'!$D$225</f>
        <v>3.8</v>
      </c>
      <c r="K30" s="95">
        <f>'[3]3-4-96'!$D$225</f>
        <v>0.96</v>
      </c>
      <c r="L30" s="95">
        <f>'[3]3-13-96'!$D$225</f>
        <v>3.5</v>
      </c>
      <c r="M30" s="95" t="str">
        <f>'[4]10-30-96'!$D$225</f>
        <v>NR</v>
      </c>
      <c r="N30" s="95">
        <f>'[4]11-21-96'!$D$225</f>
        <v>8.7</v>
      </c>
      <c r="O30" s="95">
        <f>'[4]12-9-96'!$D$225</f>
        <v>8.8</v>
      </c>
      <c r="P30" s="103">
        <f>'[5]11-26-97'!$P$38</f>
        <v>12</v>
      </c>
      <c r="Q30" s="103">
        <f>'[5]01-09-98'!$P$38</f>
        <v>0.36</v>
      </c>
      <c r="R30" s="103">
        <f>'[5]02-03-98'!$P$38</f>
        <v>7.8</v>
      </c>
      <c r="S30" s="103">
        <f>'[5]03-25-98'!$P$38</f>
        <v>5.9</v>
      </c>
      <c r="T30" s="103">
        <f>'[6]11-08-98'!$P$38</f>
        <v>27</v>
      </c>
      <c r="U30" s="103">
        <f>'[6]01-25-99'!$P$38</f>
        <v>0.36</v>
      </c>
      <c r="V30" s="103" t="str">
        <f>'[6]02-09-99'!$P$38</f>
        <v>NR</v>
      </c>
      <c r="W30" s="103">
        <f>'[6]03-16-99'!$P$38</f>
        <v>18</v>
      </c>
      <c r="X30" s="103">
        <f>'[6]04-07-99'!$P$38</f>
        <v>1.9</v>
      </c>
      <c r="Y30" s="103">
        <f>'[7]01-25-00'!$P$40</f>
        <v>24</v>
      </c>
      <c r="Z30" s="103">
        <f>'[7]02-27-00'!$P$40</f>
        <v>10</v>
      </c>
      <c r="AA30" s="103">
        <f>'[7]03-04-00'!$P$40</f>
        <v>4.2</v>
      </c>
      <c r="AB30" s="103">
        <f>'[7]04-17-00'!$P$40</f>
        <v>12</v>
      </c>
      <c r="AC30" s="103">
        <f>'[8]01-08-01'!$P$40</f>
        <v>4.3</v>
      </c>
      <c r="AD30" s="103">
        <f>'[8]01-24-01'!$P$40</f>
        <v>4.8</v>
      </c>
      <c r="AE30" s="103">
        <f>'[8]02-23-01'!$P$40</f>
        <v>9.4</v>
      </c>
      <c r="AF30" s="103">
        <f>'[8]04-07-01'!$P$40</f>
        <v>9.6</v>
      </c>
      <c r="AG30" s="95" t="str">
        <f>'[9]11-13-01'!$N$40</f>
        <v>NR</v>
      </c>
      <c r="AH30" s="95">
        <f>'[9]11-24-01'!$N$40</f>
        <v>22</v>
      </c>
      <c r="AI30" s="95">
        <f>'[9]01-27-02'!$N$40</f>
        <v>38</v>
      </c>
      <c r="AJ30" s="95">
        <f>'[9]03-17-02'!$N$40*0.001</f>
        <v>23</v>
      </c>
      <c r="AK30" s="95">
        <f>'[10]11-08-02'!$N$40*0.001</f>
        <v>23</v>
      </c>
      <c r="AL30" s="95">
        <f>'[10]02-11-03'!$N$40*0.001</f>
        <v>6.3</v>
      </c>
      <c r="AM30" s="95">
        <f>'[10]03-15-03'!$N$40*0.001</f>
        <v>7.4</v>
      </c>
      <c r="AN30" s="104">
        <f>'[11]12-25-03'!$P$41*0.001</f>
        <v>8.5</v>
      </c>
      <c r="AO30" s="95">
        <f>'[11]12-25-03'!$Q$41*0.001</f>
        <v>0.05</v>
      </c>
      <c r="AP30" s="104">
        <f>'[11]02-02-04'!$P$41*0.001</f>
        <v>26</v>
      </c>
      <c r="AQ30" s="95">
        <f>'[11]02-02-04'!$Q$41*0.001</f>
        <v>0.05</v>
      </c>
      <c r="AR30" s="104">
        <f>'[11]2-18-04'!$P$41*0.001</f>
        <v>65</v>
      </c>
      <c r="AS30" s="95">
        <f>'[11]2-18-04'!$Q$41*0.001</f>
        <v>0.12</v>
      </c>
    </row>
    <row r="31" spans="1:45" ht="12">
      <c r="A31" s="95" t="s">
        <v>123</v>
      </c>
      <c r="B31" s="95" t="s">
        <v>86</v>
      </c>
      <c r="C31" s="95" t="str">
        <f>'[1]2-17-94'!$D$265</f>
        <v>NR</v>
      </c>
      <c r="D31" s="95" t="str">
        <f>'[1]3-19-94'!$D$265</f>
        <v>ND</v>
      </c>
      <c r="E31" s="95" t="str">
        <f>'[2]11-10-94'!$D$265</f>
        <v>ND</v>
      </c>
      <c r="F31" s="95" t="str">
        <f>'[2]1-23-95'!$D$265</f>
        <v>ND</v>
      </c>
      <c r="G31" s="95" t="str">
        <f>'[2]3-10-95'!$D$265</f>
        <v>ND</v>
      </c>
      <c r="H31" s="95" t="str">
        <f>'[3]12-12-95'!$D$265</f>
        <v>ND</v>
      </c>
      <c r="I31" s="95" t="str">
        <f>'[3]1-31-96'!$D$265</f>
        <v>ND</v>
      </c>
      <c r="J31" s="95" t="str">
        <f>'[3]2-19-96'!$D$265</f>
        <v>ND</v>
      </c>
      <c r="K31" s="95" t="str">
        <f>'[3]3-4-96'!$D$265</f>
        <v>ND</v>
      </c>
      <c r="L31" s="95" t="str">
        <f>'[3]3-13-96'!$D$265</f>
        <v>ND</v>
      </c>
      <c r="M31" s="95" t="str">
        <f>'[4]10-30-96'!$D$265</f>
        <v>NR</v>
      </c>
      <c r="N31" s="95" t="str">
        <f>'[4]11-21-96'!$D$265</f>
        <v>ND</v>
      </c>
      <c r="O31" s="95" t="str">
        <f>'[4]12-9-96'!$D$265</f>
        <v>ND</v>
      </c>
      <c r="P31" s="95" t="s">
        <v>76</v>
      </c>
      <c r="Q31" s="95" t="s">
        <v>76</v>
      </c>
      <c r="R31" s="95" t="s">
        <v>76</v>
      </c>
      <c r="S31" s="95" t="s">
        <v>76</v>
      </c>
      <c r="T31" s="95" t="s">
        <v>76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</row>
    <row r="32" spans="1:45" ht="12">
      <c r="A32" s="95" t="s">
        <v>124</v>
      </c>
      <c r="B32" s="95" t="s">
        <v>86</v>
      </c>
      <c r="C32" s="95" t="str">
        <f>'[1]2-17-94'!$D$266</f>
        <v>NR</v>
      </c>
      <c r="D32" s="95" t="str">
        <f>'[1]3-19-94'!$D$266</f>
        <v>ND</v>
      </c>
      <c r="E32" s="95" t="str">
        <f>'[2]11-10-94'!$D$266</f>
        <v>ND</v>
      </c>
      <c r="F32" s="95" t="str">
        <f>'[2]1-23-95'!$D$266</f>
        <v>ND</v>
      </c>
      <c r="G32" s="95" t="str">
        <f>'[2]3-10-95'!$D$266</f>
        <v>ND</v>
      </c>
      <c r="H32" s="95" t="str">
        <f>'[3]12-12-95'!$D$266</f>
        <v>ND</v>
      </c>
      <c r="I32" s="95" t="str">
        <f>'[3]1-31-96'!$D$266</f>
        <v>ND</v>
      </c>
      <c r="J32" s="95" t="str">
        <f>'[3]2-19-96'!$D$266</f>
        <v>ND</v>
      </c>
      <c r="K32" s="95" t="str">
        <f>'[3]3-4-96'!$D$266</f>
        <v>ND</v>
      </c>
      <c r="L32" s="95" t="str">
        <f>'[3]3-13-96'!$D$266</f>
        <v>ND</v>
      </c>
      <c r="M32" s="95" t="str">
        <f>'[4]10-30-96'!$D$266</f>
        <v>NR</v>
      </c>
      <c r="N32" s="95" t="str">
        <f>'[4]11-21-96'!$D$266</f>
        <v>ND</v>
      </c>
      <c r="O32" s="95" t="str">
        <f>'[4]12-9-96'!$D$266</f>
        <v>ND</v>
      </c>
      <c r="P32" s="95" t="s">
        <v>76</v>
      </c>
      <c r="Q32" s="95" t="s">
        <v>76</v>
      </c>
      <c r="R32" s="95" t="s">
        <v>76</v>
      </c>
      <c r="S32" s="95" t="s">
        <v>76</v>
      </c>
      <c r="T32" s="95" t="s">
        <v>76</v>
      </c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</row>
    <row r="33" spans="1:45" ht="13.5">
      <c r="A33" s="95" t="s">
        <v>125</v>
      </c>
      <c r="B33" s="95" t="s">
        <v>86</v>
      </c>
      <c r="C33" s="95" t="str">
        <f>'[1]2-17-94'!$D$241</f>
        <v>NR</v>
      </c>
      <c r="D33" s="95">
        <f>'[1]3-19-94'!$D$241</f>
        <v>101</v>
      </c>
      <c r="E33" s="95">
        <f>'[2]11-10-94'!$D$241</f>
        <v>125</v>
      </c>
      <c r="F33" s="95">
        <f>'[2]1-23-95'!$D$241</f>
        <v>519</v>
      </c>
      <c r="G33" s="95">
        <f>'[2]3-10-95'!$D$241</f>
        <v>70</v>
      </c>
      <c r="H33" s="95">
        <f>'[3]12-12-95'!$D$241</f>
        <v>265</v>
      </c>
      <c r="I33" s="95">
        <f>'[3]1-31-96'!$D$241</f>
        <v>92</v>
      </c>
      <c r="J33" s="95">
        <f>'[3]2-19-96'!$D$241</f>
        <v>120</v>
      </c>
      <c r="K33" s="95">
        <f>'[3]3-4-96'!$D$241</f>
        <v>110</v>
      </c>
      <c r="L33" s="95">
        <f>'[3]3-13-96'!$D$241</f>
        <v>88</v>
      </c>
      <c r="M33" s="95" t="str">
        <f>'[4]10-30-96'!$D$241</f>
        <v>NR</v>
      </c>
      <c r="N33" s="95">
        <f>'[4]11-21-96'!$D$241</f>
        <v>120</v>
      </c>
      <c r="O33" s="95">
        <f>'[4]12-9-96'!$D$241</f>
        <v>55</v>
      </c>
      <c r="P33" s="95">
        <f>'[5]11-26-97'!$P$14</f>
        <v>72</v>
      </c>
      <c r="Q33" s="95">
        <f>'[5]01-09-98'!$P$14</f>
        <v>88</v>
      </c>
      <c r="R33" s="95">
        <f>'[5]02-03-98'!$P$14</f>
        <v>55</v>
      </c>
      <c r="S33" s="95">
        <f>'[5]03-25-98'!$P$14</f>
        <v>110</v>
      </c>
      <c r="T33" s="95">
        <f>'[6]11-08-98'!$P$14</f>
        <v>160</v>
      </c>
      <c r="U33" s="95">
        <f>'[6]01-25-99'!$P$14</f>
        <v>180</v>
      </c>
      <c r="V33" s="95" t="str">
        <f>'[6]02-09-99'!$P$14</f>
        <v>NR</v>
      </c>
      <c r="W33" s="95">
        <f>'[6]03-16-99'!$P$14</f>
        <v>120</v>
      </c>
      <c r="X33" s="95">
        <f>'[6]04-07-99'!$P$14</f>
        <v>95</v>
      </c>
      <c r="Y33" s="95">
        <f>'[7]01-25-00'!$P$16</f>
        <v>170</v>
      </c>
      <c r="Z33" s="95">
        <f>'[7]02-27-00'!$P$16</f>
        <v>100</v>
      </c>
      <c r="AA33" s="95">
        <f>'[7]03-04-00'!$P$16</f>
        <v>200</v>
      </c>
      <c r="AB33" s="95">
        <f>'[7]04-17-00'!$P$16</f>
        <v>130</v>
      </c>
      <c r="AC33" s="95">
        <f>'[8]01-08-01'!$P$16</f>
        <v>130</v>
      </c>
      <c r="AD33" s="95">
        <f>'[8]01-24-01'!$P$16</f>
        <v>120</v>
      </c>
      <c r="AE33" s="95">
        <f>'[8]02-23-01'!$P$16</f>
        <v>85</v>
      </c>
      <c r="AF33" s="95">
        <f>'[8]04-07-01'!$P$16</f>
        <v>110</v>
      </c>
      <c r="AG33" s="95" t="str">
        <f>'[9]11-13-01'!$N$16</f>
        <v>NR</v>
      </c>
      <c r="AH33" s="95">
        <f>'[9]11-24-01'!$N$16</f>
        <v>33</v>
      </c>
      <c r="AI33" s="95">
        <f>'[9]01-27-02'!$N$16</f>
        <v>220</v>
      </c>
      <c r="AJ33" s="95">
        <f>'[9]03-17-02'!$N$15</f>
        <v>160</v>
      </c>
      <c r="AK33" s="95">
        <f>'[10]11-08-02'!$N$15</f>
        <v>180</v>
      </c>
      <c r="AL33" s="95">
        <f>'[10]02-11-03'!$N$15</f>
        <v>29</v>
      </c>
      <c r="AM33" s="95">
        <f>'[10]03-15-03'!$N$15</f>
        <v>110</v>
      </c>
      <c r="AN33" s="95">
        <f>'[11]12-25-03'!$P$16</f>
        <v>110</v>
      </c>
      <c r="AO33" s="106">
        <f>'[11]12-25-03'!$Q$16</f>
        <v>3</v>
      </c>
      <c r="AP33" s="95">
        <f>'[11]02-02-04'!$P$16</f>
        <v>41</v>
      </c>
      <c r="AQ33" s="106">
        <f>'[11]02-02-04'!$Q$16</f>
        <v>3</v>
      </c>
      <c r="AR33" s="95">
        <f>'[11]2-18-04'!$P$16</f>
        <v>110</v>
      </c>
      <c r="AS33" s="106">
        <f>'[11]2-18-04'!$Q$16</f>
        <v>3</v>
      </c>
    </row>
    <row r="34" spans="1:45" ht="12">
      <c r="A34" s="95" t="s">
        <v>126</v>
      </c>
      <c r="B34" s="95" t="s">
        <v>86</v>
      </c>
      <c r="C34" s="95" t="str">
        <f>'[1]2-17-94'!$D$228</f>
        <v>ND</v>
      </c>
      <c r="D34" s="95" t="str">
        <f>'[1]3-19-94'!$D$228</f>
        <v>ND</v>
      </c>
      <c r="E34" s="95" t="str">
        <f>'[2]11-10-94'!$D$228</f>
        <v>ND</v>
      </c>
      <c r="F34" s="95" t="str">
        <f>'[2]1-23-95'!$D$228</f>
        <v>ND</v>
      </c>
      <c r="G34" s="95" t="str">
        <f>'[2]3-10-95'!$D$228</f>
        <v>ND</v>
      </c>
      <c r="H34" s="95">
        <f>'[3]12-12-95'!$D$228</f>
        <v>0.003</v>
      </c>
      <c r="I34" s="95" t="str">
        <f>'[3]1-31-96'!$D$228</f>
        <v>ND</v>
      </c>
      <c r="J34" s="95" t="str">
        <f>'[3]2-19-96'!$D$228</f>
        <v>ND</v>
      </c>
      <c r="K34" s="95" t="str">
        <f>'[3]3-4-96'!$D$228</f>
        <v>ND</v>
      </c>
      <c r="L34" s="95" t="str">
        <f>'[3]3-13-96'!$D$228</f>
        <v>ND</v>
      </c>
      <c r="M34" s="95" t="str">
        <f>'[4]10-30-96'!$D$228</f>
        <v>NR</v>
      </c>
      <c r="N34" s="95" t="str">
        <f>'[4]11-21-96'!$D$228</f>
        <v>ND</v>
      </c>
      <c r="O34" s="95" t="str">
        <f>'[4]12-9-96'!$D$228</f>
        <v>ND</v>
      </c>
      <c r="P34" s="95" t="str">
        <f>'[5]11-26-97'!$P$41</f>
        <v>ND</v>
      </c>
      <c r="Q34" s="95" t="str">
        <f>'[5]01-09-98'!$P$41</f>
        <v>ND</v>
      </c>
      <c r="R34" s="95" t="str">
        <f>'[5]02-03-98'!$P$41</f>
        <v>ND</v>
      </c>
      <c r="S34" s="95" t="str">
        <f>'[5]03-25-98'!$P$41</f>
        <v>ND</v>
      </c>
      <c r="T34" s="95" t="str">
        <f>'[6]11-08-98'!$P$41</f>
        <v>ND</v>
      </c>
      <c r="U34" s="95" t="str">
        <f>'[6]01-25-99'!$P$41</f>
        <v>ND</v>
      </c>
      <c r="V34" s="95" t="str">
        <f>'[6]02-09-99'!$P$41</f>
        <v>NR</v>
      </c>
      <c r="W34" s="95" t="str">
        <f>'[6]03-16-99'!$P$41</f>
        <v>ND</v>
      </c>
      <c r="X34" s="95" t="str">
        <f>'[6]04-07-99'!$P$41</f>
        <v>ND</v>
      </c>
      <c r="Y34" s="95" t="str">
        <f>'[7]01-25-00'!$P$43</f>
        <v>ND</v>
      </c>
      <c r="Z34" s="95" t="str">
        <f>'[7]02-27-00'!$P$43</f>
        <v>ND</v>
      </c>
      <c r="AA34" s="95" t="str">
        <f>'[7]03-04-00'!$P$43</f>
        <v>ND</v>
      </c>
      <c r="AB34" s="95" t="str">
        <f>'[7]04-17-00'!$P$43</f>
        <v>ND</v>
      </c>
      <c r="AC34" s="95" t="str">
        <f>'[8]01-08-01'!$P$43</f>
        <v>ND</v>
      </c>
      <c r="AD34" s="95" t="str">
        <f>'[8]01-24-01'!$P$43</f>
        <v>ND</v>
      </c>
      <c r="AE34" s="95" t="str">
        <f>'[8]02-23-01'!$P$43</f>
        <v>ND</v>
      </c>
      <c r="AF34" s="95" t="str">
        <f>'[8]04-07-01'!$P$43</f>
        <v>ND</v>
      </c>
      <c r="AG34" s="95" t="str">
        <f>'[9]11-13-01'!$N$43</f>
        <v>NR</v>
      </c>
      <c r="AH34" s="95" t="str">
        <f>'[9]11-24-01'!$N$43</f>
        <v>ND</v>
      </c>
      <c r="AI34" s="95" t="str">
        <f>'[9]01-27-02'!$N$43</f>
        <v>ND</v>
      </c>
      <c r="AJ34" s="95" t="str">
        <f>'[9]03-17-02'!$N$43</f>
        <v>ND</v>
      </c>
      <c r="AK34" s="95" t="str">
        <f>'[10]11-08-02'!$N$43</f>
        <v>ND</v>
      </c>
      <c r="AL34" s="95" t="str">
        <f>'[10]02-11-03'!$N$43</f>
        <v>ND</v>
      </c>
      <c r="AM34" s="95" t="str">
        <f>'[10]03-15-03'!$N$43</f>
        <v>ND</v>
      </c>
      <c r="AN34" s="105" t="str">
        <f>'[11]12-25-03'!$P$44</f>
        <v>ND</v>
      </c>
      <c r="AO34" s="109">
        <f>'[11]12-25-03'!$Q$44*0.001</f>
        <v>0.0005</v>
      </c>
      <c r="AP34" s="109" t="str">
        <f>'[11]02-02-04'!$P$44</f>
        <v>ND</v>
      </c>
      <c r="AQ34" s="109">
        <f>'[11]02-02-04'!$Q$44*0.001</f>
        <v>0.0005</v>
      </c>
      <c r="AR34" s="109" t="str">
        <f>'[11]2-18-04'!$P$44</f>
        <v>ND</v>
      </c>
      <c r="AS34" s="109">
        <f>'[11]2-18-04'!$Q$44*0.001</f>
        <v>0.0012</v>
      </c>
    </row>
    <row r="35" spans="1:45" ht="24">
      <c r="A35" s="95" t="s">
        <v>127</v>
      </c>
      <c r="B35" s="95" t="s">
        <v>86</v>
      </c>
      <c r="C35" s="95" t="str">
        <f>'[1]2-17-94'!$D$267</f>
        <v>NR</v>
      </c>
      <c r="D35" s="95" t="str">
        <f>'[1]3-19-94'!$D$267</f>
        <v>ND</v>
      </c>
      <c r="E35" s="95" t="str">
        <f>'[2]11-10-94'!$D$267</f>
        <v>ND</v>
      </c>
      <c r="F35" s="95" t="str">
        <f>'[2]1-23-95'!$D$267</f>
        <v>ND</v>
      </c>
      <c r="G35" s="95" t="str">
        <f>'[2]3-10-95'!$D$267</f>
        <v>ND</v>
      </c>
      <c r="H35" s="95" t="str">
        <f>'[3]12-12-95'!$D$267</f>
        <v>ND</v>
      </c>
      <c r="I35" s="95" t="str">
        <f>'[3]1-31-96'!$D$267</f>
        <v>ND</v>
      </c>
      <c r="J35" s="95" t="str">
        <f>'[3]2-19-96'!$D$267</f>
        <v>ND</v>
      </c>
      <c r="K35" s="95" t="str">
        <f>'[3]3-4-96'!$D$267</f>
        <v>ND</v>
      </c>
      <c r="L35" s="95" t="str">
        <f>'[3]3-13-96'!$D$267</f>
        <v>ND</v>
      </c>
      <c r="M35" s="95" t="str">
        <f>'[4]10-30-96'!$D$267</f>
        <v>NR</v>
      </c>
      <c r="N35" s="95" t="str">
        <f>'[4]11-21-96'!$D$267</f>
        <v>ND</v>
      </c>
      <c r="O35" s="95" t="str">
        <f>'[4]12-9-96'!$D$267</f>
        <v>ND</v>
      </c>
      <c r="P35" s="95" t="s">
        <v>76</v>
      </c>
      <c r="Q35" s="95" t="s">
        <v>76</v>
      </c>
      <c r="R35" s="95" t="s">
        <v>76</v>
      </c>
      <c r="S35" s="95" t="s">
        <v>76</v>
      </c>
      <c r="T35" s="95" t="s">
        <v>76</v>
      </c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</row>
    <row r="36" spans="1:45" ht="12">
      <c r="A36" s="95" t="s">
        <v>128</v>
      </c>
      <c r="B36" s="95" t="s">
        <v>86</v>
      </c>
      <c r="C36" s="95" t="str">
        <f>'[1]2-17-94'!$D$237</f>
        <v>NR</v>
      </c>
      <c r="D36" s="95">
        <f>'[1]3-19-94'!$D$237</f>
        <v>7</v>
      </c>
      <c r="E36" s="95">
        <f>'[2]11-10-94'!$D$237</f>
        <v>9</v>
      </c>
      <c r="F36" s="95">
        <f>'[2]1-23-95'!$D$237</f>
        <v>132</v>
      </c>
      <c r="G36" s="95">
        <f>'[2]3-10-95'!$D$237</f>
        <v>8</v>
      </c>
      <c r="H36" s="95">
        <f>'[3]12-12-95'!$D$237</f>
        <v>65</v>
      </c>
      <c r="I36" s="95">
        <f>'[3]1-31-96'!$D$237</f>
        <v>12</v>
      </c>
      <c r="J36" s="95">
        <f>'[3]2-19-96'!$D$237</f>
        <v>15</v>
      </c>
      <c r="K36" s="95">
        <f>'[3]3-4-96'!$D$237</f>
        <v>9</v>
      </c>
      <c r="L36" s="95">
        <f>'[3]3-13-96'!$D$237</f>
        <v>10</v>
      </c>
      <c r="M36" s="95" t="str">
        <f>'[4]10-30-96'!$D$237</f>
        <v>NR</v>
      </c>
      <c r="N36" s="95">
        <f>'[4]11-21-96'!$D$237</f>
        <v>15</v>
      </c>
      <c r="O36" s="95">
        <f>'[4]12-9-96'!$D$237</f>
        <v>8</v>
      </c>
      <c r="P36" s="95">
        <f>'[5]11-26-97'!$P$8</f>
        <v>6.2</v>
      </c>
      <c r="Q36" s="95">
        <f>'[5]01-09-98'!$P$8</f>
        <v>15</v>
      </c>
      <c r="R36" s="95">
        <f>'[5]02-03-98'!$P$8</f>
        <v>6</v>
      </c>
      <c r="S36" s="95">
        <f>'[5]03-25-98'!$P$8</f>
        <v>8</v>
      </c>
      <c r="T36" s="95">
        <f>'[6]11-08-98'!$P$8</f>
        <v>25</v>
      </c>
      <c r="U36" s="95">
        <f>'[6]01-25-99'!$P$8</f>
        <v>11</v>
      </c>
      <c r="V36" s="95" t="str">
        <f>'[6]02-09-99'!$P$8</f>
        <v>NR</v>
      </c>
      <c r="W36" s="95">
        <f>'[6]03-16-99'!$P$8</f>
        <v>10</v>
      </c>
      <c r="X36" s="95">
        <f>'[6]04-07-99'!$P$8</f>
        <v>12</v>
      </c>
      <c r="Y36" s="95">
        <f>'[7]01-25-00'!$P$10</f>
        <v>28</v>
      </c>
      <c r="Z36" s="95">
        <f>'[7]02-27-00'!$P$10</f>
        <v>11</v>
      </c>
      <c r="AA36" s="95">
        <f>'[7]03-04-00'!$P$10</f>
        <v>50</v>
      </c>
      <c r="AB36" s="95">
        <f>'[7]04-17-00'!$P$10</f>
        <v>14</v>
      </c>
      <c r="AC36" s="95">
        <f>'[8]01-08-01'!$P$10</f>
        <v>16</v>
      </c>
      <c r="AD36" s="95">
        <f>'[8]01-24-01'!$P$10</f>
        <v>13</v>
      </c>
      <c r="AE36" s="95">
        <f>'[8]02-23-01'!$P$10</f>
        <v>10</v>
      </c>
      <c r="AF36" s="95">
        <f>'[8]04-07-01'!$P$10</f>
        <v>14</v>
      </c>
      <c r="AG36" s="95" t="str">
        <f>'[9]11-13-01'!$N$10</f>
        <v>NR</v>
      </c>
      <c r="AH36" s="95">
        <f>'[9]11-24-01'!$N$10</f>
        <v>9</v>
      </c>
      <c r="AI36" s="95">
        <f>'[9]01-27-02'!$N$10</f>
        <v>27</v>
      </c>
      <c r="AJ36" s="95">
        <f>'[9]03-17-02'!$N$10</f>
        <v>22</v>
      </c>
      <c r="AK36" s="95">
        <f>'[10]11-08-02'!$N$10</f>
        <v>22</v>
      </c>
      <c r="AL36" s="95">
        <f>'[10]02-11-03'!$N$10</f>
        <v>4</v>
      </c>
      <c r="AM36" s="95">
        <f>'[10]03-15-03'!$N$10</f>
        <v>8.7</v>
      </c>
      <c r="AN36" s="95">
        <f>'[11]12-25-03'!$P$11</f>
        <v>11</v>
      </c>
      <c r="AO36" s="106">
        <f>'[11]12-25-03'!$Q$11</f>
        <v>1</v>
      </c>
      <c r="AP36" s="95">
        <f>'[11]02-02-04'!$P$11</f>
        <v>11</v>
      </c>
      <c r="AQ36" s="106">
        <f>'[11]02-02-04'!$Q$11</f>
        <v>1</v>
      </c>
      <c r="AR36" s="95">
        <f>'[11]2-18-04'!$P$11</f>
        <v>22</v>
      </c>
      <c r="AS36" s="106">
        <f>'[11]2-18-04'!$Q$11</f>
        <v>2.5</v>
      </c>
    </row>
    <row r="37" spans="1:45" ht="12">
      <c r="A37" s="95" t="s">
        <v>129</v>
      </c>
      <c r="B37" s="95" t="s">
        <v>86</v>
      </c>
      <c r="C37" s="95" t="str">
        <f>'[1]2-17-94'!$D$235</f>
        <v>NR</v>
      </c>
      <c r="D37" s="95">
        <f>'[1]3-19-94'!$D$235</f>
        <v>11</v>
      </c>
      <c r="E37" s="95">
        <f>'[2]11-10-94'!$D$235</f>
        <v>12</v>
      </c>
      <c r="F37" s="95">
        <f>'[2]1-23-95'!$D$235</f>
        <v>30</v>
      </c>
      <c r="G37" s="95">
        <f>'[2]3-10-95'!$D$235</f>
        <v>5</v>
      </c>
      <c r="H37" s="95">
        <f>'[3]12-12-95'!$D$235</f>
        <v>62</v>
      </c>
      <c r="I37" s="95">
        <f>'[3]1-31-96'!$D$235</f>
        <v>8</v>
      </c>
      <c r="J37" s="95">
        <f>'[3]2-19-96'!$D$235</f>
        <v>12</v>
      </c>
      <c r="K37" s="95">
        <f>'[3]3-4-96'!$D$235</f>
        <v>14</v>
      </c>
      <c r="L37" s="95">
        <f>'[3]3-13-96'!$D$235</f>
        <v>7</v>
      </c>
      <c r="M37" s="95" t="str">
        <f>'[4]10-30-96'!$D$235</f>
        <v>NR</v>
      </c>
      <c r="N37" s="95">
        <f>'[4]11-21-96'!$D$235</f>
        <v>12</v>
      </c>
      <c r="O37" s="95">
        <f>'[4]12-9-96'!$D$235</f>
        <v>7</v>
      </c>
      <c r="P37" s="95">
        <f>'[5]11-26-97'!$P$6</f>
        <v>7.8</v>
      </c>
      <c r="Q37" s="95">
        <f>'[5]01-09-98'!$P$6</f>
        <v>6</v>
      </c>
      <c r="R37" s="95">
        <f>'[5]02-03-98'!$P$6</f>
        <v>6</v>
      </c>
      <c r="S37" s="95">
        <f>'[5]03-25-98'!$P$6</f>
        <v>9</v>
      </c>
      <c r="T37" s="95">
        <f>'[6]11-08-98'!$P$6</f>
        <v>27</v>
      </c>
      <c r="U37" s="95">
        <f>'[6]01-25-99'!$P$6</f>
        <v>25</v>
      </c>
      <c r="V37" s="95" t="str">
        <f>'[6]02-09-99'!$P$6</f>
        <v>NR</v>
      </c>
      <c r="W37" s="95">
        <f>'[6]03-16-99'!$P$6</f>
        <v>11</v>
      </c>
      <c r="X37" s="95">
        <f>'[6]04-07-99'!$P$6</f>
        <v>11</v>
      </c>
      <c r="Y37" s="95">
        <f>'[7]01-25-00'!$P$8</f>
        <v>51</v>
      </c>
      <c r="Z37" s="95">
        <f>'[7]02-27-00'!$P$8</f>
        <v>11</v>
      </c>
      <c r="AA37" s="95">
        <f>'[7]03-04-00'!$P$8</f>
        <v>10</v>
      </c>
      <c r="AB37" s="95">
        <f>'[7]04-17-00'!$P$8</f>
        <v>15</v>
      </c>
      <c r="AC37" s="95">
        <f>'[8]01-08-01'!$P$8</f>
        <v>11</v>
      </c>
      <c r="AD37" s="95">
        <f>'[8]01-24-01'!$P$8</f>
        <v>11</v>
      </c>
      <c r="AE37" s="95">
        <f>'[8]02-23-01'!$P$8</f>
        <v>9</v>
      </c>
      <c r="AF37" s="95">
        <f>'[8]04-07-01'!$P$8</f>
        <v>12</v>
      </c>
      <c r="AG37" s="95" t="str">
        <f>'[9]11-13-01'!$N$8</f>
        <v>NR</v>
      </c>
      <c r="AH37" s="95">
        <f>'[9]11-24-01'!$N$8</f>
        <v>9</v>
      </c>
      <c r="AI37" s="95">
        <f>'[9]01-27-02'!$N$8</f>
        <v>31</v>
      </c>
      <c r="AJ37" s="95">
        <f>'[9]03-17-02'!$N$8</f>
        <v>18</v>
      </c>
      <c r="AK37" s="95">
        <f>'[10]11-08-02'!$N$8</f>
        <v>21</v>
      </c>
      <c r="AL37" s="95">
        <f>'[10]02-11-03'!$N$8</f>
        <v>3.1</v>
      </c>
      <c r="AM37" s="95">
        <f>'[10]03-15-03'!$N$8</f>
        <v>6.2</v>
      </c>
      <c r="AN37" s="95">
        <f>'[11]12-25-03'!$P$9</f>
        <v>9.3</v>
      </c>
      <c r="AO37" s="106">
        <f>'[11]12-25-03'!$Q$9</f>
        <v>1</v>
      </c>
      <c r="AP37" s="95">
        <f>'[11]02-02-04'!$P$9</f>
        <v>11</v>
      </c>
      <c r="AQ37" s="106">
        <f>'[11]02-02-04'!$Q$9</f>
        <v>1</v>
      </c>
      <c r="AR37" s="95">
        <f>'[11]2-18-04'!$P$9</f>
        <v>27</v>
      </c>
      <c r="AS37" s="106">
        <f>'[11]2-18-04'!$Q$9</f>
        <v>2.5</v>
      </c>
    </row>
    <row r="38" spans="1:45" ht="12">
      <c r="A38" s="95" t="s">
        <v>130</v>
      </c>
      <c r="B38" s="95" t="s">
        <v>86</v>
      </c>
      <c r="C38" s="95">
        <f>'[1]2-17-94'!$D$227</f>
        <v>0.19</v>
      </c>
      <c r="D38" s="95">
        <f>'[1]3-19-94'!$D$227</f>
        <v>0.31</v>
      </c>
      <c r="E38" s="95">
        <f>'[2]11-10-94'!$D$227</f>
        <v>0.28</v>
      </c>
      <c r="F38" s="95">
        <f>'[2]1-23-95'!$D$227</f>
        <v>0.37</v>
      </c>
      <c r="G38" s="95">
        <f>'[2]3-10-95'!$D$227</f>
        <v>0.09</v>
      </c>
      <c r="H38" s="95">
        <f>'[3]12-12-95'!$D$227</f>
        <v>1.7</v>
      </c>
      <c r="I38" s="95">
        <f>'[3]1-31-96'!$D$227</f>
        <v>0.06</v>
      </c>
      <c r="J38" s="95">
        <f>'[3]2-19-96'!$D$227</f>
        <v>0.13</v>
      </c>
      <c r="K38" s="95">
        <f>'[3]3-4-96'!$D$227</f>
        <v>0.03</v>
      </c>
      <c r="L38" s="95">
        <f>'[3]3-13-96'!$D$227</f>
        <v>0.09</v>
      </c>
      <c r="M38" s="95" t="str">
        <f>'[4]10-30-96'!$D$227</f>
        <v>NR</v>
      </c>
      <c r="N38" s="95">
        <f>'[4]11-21-96'!$D$227</f>
        <v>0.31</v>
      </c>
      <c r="O38" s="95">
        <f>'[4]12-9-96'!$D$227</f>
        <v>0.2</v>
      </c>
      <c r="P38" s="95">
        <f>'[5]11-26-97'!$P$40</f>
        <v>0.34</v>
      </c>
      <c r="Q38" s="95" t="str">
        <f>'[5]01-09-98'!$P$40</f>
        <v>ND</v>
      </c>
      <c r="R38" s="95">
        <f>'[5]02-03-98'!$P$40</f>
        <v>0.17</v>
      </c>
      <c r="S38" s="95">
        <f>'[5]03-25-98'!$P$40</f>
        <v>0.17</v>
      </c>
      <c r="T38" s="95">
        <f>'[6]11-08-98'!$P$40</f>
        <v>0.73</v>
      </c>
      <c r="U38" s="95">
        <f>'[6]01-25-99'!$P$40</f>
        <v>0.02</v>
      </c>
      <c r="V38" s="95" t="str">
        <f>'[6]02-09-99'!$P$40</f>
        <v>NR</v>
      </c>
      <c r="W38" s="95">
        <f>'[6]03-16-99'!$P$40</f>
        <v>0.31</v>
      </c>
      <c r="X38" s="95">
        <f>'[6]04-07-99'!$P$40</f>
        <v>0.05</v>
      </c>
      <c r="Y38" s="95">
        <f>'[7]01-25-00'!$P$42</f>
        <v>0.59</v>
      </c>
      <c r="Z38" s="95">
        <f>'[7]02-27-00'!$P$42</f>
        <v>0.16</v>
      </c>
      <c r="AA38" s="95">
        <f>'[7]03-04-00'!$P$42</f>
        <v>0.13</v>
      </c>
      <c r="AB38" s="95">
        <f>'[7]04-17-00'!$P$42</f>
        <v>0.4</v>
      </c>
      <c r="AC38" s="95">
        <f>'[8]01-08-01'!$P$42</f>
        <v>0.11</v>
      </c>
      <c r="AD38" s="95">
        <f>'[8]01-24-01'!$P$42</f>
        <v>0.14</v>
      </c>
      <c r="AE38" s="95">
        <f>'[8]02-23-01'!$P$42</f>
        <v>0.19</v>
      </c>
      <c r="AF38" s="95">
        <f>'[8]04-07-01'!$P$42</f>
        <v>0.24</v>
      </c>
      <c r="AG38" s="95" t="str">
        <f>'[9]11-13-01'!$N$42</f>
        <v>NR</v>
      </c>
      <c r="AH38" s="95">
        <f>'[9]11-24-01'!$N$42</f>
        <v>0.4</v>
      </c>
      <c r="AI38" s="95">
        <f>'[9]01-27-02'!$N$42</f>
        <v>0.84</v>
      </c>
      <c r="AJ38" s="95">
        <f>'[9]03-17-02'!$N$42*0.001</f>
        <v>0.44</v>
      </c>
      <c r="AK38" s="95">
        <f>'[10]11-08-02'!$N$42*0.001</f>
        <v>0.5</v>
      </c>
      <c r="AL38" s="95">
        <f>'[10]02-11-03'!$N$42*0.001</f>
        <v>0.13</v>
      </c>
      <c r="AM38" s="95">
        <f>'[10]03-15-03'!$N$42*0.001</f>
        <v>0.15</v>
      </c>
      <c r="AN38" s="103">
        <f>'[11]12-25-03'!$P$43*0.001</f>
        <v>0.19</v>
      </c>
      <c r="AO38" s="103">
        <f>'[11]12-25-03'!$Q$43*0.001</f>
        <v>0.01</v>
      </c>
      <c r="AP38" s="103">
        <f>'[11]02-02-04'!$P$43*0.001</f>
        <v>0.45</v>
      </c>
      <c r="AQ38" s="103">
        <f>'[11]02-02-04'!$Q$43*0.001</f>
        <v>0.01</v>
      </c>
      <c r="AR38" s="103">
        <f>'[11]2-18-04'!$P$43*0.001</f>
        <v>1.1</v>
      </c>
      <c r="AS38" s="103">
        <f>'[11]2-18-04'!$Q$43*0.001</f>
        <v>0.025</v>
      </c>
    </row>
    <row r="39" spans="1:45" ht="12">
      <c r="A39" s="95" t="s">
        <v>131</v>
      </c>
      <c r="B39" s="95" t="s">
        <v>86</v>
      </c>
      <c r="C39" s="95" t="str">
        <f>'[1]2-17-94'!$D$236</f>
        <v>NR</v>
      </c>
      <c r="D39" s="95">
        <f>'[1]3-19-94'!$D$236</f>
        <v>27</v>
      </c>
      <c r="E39" s="95">
        <f>'[2]11-10-94'!$D$236</f>
        <v>31</v>
      </c>
      <c r="F39" s="95">
        <f>'[2]1-23-95'!$D$236</f>
        <v>75</v>
      </c>
      <c r="G39" s="95">
        <f>'[2]3-10-95'!$D$236</f>
        <v>17</v>
      </c>
      <c r="H39" s="95">
        <f>'[3]12-12-95'!$D$236</f>
        <v>71</v>
      </c>
      <c r="I39" s="95">
        <f>'[3]1-31-96'!$D$236</f>
        <v>48</v>
      </c>
      <c r="J39" s="95">
        <f>'[3]2-19-96'!$D$236</f>
        <v>67</v>
      </c>
      <c r="K39" s="95">
        <f>'[3]3-4-96'!$D$236</f>
        <v>30</v>
      </c>
      <c r="L39" s="95">
        <f>'[3]3-13-96'!$D$236</f>
        <v>45</v>
      </c>
      <c r="M39" s="95" t="str">
        <f>'[4]10-30-96'!$D$236</f>
        <v>NR</v>
      </c>
      <c r="N39" s="95">
        <f>'[4]11-21-96'!$D$236</f>
        <v>49</v>
      </c>
      <c r="O39" s="95">
        <f>'[4]12-9-96'!$D$236</f>
        <v>19</v>
      </c>
      <c r="P39" s="95">
        <f>'[5]11-26-97'!$P$7</f>
        <v>11</v>
      </c>
      <c r="Q39" s="95">
        <f>'[5]01-09-98'!$P$7</f>
        <v>48</v>
      </c>
      <c r="R39" s="95">
        <f>'[5]02-03-98'!$P$7</f>
        <v>24</v>
      </c>
      <c r="S39" s="95">
        <f>'[5]03-25-98'!$P$7</f>
        <v>31</v>
      </c>
      <c r="T39" s="95">
        <f>'[6]11-08-98'!$P$7</f>
        <v>46</v>
      </c>
      <c r="U39" s="95">
        <f>'[6]01-25-99'!$P$7</f>
        <v>85</v>
      </c>
      <c r="V39" s="95" t="str">
        <f>'[6]02-09-99'!$P$7</f>
        <v>NR</v>
      </c>
      <c r="W39" s="95">
        <f>'[6]03-16-99'!$P$7</f>
        <v>31</v>
      </c>
      <c r="X39" s="95">
        <f>'[6]04-07-99'!$P$7</f>
        <v>67</v>
      </c>
      <c r="Y39" s="95">
        <f>'[7]01-25-00'!$P$9</f>
        <v>54</v>
      </c>
      <c r="Z39" s="95">
        <f>'[7]02-27-00'!$P$9</f>
        <v>51</v>
      </c>
      <c r="AA39" s="95">
        <f>'[7]03-04-00'!$P$9</f>
        <v>25</v>
      </c>
      <c r="AB39" s="95">
        <f>'[7]04-17-00'!$P$9</f>
        <v>49</v>
      </c>
      <c r="AC39" s="95">
        <f>'[8]01-08-01'!$P$9</f>
        <v>61</v>
      </c>
      <c r="AD39" s="95">
        <f>'[8]01-24-01'!$P$9</f>
        <v>65</v>
      </c>
      <c r="AE39" s="95">
        <f>'[8]02-23-01'!$P$9</f>
        <v>46</v>
      </c>
      <c r="AF39" s="95">
        <f>'[8]04-07-01'!$P$9</f>
        <v>63</v>
      </c>
      <c r="AG39" s="95" t="str">
        <f>'[9]11-13-01'!$N$9</f>
        <v>NR</v>
      </c>
      <c r="AH39" s="95">
        <f>'[9]11-24-01'!$N$9</f>
        <v>8</v>
      </c>
      <c r="AI39" s="95">
        <f>'[9]01-27-02'!$N$9</f>
        <v>91</v>
      </c>
      <c r="AJ39" s="95">
        <f>'[9]03-17-02'!$N$9</f>
        <v>72</v>
      </c>
      <c r="AK39" s="95">
        <f>'[10]11-08-02'!$N$9</f>
        <v>72</v>
      </c>
      <c r="AL39" s="95">
        <f>'[10]02-11-03'!$N$9</f>
        <v>8.9</v>
      </c>
      <c r="AM39" s="95">
        <f>'[10]03-15-03'!$N$9</f>
        <v>34</v>
      </c>
      <c r="AN39" s="95">
        <f>'[11]12-25-03'!$P$10</f>
        <v>45</v>
      </c>
      <c r="AO39" s="106">
        <f>'[11]12-25-03'!$Q$10</f>
        <v>1</v>
      </c>
      <c r="AP39" s="95">
        <f>'[11]02-02-04'!$P$10</f>
        <v>23</v>
      </c>
      <c r="AQ39" s="106">
        <f>'[11]02-02-04'!$Q$10</f>
        <v>1</v>
      </c>
      <c r="AR39" s="95">
        <f>'[11]2-18-04'!$P$10</f>
        <v>41</v>
      </c>
      <c r="AS39" s="106">
        <f>'[11]2-18-04'!$Q$10</f>
        <v>2.5</v>
      </c>
    </row>
    <row r="40" spans="1:45" ht="12">
      <c r="A40" s="95" t="s">
        <v>132</v>
      </c>
      <c r="B40" s="95" t="s">
        <v>86</v>
      </c>
      <c r="C40" s="95" t="str">
        <f>'[1]2-17-94'!$D$268</f>
        <v>NR</v>
      </c>
      <c r="D40" s="95" t="str">
        <f>'[1]3-19-94'!$D$268</f>
        <v>ND</v>
      </c>
      <c r="E40" s="95" t="str">
        <f>'[2]11-10-94'!$D$268</f>
        <v>ND</v>
      </c>
      <c r="F40" s="95" t="str">
        <f>'[2]1-23-95'!$D$268</f>
        <v>ND</v>
      </c>
      <c r="G40" s="95" t="str">
        <f>'[2]3-10-95'!$D$268</f>
        <v>ND</v>
      </c>
      <c r="H40" s="95" t="str">
        <f>'[3]12-12-95'!$D$268</f>
        <v>ND</v>
      </c>
      <c r="I40" s="95" t="str">
        <f>'[3]1-31-96'!$D$268</f>
        <v>ND</v>
      </c>
      <c r="J40" s="95" t="str">
        <f>'[3]2-19-96'!$D$268</f>
        <v>ND</v>
      </c>
      <c r="K40" s="95" t="str">
        <f>'[3]3-4-96'!$D$268</f>
        <v>ND</v>
      </c>
      <c r="L40" s="95" t="str">
        <f>'[3]3-13-96'!$D$268</f>
        <v>ND</v>
      </c>
      <c r="M40" s="95" t="str">
        <f>'[4]10-30-96'!$D$268</f>
        <v>NR</v>
      </c>
      <c r="N40" s="95" t="str">
        <f>'[4]11-21-96'!$D$268</f>
        <v>ND</v>
      </c>
      <c r="O40" s="95" t="str">
        <f>'[4]12-9-96'!$D$268</f>
        <v>ND</v>
      </c>
      <c r="P40" s="95" t="s">
        <v>76</v>
      </c>
      <c r="Q40" s="95" t="s">
        <v>76</v>
      </c>
      <c r="R40" s="95" t="s">
        <v>76</v>
      </c>
      <c r="S40" s="95" t="s">
        <v>76</v>
      </c>
      <c r="T40" s="95" t="s">
        <v>76</v>
      </c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</row>
    <row r="41" spans="1:45" ht="13.5">
      <c r="A41" s="95" t="s">
        <v>133</v>
      </c>
      <c r="B41" s="95" t="s">
        <v>86</v>
      </c>
      <c r="C41" s="95" t="str">
        <f>'[1]2-17-94'!$D$248</f>
        <v>NR</v>
      </c>
      <c r="D41" s="95">
        <f>'[1]3-19-94'!$D$248</f>
        <v>1.8</v>
      </c>
      <c r="E41" s="95">
        <f>'[2]11-10-94'!$D$248</f>
        <v>1.7</v>
      </c>
      <c r="F41" s="95">
        <f>'[2]1-23-95'!$D$248</f>
        <v>23</v>
      </c>
      <c r="G41" s="95">
        <f>'[2]3-10-95'!$D$248</f>
        <v>1.4</v>
      </c>
      <c r="H41" s="95">
        <f>'[3]12-12-95'!$D$248</f>
        <v>6.5</v>
      </c>
      <c r="I41" s="95">
        <f>'[3]1-31-96'!$D$248</f>
        <v>1.5</v>
      </c>
      <c r="J41" s="95">
        <f>'[3]2-19-96'!$D$248</f>
        <v>1.4</v>
      </c>
      <c r="K41" s="95">
        <f>'[3]3-4-96'!$D$248</f>
        <v>2.1</v>
      </c>
      <c r="L41" s="95">
        <f>'[3]3-13-96'!$D$248</f>
        <v>0.6</v>
      </c>
      <c r="M41" s="95" t="str">
        <f>'[4]10-30-96'!$D$248</f>
        <v>NR</v>
      </c>
      <c r="N41" s="95">
        <f>'[4]11-21-96'!$D$248</f>
        <v>2.3</v>
      </c>
      <c r="O41" s="95">
        <f>'[4]12-9-96'!$D$248</f>
        <v>0.8</v>
      </c>
      <c r="P41" s="103">
        <f>'[5]11-26-97'!$P$9</f>
        <v>1.4</v>
      </c>
      <c r="Q41" s="103">
        <f>'[5]01-09-98'!$P$9</f>
        <v>2.8</v>
      </c>
      <c r="R41" s="103">
        <f>'[5]02-03-98'!$P$9</f>
        <v>0.8</v>
      </c>
      <c r="S41" s="103">
        <f>'[5]03-25-98'!$P$9</f>
        <v>1</v>
      </c>
      <c r="T41" s="103">
        <f>'[6]11-08-98'!$P$9</f>
        <v>3.2</v>
      </c>
      <c r="U41" s="103">
        <f>'[6]01-25-99'!$P$9</f>
        <v>0.7</v>
      </c>
      <c r="V41" s="103" t="str">
        <f>'[6]02-09-99'!$P$9</f>
        <v>NR</v>
      </c>
      <c r="W41" s="103">
        <f>'[6]03-16-99'!$P$9</f>
        <v>1.2</v>
      </c>
      <c r="X41" s="103">
        <f>'[6]04-07-99'!$P$9</f>
        <v>0.4</v>
      </c>
      <c r="Y41" s="103">
        <f>'[7]01-25-00'!$P$11</f>
        <v>4</v>
      </c>
      <c r="Z41" s="103">
        <f>'[7]02-27-00'!$P$11</f>
        <v>1.1</v>
      </c>
      <c r="AA41" s="103">
        <f>'[7]03-04-00'!$P$11</f>
        <v>12</v>
      </c>
      <c r="AB41" s="103">
        <f>'[7]04-17-00'!$P$11</f>
        <v>3.3</v>
      </c>
      <c r="AC41" s="103">
        <f>'[8]01-08-01'!$P$11</f>
        <v>2.3</v>
      </c>
      <c r="AD41" s="103">
        <f>'[8]01-24-01'!$P$11</f>
        <v>0.9</v>
      </c>
      <c r="AE41" s="103">
        <f>'[8]02-23-01'!$P$11</f>
        <v>0.6</v>
      </c>
      <c r="AF41" s="103">
        <f>'[8]04-07-01'!$P$11</f>
        <v>1.4</v>
      </c>
      <c r="AG41" s="95" t="str">
        <f>'[9]11-13-01'!$N$11</f>
        <v>NR</v>
      </c>
      <c r="AH41" s="95">
        <f>'[9]11-24-01'!$N$11</f>
        <v>1.4</v>
      </c>
      <c r="AI41" s="95">
        <f>'[9]01-27-02'!$N$11</f>
        <v>2.1</v>
      </c>
      <c r="AJ41" s="95">
        <f>'[9]03-17-02'!$N$28</f>
        <v>1.5</v>
      </c>
      <c r="AK41" s="95">
        <f>'[10]11-08-02'!$N$28</f>
        <v>2.5</v>
      </c>
      <c r="AL41" s="95">
        <f>'[10]02-11-03'!$N$28</f>
        <v>0.87</v>
      </c>
      <c r="AM41" s="95">
        <f>'[10]03-15-03'!$N$28</f>
        <v>0.62</v>
      </c>
      <c r="AN41" s="95">
        <f>'[11]12-25-03'!$P$29</f>
        <v>0.77</v>
      </c>
      <c r="AO41" s="103">
        <f>'[11]12-25-03'!$Q$29</f>
        <v>0.1</v>
      </c>
      <c r="AP41" s="95">
        <f>'[11]02-02-04'!$P$29</f>
        <v>0.98</v>
      </c>
      <c r="AQ41" s="103">
        <f>'[11]02-02-04'!$Q$29</f>
        <v>0.1</v>
      </c>
      <c r="AR41" s="95">
        <f>'[11]2-18-04'!$P$29</f>
        <v>1.5</v>
      </c>
      <c r="AS41" s="103">
        <f>'[11]2-18-04'!$Q$29</f>
        <v>0.1</v>
      </c>
    </row>
    <row r="42" spans="1:45" ht="12">
      <c r="A42" s="95" t="s">
        <v>134</v>
      </c>
      <c r="B42" s="95" t="s">
        <v>86</v>
      </c>
      <c r="C42" s="106" t="str">
        <f>'[1]2-17-94'!$D$252</f>
        <v>NR</v>
      </c>
      <c r="D42" s="106">
        <f>'[1]3-19-94'!$D$252</f>
        <v>15</v>
      </c>
      <c r="E42" s="106">
        <f>'[2]11-10-94'!$D$252</f>
        <v>24</v>
      </c>
      <c r="F42" s="106">
        <f>'[2]1-23-95'!$D$252</f>
        <v>65</v>
      </c>
      <c r="G42" s="106">
        <f>'[2]3-10-95'!$D$252</f>
        <v>7.7</v>
      </c>
      <c r="H42" s="106">
        <f>'[3]12-12-95'!$D$252</f>
        <v>94</v>
      </c>
      <c r="I42" s="106">
        <f>'[3]1-31-96'!$D$252</f>
        <v>12</v>
      </c>
      <c r="J42" s="106">
        <f>'[3]2-19-96'!$D$252</f>
        <v>23</v>
      </c>
      <c r="K42" s="106">
        <f>'[3]3-4-96'!$D$252</f>
        <v>14</v>
      </c>
      <c r="L42" s="106">
        <f>'[3]3-13-96'!$D$252</f>
        <v>13</v>
      </c>
      <c r="M42" s="106" t="str">
        <f>'[4]10-30-96'!$D$252</f>
        <v>NR</v>
      </c>
      <c r="N42" s="106">
        <f>'[4]11-21-96'!$D$252</f>
        <v>24</v>
      </c>
      <c r="O42" s="106">
        <f>'[4]12-9-96'!$D$252</f>
        <v>9.1</v>
      </c>
      <c r="P42" s="106">
        <f>'[5]11-26-97'!$P$31</f>
        <v>11</v>
      </c>
      <c r="Q42" s="106">
        <f>'[5]01-09-98'!$P$31</f>
        <v>9.8</v>
      </c>
      <c r="R42" s="106">
        <f>'[5]02-03-98'!$P$31</f>
        <v>4.2</v>
      </c>
      <c r="S42" s="106">
        <f>'[5]03-25-98'!$P$31</f>
        <v>15</v>
      </c>
      <c r="T42" s="106">
        <f>'[6]11-08-98'!$P$31</f>
        <v>17</v>
      </c>
      <c r="U42" s="106">
        <f>'[6]01-25-99'!$P$31</f>
        <v>32</v>
      </c>
      <c r="V42" s="106" t="str">
        <f>'[6]02-09-99'!$P$31</f>
        <v>NR</v>
      </c>
      <c r="W42" s="106">
        <f>'[6]03-16-99'!$P$31</f>
        <v>12</v>
      </c>
      <c r="X42" s="106">
        <f>'[6]04-07-99'!$P$31</f>
        <v>12</v>
      </c>
      <c r="Y42" s="103" t="str">
        <f>'[7]01-25-00'!$P$33</f>
        <v>NR</v>
      </c>
      <c r="Z42" s="103">
        <f>'[7]02-27-00'!$P$33</f>
        <v>9.2</v>
      </c>
      <c r="AA42" s="103">
        <f>'[7]03-04-00'!$P$33</f>
        <v>21</v>
      </c>
      <c r="AB42" s="103">
        <f>'[7]04-17-00'!$P$33</f>
        <v>34</v>
      </c>
      <c r="AC42" s="103">
        <f>'[8]01-08-01'!$P$33</f>
        <v>17</v>
      </c>
      <c r="AD42" s="103">
        <f>'[8]01-24-01'!$P$33</f>
        <v>17</v>
      </c>
      <c r="AE42" s="103">
        <f>'[8]02-23-01'!$P$33</f>
        <v>11</v>
      </c>
      <c r="AF42" s="103">
        <f>'[8]04-07-01'!$P$33</f>
        <v>21</v>
      </c>
      <c r="AG42" s="95" t="str">
        <f>'[9]11-13-01'!$N$33</f>
        <v>NR</v>
      </c>
      <c r="AH42" s="95">
        <f>'[9]11-24-01'!$N$33</f>
        <v>10</v>
      </c>
      <c r="AI42" s="95">
        <f>'[9]01-27-02'!$N$33</f>
        <v>44</v>
      </c>
      <c r="AJ42" s="95">
        <f>'[9]03-17-02'!$N$29</f>
        <v>28</v>
      </c>
      <c r="AK42" s="95">
        <f>'[10]11-08-02'!$N$29</f>
        <v>30</v>
      </c>
      <c r="AL42" s="95">
        <f>'[10]02-11-03'!$N$29</f>
        <v>3.3</v>
      </c>
      <c r="AM42" s="95">
        <f>'[10]03-15-03'!$N$29</f>
        <v>5.1</v>
      </c>
      <c r="AN42" s="95">
        <f>'[11]12-25-03'!$P$30</f>
        <v>0.16</v>
      </c>
      <c r="AO42" s="103">
        <f>'[11]12-25-03'!$Q$30</f>
        <v>0.1</v>
      </c>
      <c r="AP42" s="95" t="str">
        <f>'[11]02-02-04'!$P$30</f>
        <v>ND</v>
      </c>
      <c r="AQ42" s="103">
        <f>'[11]02-02-04'!$Q$30</f>
        <v>0.1</v>
      </c>
      <c r="AR42" s="95">
        <f>'[11]2-18-04'!$P$30</f>
        <v>0.27</v>
      </c>
      <c r="AS42" s="103">
        <f>'[11]2-18-04'!$Q$30</f>
        <v>0.1</v>
      </c>
    </row>
    <row r="43" spans="1:45" ht="12">
      <c r="A43" s="95" t="s">
        <v>135</v>
      </c>
      <c r="B43" s="95" t="s">
        <v>86</v>
      </c>
      <c r="C43" s="95">
        <f>'[1]2-17-94'!$D$217</f>
        <v>1</v>
      </c>
      <c r="D43" s="95">
        <f>'[1]3-19-94'!$D$217</f>
        <v>16</v>
      </c>
      <c r="E43" s="95" t="str">
        <f>'[2]11-10-94'!$D$217</f>
        <v>ND</v>
      </c>
      <c r="F43" s="95">
        <f>'[2]1-23-95'!$D$217</f>
        <v>21</v>
      </c>
      <c r="G43" s="95">
        <f>'[2]3-10-95'!$D$217</f>
        <v>7</v>
      </c>
      <c r="H43" s="95">
        <f>'[3]12-12-95'!$D$217</f>
        <v>7</v>
      </c>
      <c r="I43" s="95" t="str">
        <f>'[3]1-31-96'!$D$217</f>
        <v>ND</v>
      </c>
      <c r="J43" s="95">
        <f>'[3]2-19-96'!$D$217</f>
        <v>2</v>
      </c>
      <c r="K43" s="95">
        <f>'[3]3-4-96'!$D$217</f>
        <v>42</v>
      </c>
      <c r="L43" s="95" t="str">
        <f>'[3]3-13-96'!$D$217</f>
        <v>ND</v>
      </c>
      <c r="M43" s="95" t="str">
        <f>'[4]10-30-96'!$D$217</f>
        <v>NR</v>
      </c>
      <c r="N43" s="95">
        <f>'[4]11-21-96'!$D$217</f>
        <v>6</v>
      </c>
      <c r="O43" s="95" t="str">
        <f>'[4]12-9-96'!$D$217</f>
        <v>ND</v>
      </c>
      <c r="P43" s="95">
        <f>'[5]11-26-97'!$P$26</f>
        <v>3.6</v>
      </c>
      <c r="Q43" s="95">
        <f>'[5]01-09-98'!$P$26</f>
        <v>6</v>
      </c>
      <c r="R43" s="95" t="str">
        <f>'[5]02-03-98'!$P$26</f>
        <v>ND</v>
      </c>
      <c r="S43" s="95" t="str">
        <f>'[5]03-25-98'!$P$26</f>
        <v>ND</v>
      </c>
      <c r="T43" s="95">
        <f>'[6]11-08-98'!$P$26</f>
        <v>2</v>
      </c>
      <c r="U43" s="95" t="str">
        <f>'[6]01-25-99'!$P$26</f>
        <v>ND</v>
      </c>
      <c r="V43" s="95">
        <f>'[6]02-09-99'!$P$26</f>
        <v>3</v>
      </c>
      <c r="W43" s="95" t="str">
        <f>'[6]03-16-99'!$P$26</f>
        <v>ND</v>
      </c>
      <c r="X43" s="95" t="str">
        <f>'[6]04-07-99'!$P$26</f>
        <v>ND</v>
      </c>
      <c r="Y43" s="95" t="str">
        <f>'[7]01-25-00'!$P$28</f>
        <v>ND</v>
      </c>
      <c r="Z43" s="95" t="str">
        <f>'[7]02-27-00'!$P$28</f>
        <v>ND</v>
      </c>
      <c r="AA43" s="95" t="str">
        <f>'[7]03-04-00'!$P$28</f>
        <v>ND</v>
      </c>
      <c r="AB43" s="95" t="str">
        <f>'[7]04-17-00'!$P$28</f>
        <v>ND</v>
      </c>
      <c r="AC43" s="95">
        <f>'[8]01-08-01'!$P$28</f>
        <v>14</v>
      </c>
      <c r="AD43" s="95" t="str">
        <f>'[8]01-24-01'!$P$28</f>
        <v>ND</v>
      </c>
      <c r="AE43" s="95" t="str">
        <f>'[8]02-23-01'!$P$28</f>
        <v>ND</v>
      </c>
      <c r="AF43" s="95" t="str">
        <f>'[8]04-07-01'!$P$28</f>
        <v>ND</v>
      </c>
      <c r="AG43" s="95" t="str">
        <f>'[9]11-13-01'!$N$28</f>
        <v>NR</v>
      </c>
      <c r="AH43" s="95" t="str">
        <f>'[9]11-24-01'!$N$28</f>
        <v>ND</v>
      </c>
      <c r="AI43" s="95">
        <f>'[9]01-27-02'!$N$28</f>
        <v>7</v>
      </c>
      <c r="AJ43" s="95">
        <f>'[9]03-17-02'!$N$27</f>
        <v>23</v>
      </c>
      <c r="AK43" s="95" t="str">
        <f>'[10]11-08-02'!$N$27</f>
        <v>ND</v>
      </c>
      <c r="AL43" s="95" t="str">
        <f>'[10]02-11-03'!$N$27</f>
        <v>ND</v>
      </c>
      <c r="AM43" s="95" t="str">
        <f>'[10]03-15-03'!$N$27</f>
        <v>ND</v>
      </c>
      <c r="AN43" s="95" t="str">
        <f>'[11]12-25-03'!$P$28</f>
        <v>ND</v>
      </c>
      <c r="AO43" s="95">
        <f>'[11]12-25-03'!$Q$28</f>
        <v>7</v>
      </c>
      <c r="AP43" s="95">
        <f>'[11]02-02-04'!$P$28</f>
        <v>15</v>
      </c>
      <c r="AQ43" s="95">
        <f>'[11]02-02-04'!$Q$28</f>
        <v>11</v>
      </c>
      <c r="AR43" s="95" t="str">
        <f>'[11]2-18-04'!$P$28</f>
        <v>ND</v>
      </c>
      <c r="AS43" s="95">
        <f>'[11]2-18-04'!$Q$28</f>
        <v>7</v>
      </c>
    </row>
    <row r="44" spans="1:45" ht="12">
      <c r="A44" s="95" t="s">
        <v>136</v>
      </c>
      <c r="B44" s="95" t="s">
        <v>86</v>
      </c>
      <c r="C44" s="95" t="str">
        <f>'[1]2-17-94'!$D$239</f>
        <v>NR</v>
      </c>
      <c r="D44" s="95" t="str">
        <f>'[1]3-19-94'!$D$239</f>
        <v>ND</v>
      </c>
      <c r="E44" s="95" t="str">
        <f>'[2]11-10-94'!$D$239</f>
        <v>ND</v>
      </c>
      <c r="F44" s="95">
        <f>'[2]1-23-95'!$D$239</f>
        <v>3</v>
      </c>
      <c r="G44" s="95">
        <f>'[2]3-10-95'!$D$239</f>
        <v>3</v>
      </c>
      <c r="H44" s="95" t="str">
        <f>'[3]12-12-95'!$D$239</f>
        <v>ND</v>
      </c>
      <c r="I44" s="95" t="str">
        <f>'[3]1-31-96'!$D$239</f>
        <v>ND</v>
      </c>
      <c r="J44" s="95" t="str">
        <f>'[3]2-19-96'!$D$239</f>
        <v>ND</v>
      </c>
      <c r="K44" s="95" t="str">
        <f>'[3]3-4-96'!$D$239</f>
        <v>ND</v>
      </c>
      <c r="L44" s="95" t="str">
        <f>'[3]3-13-96'!$D$239</f>
        <v>ND</v>
      </c>
      <c r="M44" s="95" t="str">
        <f>'[4]10-30-96'!$D$239</f>
        <v>NR</v>
      </c>
      <c r="N44" s="95" t="str">
        <f>'[4]11-21-96'!$D$239</f>
        <v>ND</v>
      </c>
      <c r="O44" s="95" t="str">
        <f>'[4]12-9-96'!$D$239</f>
        <v>ND</v>
      </c>
      <c r="P44" s="95" t="str">
        <f>'[5]11-26-97'!$P$12</f>
        <v>ND</v>
      </c>
      <c r="Q44" s="95" t="str">
        <f>'[5]01-09-98'!$P$12</f>
        <v>ND</v>
      </c>
      <c r="R44" s="95" t="str">
        <f>'[5]02-03-98'!$P$12</f>
        <v>ND</v>
      </c>
      <c r="S44" s="95" t="str">
        <f>'[5]03-25-98'!$P$12</f>
        <v>ND</v>
      </c>
      <c r="T44" s="95" t="str">
        <f>'[6]11-08-98'!$P$12</f>
        <v>ND</v>
      </c>
      <c r="U44" s="95" t="str">
        <f>'[6]01-25-99'!$P$12</f>
        <v>ND</v>
      </c>
      <c r="V44" s="95" t="str">
        <f>'[6]02-09-99'!$P$12</f>
        <v>NR</v>
      </c>
      <c r="W44" s="95" t="str">
        <f>'[6]03-16-99'!$P$12</f>
        <v>ND</v>
      </c>
      <c r="X44" s="95" t="str">
        <f>'[6]04-07-99'!$P$12</f>
        <v>ND</v>
      </c>
      <c r="Y44" s="95" t="str">
        <f>'[7]01-25-00'!$P$14</f>
        <v>ND</v>
      </c>
      <c r="Z44" s="95" t="str">
        <f>'[7]02-27-00'!$P$14</f>
        <v>ND</v>
      </c>
      <c r="AA44" s="95" t="str">
        <f>'[7]03-04-00'!$P$14</f>
        <v>ND</v>
      </c>
      <c r="AB44" s="95" t="str">
        <f>'[7]04-17-00'!$P$14</f>
        <v>ND</v>
      </c>
      <c r="AC44" s="95" t="str">
        <f>'[8]01-08-01'!$P$14</f>
        <v>ND</v>
      </c>
      <c r="AD44" s="95" t="str">
        <f>'[8]01-24-01'!$P$14</f>
        <v>ND</v>
      </c>
      <c r="AE44" s="95" t="str">
        <f>'[8]02-23-01'!$P$14</f>
        <v>ND</v>
      </c>
      <c r="AF44" s="95" t="str">
        <f>'[8]04-07-01'!$P$14</f>
        <v>ND</v>
      </c>
      <c r="AG44" s="95" t="str">
        <f>'[9]11-13-01'!$N$14</f>
        <v>NR</v>
      </c>
      <c r="AH44" s="95" t="str">
        <f>'[9]11-24-01'!$N$14</f>
        <v>ND</v>
      </c>
      <c r="AI44" s="95" t="str">
        <f>'[9]01-27-02'!$N$14</f>
        <v>ND</v>
      </c>
      <c r="AJ44" s="95" t="str">
        <f>'[9]03-17-02'!$N$13</f>
        <v>ND</v>
      </c>
      <c r="AK44" s="95" t="str">
        <f>'[10]11-08-02'!$N$13</f>
        <v>ND</v>
      </c>
      <c r="AL44" s="95" t="str">
        <f>'[10]02-11-03'!$N$13</f>
        <v>ND</v>
      </c>
      <c r="AM44" s="95" t="str">
        <f>'[10]03-15-03'!$N$13</f>
        <v>ND</v>
      </c>
      <c r="AN44" s="95" t="str">
        <f>'[11]12-25-03'!$P$14</f>
        <v>ND</v>
      </c>
      <c r="AO44" s="106">
        <f>'[11]12-25-03'!$Q$14</f>
        <v>3</v>
      </c>
      <c r="AP44" s="95" t="str">
        <f>'[11]02-02-04'!$P$14</f>
        <v>ND</v>
      </c>
      <c r="AQ44" s="106">
        <f>'[11]02-02-04'!$Q$14</f>
        <v>3</v>
      </c>
      <c r="AR44" s="95" t="str">
        <f>'[11]2-18-04'!$P$14</f>
        <v>ND</v>
      </c>
      <c r="AS44" s="106">
        <f>'[11]2-18-04'!$Q$14</f>
        <v>3</v>
      </c>
    </row>
    <row r="45" spans="1:45" ht="12">
      <c r="A45" s="95" t="s">
        <v>89</v>
      </c>
      <c r="B45" s="95" t="s">
        <v>86</v>
      </c>
      <c r="C45" s="95" t="str">
        <f>'[1]2-17-94'!$D$226</f>
        <v>ND</v>
      </c>
      <c r="D45" s="95">
        <f>'[1]3-19-94'!$D$226</f>
        <v>0.03</v>
      </c>
      <c r="E45" s="95">
        <f>'[2]11-10-94'!$D$226</f>
        <v>0.03</v>
      </c>
      <c r="F45" s="95" t="str">
        <f>'[2]1-23-95'!$D$226</f>
        <v>ND</v>
      </c>
      <c r="G45" s="95">
        <f>'[2]3-10-95'!$D$226</f>
        <v>0.01</v>
      </c>
      <c r="H45" s="95">
        <f>'[3]12-12-95'!$D$226</f>
        <v>0.15</v>
      </c>
      <c r="I45" s="95">
        <f>'[3]1-31-96'!$D$226</f>
        <v>0.01</v>
      </c>
      <c r="J45" s="95">
        <f>'[3]2-19-96'!$D$226</f>
        <v>0.01</v>
      </c>
      <c r="K45" s="95" t="str">
        <f>'[3]3-4-96'!$D$226</f>
        <v>ND</v>
      </c>
      <c r="L45" s="95">
        <f>'[3]3-13-96'!$D$226</f>
        <v>0.01</v>
      </c>
      <c r="M45" s="95" t="str">
        <f>'[4]10-30-96'!$D$226</f>
        <v>NR</v>
      </c>
      <c r="N45" s="95">
        <f>'[4]11-21-96'!$D$226</f>
        <v>0.02</v>
      </c>
      <c r="O45" s="95">
        <f>'[4]12-9-96'!$D$226</f>
        <v>0.03</v>
      </c>
      <c r="P45" s="95">
        <f>'[5]11-26-97'!$P$39</f>
        <v>0.044</v>
      </c>
      <c r="Q45" s="95" t="str">
        <f>'[5]01-09-98'!$P$39</f>
        <v>ND</v>
      </c>
      <c r="R45" s="95">
        <f>'[5]02-03-98'!$P$39</f>
        <v>0.02</v>
      </c>
      <c r="S45" s="95">
        <f>'[5]03-25-98'!$P$39</f>
        <v>0.01</v>
      </c>
      <c r="T45" s="95">
        <f>'[6]11-08-98'!$P$39</f>
        <v>0.04</v>
      </c>
      <c r="U45" s="95" t="str">
        <f>'[6]01-25-99'!$P$39</f>
        <v>ND</v>
      </c>
      <c r="V45" s="95" t="str">
        <f>'[6]02-09-99'!$P$39</f>
        <v>NR</v>
      </c>
      <c r="W45" s="95">
        <f>'[6]03-16-99'!$P$39</f>
        <v>0.03</v>
      </c>
      <c r="X45" s="95" t="str">
        <f>'[6]04-07-99'!$P$39</f>
        <v>ND</v>
      </c>
      <c r="Y45" s="95">
        <f>'[7]01-25-00'!$P$41</f>
        <v>0.02</v>
      </c>
      <c r="Z45" s="95" t="str">
        <f>'[7]02-27-00'!$P$41</f>
        <v>ND</v>
      </c>
      <c r="AA45" s="95" t="str">
        <f>'[7]03-04-00'!$P$41</f>
        <v>ND</v>
      </c>
      <c r="AB45" s="95">
        <f>'[7]04-17-00'!$P$41</f>
        <v>0.03</v>
      </c>
      <c r="AC45" s="95" t="str">
        <f>'[8]01-08-01'!$P$41</f>
        <v>ND</v>
      </c>
      <c r="AD45" s="95" t="str">
        <f>'[8]01-24-01'!$P$41</f>
        <v>ND</v>
      </c>
      <c r="AE45" s="95">
        <f>'[8]02-23-01'!$P$41</f>
        <v>0.02</v>
      </c>
      <c r="AF45" s="95">
        <f>'[8]04-07-01'!$P$41</f>
        <v>0.02</v>
      </c>
      <c r="AG45" s="95" t="str">
        <f>'[9]11-13-01'!$N$41</f>
        <v>NR</v>
      </c>
      <c r="AH45" s="95">
        <f>'[9]11-24-01'!$N$41</f>
        <v>0.05</v>
      </c>
      <c r="AI45" s="95">
        <f>'[9]01-27-02'!$N$41</f>
        <v>0.04</v>
      </c>
      <c r="AJ45" s="95">
        <f>'[9]03-17-02'!$N$41*0.001</f>
        <v>0.029</v>
      </c>
      <c r="AK45" s="95">
        <f>'[10]11-08-02'!$N$41*0.001</f>
        <v>0.04</v>
      </c>
      <c r="AL45" s="95">
        <f>'[10]02-11-03'!$N$41*0.001</f>
        <v>0.012</v>
      </c>
      <c r="AM45" s="95">
        <f>'[10]03-15-03'!$N$41*0.001</f>
        <v>0.012</v>
      </c>
      <c r="AN45" s="95">
        <f>'[11]12-25-03'!$P$42*0.001</f>
        <v>0.012</v>
      </c>
      <c r="AO45" s="104">
        <f>'[11]12-25-03'!$Q$42*0.001</f>
        <v>0.01</v>
      </c>
      <c r="AP45" s="95">
        <f>'[11]02-02-04'!$P$42*0.001</f>
        <v>0.029</v>
      </c>
      <c r="AQ45" s="104">
        <f>'[11]02-02-04'!$Q$42*0.001</f>
        <v>0.01</v>
      </c>
      <c r="AR45" s="95">
        <f>'[11]2-18-04'!$P$42*0.001</f>
        <v>0.064</v>
      </c>
      <c r="AS45" s="104">
        <f>'[11]2-18-04'!$Q$42*0.001</f>
        <v>0.025</v>
      </c>
    </row>
    <row r="46" spans="1:45" ht="12">
      <c r="A46" s="95" t="s">
        <v>137</v>
      </c>
      <c r="B46" s="95" t="s">
        <v>138</v>
      </c>
      <c r="C46" s="95">
        <f>'[1]2-17-94'!$D$213</f>
        <v>7.6</v>
      </c>
      <c r="D46" s="95">
        <f>'[1]3-19-94'!$D$213</f>
        <v>7.5</v>
      </c>
      <c r="E46" s="95">
        <f>'[2]11-10-94'!$D$213</f>
        <v>6.9</v>
      </c>
      <c r="F46" s="95">
        <f>'[2]1-23-95'!$D$213</f>
        <v>7.6</v>
      </c>
      <c r="G46" s="95">
        <f>'[2]3-10-95'!$D$213</f>
        <v>7.4</v>
      </c>
      <c r="H46" s="95">
        <f>'[3]12-12-95'!$D$213</f>
        <v>7.5</v>
      </c>
      <c r="I46" s="95">
        <f>'[3]1-31-96'!$D$213</f>
        <v>7.5</v>
      </c>
      <c r="J46" s="95">
        <f>'[3]2-19-96'!$D$213</f>
        <v>7.5</v>
      </c>
      <c r="K46" s="95">
        <f>'[3]3-4-96'!$D$213</f>
        <v>7.6</v>
      </c>
      <c r="L46" s="95">
        <f>'[3]3-13-96'!$D$213</f>
        <v>7.5</v>
      </c>
      <c r="M46" s="95" t="str">
        <f>'[4]10-30-96'!$D$213</f>
        <v>NR</v>
      </c>
      <c r="N46" s="95">
        <f>'[4]11-21-96'!$D$213</f>
        <v>7.4</v>
      </c>
      <c r="O46" s="95">
        <f>'[4]12-9-96'!$D$213</f>
        <v>7.1</v>
      </c>
      <c r="P46" s="95">
        <f>'[5]11-26-97'!$P$20</f>
        <v>8.2</v>
      </c>
      <c r="Q46" s="95">
        <f>'[5]01-09-98'!$P$20</f>
        <v>6.8</v>
      </c>
      <c r="R46" s="95">
        <f>'[5]02-03-98'!$P$20</f>
        <v>7.6</v>
      </c>
      <c r="S46" s="95">
        <f>'[5]03-25-98'!$P$20</f>
        <v>7.6</v>
      </c>
      <c r="T46" s="95">
        <f>'[6]11-08-98'!$P$20</f>
        <v>7.6</v>
      </c>
      <c r="U46" s="95">
        <f>'[6]01-25-99'!$P$20</f>
        <v>7.6</v>
      </c>
      <c r="V46" s="95" t="str">
        <f>'[6]02-09-99'!$P$20</f>
        <v>NR</v>
      </c>
      <c r="W46" s="95">
        <f>'[6]03-16-99'!$P$20</f>
        <v>7.4</v>
      </c>
      <c r="X46" s="95">
        <f>'[6]04-07-99'!$P$20</f>
        <v>9</v>
      </c>
      <c r="Y46" s="106">
        <f>'[7]01-25-00'!$P$22</f>
        <v>7.8</v>
      </c>
      <c r="Z46" s="106">
        <f>'[7]02-27-00'!$P$22</f>
        <v>8</v>
      </c>
      <c r="AA46" s="106">
        <f>'[7]03-04-00'!$P$22</f>
        <v>7.8</v>
      </c>
      <c r="AB46" s="106">
        <f>'[7]04-17-00'!$P$22</f>
        <v>7.5</v>
      </c>
      <c r="AC46" s="106">
        <f>'[8]01-08-01'!$P$22</f>
        <v>7.7</v>
      </c>
      <c r="AD46" s="106">
        <f>'[8]01-24-01'!$P$22</f>
        <v>8.4</v>
      </c>
      <c r="AE46" s="106">
        <f>'[8]02-23-01'!$P$22</f>
        <v>7.7</v>
      </c>
      <c r="AF46" s="106">
        <f>'[8]04-07-01'!$P$22</f>
        <v>7.2</v>
      </c>
      <c r="AG46" s="95" t="str">
        <f>'[9]11-13-01'!$N$22</f>
        <v>NR</v>
      </c>
      <c r="AH46" s="95">
        <f>'[9]11-24-01'!$N$22</f>
        <v>7.2</v>
      </c>
      <c r="AI46" s="95">
        <f>'[9]01-27-02'!$N$22</f>
        <v>7.5</v>
      </c>
      <c r="AJ46" s="95">
        <f>'[9]03-17-02'!$N$21</f>
        <v>7.3</v>
      </c>
      <c r="AK46" s="95">
        <f>'[10]11-08-02'!$N$21</f>
        <v>7.4</v>
      </c>
      <c r="AL46" s="95">
        <f>'[10]02-11-03'!$N$21</f>
        <v>7.4</v>
      </c>
      <c r="AM46" s="95">
        <f>'[10]03-15-03'!$N$21</f>
        <v>7.3</v>
      </c>
      <c r="AN46" s="95">
        <f>'[11]12-25-03'!$P$22</f>
        <v>7.7</v>
      </c>
      <c r="AO46" s="106">
        <f>'[11]12-25-03'!$Q$22</f>
        <v>1</v>
      </c>
      <c r="AP46" s="95">
        <f>'[11]02-02-04'!$P$22</f>
        <v>7.4</v>
      </c>
      <c r="AQ46" s="106">
        <f>'[11]02-02-04'!$Q$22</f>
        <v>1</v>
      </c>
      <c r="AR46" s="95">
        <f>'[11]2-18-04'!$P$22</f>
        <v>7.5</v>
      </c>
      <c r="AS46" s="106">
        <f>'[11]2-18-04'!$Q$22</f>
        <v>1</v>
      </c>
    </row>
    <row r="47" spans="1:45" ht="12">
      <c r="A47" s="95" t="s">
        <v>139</v>
      </c>
      <c r="B47" s="95" t="s">
        <v>86</v>
      </c>
      <c r="C47" s="95" t="str">
        <f>'[1]2-17-94'!$D$269</f>
        <v>NR</v>
      </c>
      <c r="D47" s="95" t="str">
        <f>'[1]3-19-94'!$D$269</f>
        <v>ND</v>
      </c>
      <c r="E47" s="95" t="str">
        <f>'[2]11-10-94'!$D$269</f>
        <v>ND</v>
      </c>
      <c r="F47" s="95" t="str">
        <f>'[2]1-23-95'!$D$269</f>
        <v>ND</v>
      </c>
      <c r="G47" s="95" t="str">
        <f>'[2]3-10-95'!$D$269</f>
        <v>ND</v>
      </c>
      <c r="H47" s="95" t="str">
        <f>'[3]12-12-95'!$D$269</f>
        <v>ND</v>
      </c>
      <c r="I47" s="95" t="str">
        <f>'[3]1-31-96'!$D$269</f>
        <v>ND</v>
      </c>
      <c r="J47" s="95" t="str">
        <f>'[3]2-19-96'!$D$269</f>
        <v>ND</v>
      </c>
      <c r="K47" s="95" t="str">
        <f>'[3]3-4-96'!$D$269</f>
        <v>ND</v>
      </c>
      <c r="L47" s="95" t="str">
        <f>'[3]3-13-96'!$D$269</f>
        <v>ND</v>
      </c>
      <c r="M47" s="95" t="str">
        <f>'[4]10-30-96'!$D$269</f>
        <v>NR</v>
      </c>
      <c r="N47" s="95" t="str">
        <f>'[4]11-21-96'!$D$269</f>
        <v>ND</v>
      </c>
      <c r="O47" s="95" t="str">
        <f>'[4]12-9-96'!$D$269</f>
        <v>ND</v>
      </c>
      <c r="P47" s="95" t="s">
        <v>76</v>
      </c>
      <c r="Q47" s="95" t="s">
        <v>76</v>
      </c>
      <c r="R47" s="95" t="s">
        <v>76</v>
      </c>
      <c r="S47" s="95" t="s">
        <v>76</v>
      </c>
      <c r="T47" s="95" t="s">
        <v>76</v>
      </c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</row>
    <row r="48" spans="1:45" ht="12">
      <c r="A48" s="95" t="s">
        <v>140</v>
      </c>
      <c r="B48" s="95" t="s">
        <v>86</v>
      </c>
      <c r="C48" s="95" t="str">
        <f>'[1]2-17-94'!$D$246</f>
        <v>NR</v>
      </c>
      <c r="D48" s="95">
        <f>'[1]3-19-94'!$D$246</f>
        <v>1.1</v>
      </c>
      <c r="E48" s="95">
        <f>'[2]11-10-94'!$D$246</f>
        <v>1</v>
      </c>
      <c r="F48" s="95">
        <f>'[2]1-23-95'!$D$246</f>
        <v>9.6</v>
      </c>
      <c r="G48" s="95">
        <f>'[2]3-10-95'!$D$246</f>
        <v>0.05</v>
      </c>
      <c r="H48" s="95">
        <f>'[3]12-12-95'!$D$246</f>
        <v>3.1</v>
      </c>
      <c r="I48" s="95">
        <f>'[3]1-31-96'!$D$246</f>
        <v>0.47</v>
      </c>
      <c r="J48" s="95">
        <f>'[3]2-19-96'!$D$246</f>
        <v>0.29</v>
      </c>
      <c r="K48" s="95">
        <f>'[3]3-4-96'!$D$246</f>
        <v>0.35</v>
      </c>
      <c r="L48" s="95">
        <f>'[3]3-13-96'!$D$246</f>
        <v>0.25</v>
      </c>
      <c r="M48" s="95" t="str">
        <f>'[4]10-30-96'!$D$246</f>
        <v>NR</v>
      </c>
      <c r="N48" s="95">
        <f>'[4]11-21-96'!$D$246</f>
        <v>0.97</v>
      </c>
      <c r="O48" s="95">
        <f>'[4]12-9-96'!$D$246</f>
        <v>0.66</v>
      </c>
      <c r="P48" s="95">
        <f>'[5]11-26-97'!$P$27</f>
        <v>0.29</v>
      </c>
      <c r="Q48" s="95">
        <f>'[5]01-09-98'!$P$27</f>
        <v>1.1</v>
      </c>
      <c r="R48" s="95" t="str">
        <f>'[5]02-03-98'!$P$27</f>
        <v>ND</v>
      </c>
      <c r="S48" s="95">
        <f>'[5]03-25-98'!$P$27</f>
        <v>0.7</v>
      </c>
      <c r="T48" s="95">
        <f>'[6]11-08-98'!$P$27</f>
        <v>0.7</v>
      </c>
      <c r="U48" s="95">
        <f>'[6]01-25-99'!$P$27</f>
        <v>0.81</v>
      </c>
      <c r="V48" s="95" t="str">
        <f>'[6]02-09-99'!$P$27</f>
        <v>NR</v>
      </c>
      <c r="W48" s="95">
        <f>'[6]03-16-99'!$P$27</f>
        <v>0.4</v>
      </c>
      <c r="X48" s="95">
        <f>'[6]04-07-99'!$P$27</f>
        <v>0.76</v>
      </c>
      <c r="Y48" s="95">
        <f>'[7]01-25-00'!$P$29</f>
        <v>2.4</v>
      </c>
      <c r="Z48" s="95">
        <f>'[7]02-27-00'!$P$29</f>
        <v>0.78</v>
      </c>
      <c r="AA48" s="95">
        <f>'[7]03-04-00'!$P$29</f>
        <v>4.3</v>
      </c>
      <c r="AB48" s="95">
        <f>'[7]04-17-00'!$P$29</f>
        <v>1.2</v>
      </c>
      <c r="AC48" s="95">
        <f>'[8]01-08-01'!$P$29</f>
        <v>0.84</v>
      </c>
      <c r="AD48" s="95">
        <f>'[8]01-24-01'!$P$29</f>
        <v>0.19</v>
      </c>
      <c r="AE48" s="95">
        <f>'[8]02-23-01'!$P$29</f>
        <v>0.23</v>
      </c>
      <c r="AF48" s="95">
        <f>'[8]04-07-01'!$P$29</f>
        <v>0.73</v>
      </c>
      <c r="AG48" s="95" t="str">
        <f>'[9]11-13-01'!$N$29</f>
        <v>NR</v>
      </c>
      <c r="AH48" s="95">
        <f>'[9]11-24-01'!$N$29</f>
        <v>0.36</v>
      </c>
      <c r="AI48" s="95">
        <f>'[9]01-27-02'!$N$29</f>
        <v>0.91</v>
      </c>
      <c r="AJ48" s="95">
        <f>'[9]03-17-02'!$N$32</f>
        <v>0.4</v>
      </c>
      <c r="AK48" s="95">
        <f>'[10]11-08-02'!$N$32</f>
        <v>0.74</v>
      </c>
      <c r="AL48" s="95">
        <f>'[10]02-11-03'!$N$32</f>
        <v>0.21</v>
      </c>
      <c r="AM48" s="95">
        <f>'[10]03-15-03'!$N$32</f>
        <v>0.19</v>
      </c>
      <c r="AN48" s="95">
        <f>'[11]12-25-03'!$P$33</f>
        <v>0.31</v>
      </c>
      <c r="AO48" s="104">
        <f>'[11]12-25-03'!$Q$33</f>
        <v>0.05</v>
      </c>
      <c r="AP48" s="95">
        <f>'[11]02-02-04'!$P$33</f>
        <v>0.2</v>
      </c>
      <c r="AQ48" s="104">
        <f>'[11]02-02-04'!$Q$33</f>
        <v>0.05</v>
      </c>
      <c r="AR48" s="95">
        <f>'[11]2-18-04'!$P$33</f>
        <v>0.38</v>
      </c>
      <c r="AS48" s="104">
        <f>'[11]2-18-04'!$Q$33</f>
        <v>0.05</v>
      </c>
    </row>
    <row r="49" spans="1:45" ht="12">
      <c r="A49" s="95" t="s">
        <v>141</v>
      </c>
      <c r="B49" s="95" t="s">
        <v>86</v>
      </c>
      <c r="C49" s="95" t="str">
        <f>'[1]2-17-94'!$D$247</f>
        <v>NR</v>
      </c>
      <c r="D49" s="95">
        <f>'[1]3-19-94'!$D$247</f>
        <v>3.3</v>
      </c>
      <c r="E49" s="95">
        <f>'[2]11-10-94'!$D$247</f>
        <v>3.3</v>
      </c>
      <c r="F49" s="95">
        <f>'[2]1-23-95'!$D$247</f>
        <v>15</v>
      </c>
      <c r="G49" s="95">
        <f>'[2]3-10-95'!$D$247</f>
        <v>1.5</v>
      </c>
      <c r="H49" s="95">
        <f>'[3]12-12-95'!$D$247</f>
        <v>24</v>
      </c>
      <c r="I49" s="95">
        <f>'[3]1-31-96'!$D$247</f>
        <v>1</v>
      </c>
      <c r="J49" s="95">
        <f>'[3]2-19-96'!$D$247</f>
        <v>1.6</v>
      </c>
      <c r="K49" s="95">
        <f>'[3]3-4-96'!$D$247</f>
        <v>0.46</v>
      </c>
      <c r="L49" s="95">
        <f>'[3]3-13-96'!$D$247</f>
        <v>1.1</v>
      </c>
      <c r="M49" s="95" t="str">
        <f>'[4]10-30-96'!$D$247</f>
        <v>NR</v>
      </c>
      <c r="N49" s="95">
        <f>'[4]11-21-96'!$D$247</f>
        <v>4.4</v>
      </c>
      <c r="O49" s="95">
        <f>'[4]12-9-96'!$D$247</f>
        <v>2</v>
      </c>
      <c r="P49" s="95">
        <f>'[5]11-26-97'!$P$28</f>
        <v>0.38</v>
      </c>
      <c r="Q49" s="95">
        <f>'[5]01-09-98'!$P$28</f>
        <v>1.5</v>
      </c>
      <c r="R49" s="95">
        <f>'[5]02-03-98'!$P$28</f>
        <v>0.28</v>
      </c>
      <c r="S49" s="95">
        <f>'[5]03-25-98'!$P$28</f>
        <v>2.4</v>
      </c>
      <c r="T49" s="95">
        <f>'[6]11-08-98'!$P$28</f>
        <v>7.6</v>
      </c>
      <c r="U49" s="95">
        <f>'[6]01-25-99'!$P$28</f>
        <v>0.94</v>
      </c>
      <c r="V49" s="95" t="str">
        <f>'[6]02-09-99'!$P$28</f>
        <v>NR</v>
      </c>
      <c r="W49" s="95">
        <f>'[6]03-16-99'!$P$28</f>
        <v>2.6</v>
      </c>
      <c r="X49" s="95">
        <f>'[6]04-07-99'!$P$28</f>
        <v>1.5</v>
      </c>
      <c r="Y49" s="95">
        <f>'[7]01-25-00'!$P$30</f>
        <v>12</v>
      </c>
      <c r="Z49" s="95">
        <f>'[7]02-27-00'!$P$30</f>
        <v>1.4</v>
      </c>
      <c r="AA49" s="95">
        <f>'[7]03-04-00'!$P$30</f>
        <v>9</v>
      </c>
      <c r="AB49" s="95">
        <f>'[7]04-17-00'!$P$30</f>
        <v>7.5</v>
      </c>
      <c r="AC49" s="95">
        <f>'[8]01-08-01'!$P$30</f>
        <v>3.7</v>
      </c>
      <c r="AD49" s="95">
        <f>'[8]01-24-01'!$P$30</f>
        <v>2.1</v>
      </c>
      <c r="AE49" s="95">
        <f>'[8]02-23-01'!$P$30</f>
        <v>1.6</v>
      </c>
      <c r="AF49" s="95">
        <f>'[8]04-07-01'!$P$30</f>
        <v>3.8</v>
      </c>
      <c r="AG49" s="95" t="str">
        <f>'[9]11-13-01'!$N$30</f>
        <v>NR</v>
      </c>
      <c r="AH49" s="95">
        <f>'[9]11-24-01'!$N$30</f>
        <v>2</v>
      </c>
      <c r="AI49" s="95">
        <f>'[9]01-27-02'!$N$30</f>
        <v>9.1</v>
      </c>
      <c r="AJ49" s="95">
        <f>'[9]03-17-02'!$N$33</f>
        <v>4</v>
      </c>
      <c r="AK49" s="95">
        <f>'[10]11-08-02'!$N$33</f>
        <v>3.5</v>
      </c>
      <c r="AL49" s="95">
        <f>'[10]02-11-03'!$N$33</f>
        <v>0.45</v>
      </c>
      <c r="AM49" s="95">
        <f>'[10]03-15-03'!$N$33</f>
        <v>0.44</v>
      </c>
      <c r="AN49" s="95">
        <f>'[11]12-25-03'!$P$34</f>
        <v>1.8</v>
      </c>
      <c r="AO49" s="103">
        <f>'[11]12-25-03'!$Q$34</f>
        <v>0.25</v>
      </c>
      <c r="AP49" s="95">
        <f>'[11]02-02-04'!$P$34</f>
        <v>1.5</v>
      </c>
      <c r="AQ49" s="103">
        <f>'[11]02-02-04'!$Q$34</f>
        <v>0.25</v>
      </c>
      <c r="AR49" s="95">
        <f>'[11]2-18-04'!$P$34</f>
        <v>5.4</v>
      </c>
      <c r="AS49" s="103">
        <f>'[11]2-18-04'!$Q$34</f>
        <v>0.5</v>
      </c>
    </row>
    <row r="50" spans="1:45" ht="12">
      <c r="A50" s="95" t="s">
        <v>142</v>
      </c>
      <c r="B50" s="95" t="s">
        <v>86</v>
      </c>
      <c r="C50" s="95" t="str">
        <f>'[1]2-17-94'!$D$270</f>
        <v>NR</v>
      </c>
      <c r="D50" s="95" t="str">
        <f>'[1]3-19-94'!$D$270</f>
        <v>ND</v>
      </c>
      <c r="E50" s="95" t="str">
        <f>'[2]11-10-94'!$D$270</f>
        <v>ND</v>
      </c>
      <c r="F50" s="95" t="str">
        <f>'[2]1-23-95'!$D$270</f>
        <v>ND</v>
      </c>
      <c r="G50" s="95" t="str">
        <f>'[2]3-10-95'!$D$270</f>
        <v>ND</v>
      </c>
      <c r="H50" s="95" t="str">
        <f>'[3]12-12-95'!$D$270</f>
        <v>ND</v>
      </c>
      <c r="I50" s="95" t="str">
        <f>'[3]1-31-96'!$D$270</f>
        <v>ND</v>
      </c>
      <c r="J50" s="95" t="str">
        <f>'[3]2-19-96'!$D$270</f>
        <v>ND</v>
      </c>
      <c r="K50" s="95" t="str">
        <f>'[3]3-4-96'!$D$270</f>
        <v>ND</v>
      </c>
      <c r="L50" s="95" t="str">
        <f>'[3]3-13-96'!$D$270</f>
        <v>ND</v>
      </c>
      <c r="M50" s="95" t="str">
        <f>'[4]10-30-96'!$D$270</f>
        <v>NR</v>
      </c>
      <c r="N50" s="95" t="str">
        <f>'[4]11-21-96'!$D$270</f>
        <v>ND</v>
      </c>
      <c r="O50" s="95" t="str">
        <f>'[4]12-9-96'!$D$270</f>
        <v>ND</v>
      </c>
      <c r="P50" s="95" t="s">
        <v>76</v>
      </c>
      <c r="Q50" s="95" t="s">
        <v>76</v>
      </c>
      <c r="R50" s="95" t="s">
        <v>76</v>
      </c>
      <c r="S50" s="95" t="s">
        <v>76</v>
      </c>
      <c r="T50" s="95" t="s">
        <v>76</v>
      </c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</row>
    <row r="51" spans="1:45" ht="12">
      <c r="A51" s="95" t="s">
        <v>143</v>
      </c>
      <c r="B51" s="95" t="s">
        <v>86</v>
      </c>
      <c r="C51" s="95" t="str">
        <f>'[1]2-17-94'!$D$229</f>
        <v>ND</v>
      </c>
      <c r="D51" s="95" t="str">
        <f>'[1]3-19-94'!$D$229</f>
        <v>ND</v>
      </c>
      <c r="E51" s="95" t="str">
        <f>'[2]11-10-94'!$D$229</f>
        <v>ND</v>
      </c>
      <c r="F51" s="95" t="str">
        <f>'[2]1-23-95'!$D$229</f>
        <v>NR</v>
      </c>
      <c r="G51" s="95" t="str">
        <f>'[2]3-10-95'!$D$229</f>
        <v>ND</v>
      </c>
      <c r="H51" s="95" t="str">
        <f>'[3]12-12-95'!$D$229</f>
        <v>ND</v>
      </c>
      <c r="I51" s="95" t="str">
        <f>'[3]1-31-96'!$D$229</f>
        <v>ND</v>
      </c>
      <c r="J51" s="95" t="str">
        <f>'[3]2-19-96'!$D$229</f>
        <v>ND</v>
      </c>
      <c r="K51" s="95" t="str">
        <f>'[3]3-4-96'!$D$229</f>
        <v>ND</v>
      </c>
      <c r="L51" s="95" t="str">
        <f>'[3]3-13-96'!$D$229</f>
        <v>ND</v>
      </c>
      <c r="M51" s="95" t="str">
        <f>'[4]10-30-96'!$D$229</f>
        <v>NR</v>
      </c>
      <c r="N51" s="95" t="str">
        <f>'[4]11-21-96'!$D$229</f>
        <v>ND</v>
      </c>
      <c r="O51" s="95" t="str">
        <f>'[4]12-9-96'!$D$229</f>
        <v>ND</v>
      </c>
      <c r="P51" s="95" t="str">
        <f>'[5]11-26-97'!$P$42</f>
        <v>ND</v>
      </c>
      <c r="Q51" s="95" t="str">
        <f>'[5]01-09-98'!$P$42</f>
        <v>ND</v>
      </c>
      <c r="R51" s="95">
        <f>'[5]02-03-98'!$P$42</f>
        <v>0.01</v>
      </c>
      <c r="S51" s="95" t="str">
        <f>'[5]03-25-98'!$P$42</f>
        <v>ND</v>
      </c>
      <c r="T51" s="95" t="str">
        <f>'[6]11-08-98'!$P$42</f>
        <v>ND</v>
      </c>
      <c r="U51" s="95">
        <f>'[6]01-25-99'!$P$42</f>
        <v>0.014</v>
      </c>
      <c r="V51" s="95" t="str">
        <f>'[6]02-09-99'!$P$42</f>
        <v>NR</v>
      </c>
      <c r="W51" s="95" t="str">
        <f>'[6]03-16-99'!$P$42</f>
        <v>ND</v>
      </c>
      <c r="X51" s="95" t="str">
        <f>'[6]04-07-99'!$P$42</f>
        <v>ND</v>
      </c>
      <c r="Y51" s="95" t="str">
        <f>'[7]01-25-00'!$P$44</f>
        <v>ND</v>
      </c>
      <c r="Z51" s="95" t="str">
        <f>'[7]02-27-00'!$P$44</f>
        <v>ND</v>
      </c>
      <c r="AA51" s="95" t="str">
        <f>'[7]03-04-00'!$P$44</f>
        <v>ND</v>
      </c>
      <c r="AB51" s="95" t="str">
        <f>'[7]04-17-00'!$P$44</f>
        <v>ND</v>
      </c>
      <c r="AC51" s="95" t="str">
        <f>'[8]01-08-01'!$P$44</f>
        <v>ND</v>
      </c>
      <c r="AD51" s="95" t="str">
        <f>'[8]01-24-01'!$P$44</f>
        <v>ND</v>
      </c>
      <c r="AE51" s="95" t="str">
        <f>'[8]02-23-01'!$P$44</f>
        <v>ND</v>
      </c>
      <c r="AF51" s="95" t="str">
        <f>'[8]04-07-01'!$P$44</f>
        <v>ND</v>
      </c>
      <c r="AG51" s="95" t="str">
        <f>'[9]11-13-01'!$N$44</f>
        <v>NR</v>
      </c>
      <c r="AH51" s="95" t="str">
        <f>'[9]11-24-01'!$N$44</f>
        <v>ND</v>
      </c>
      <c r="AI51" s="95" t="str">
        <f>'[9]01-27-02'!$N$44</f>
        <v>ND</v>
      </c>
      <c r="AJ51" s="95" t="str">
        <f>'[9]03-17-02'!$N$44</f>
        <v>ND</v>
      </c>
      <c r="AK51" s="95" t="str">
        <f>'[10]11-08-02'!$N$44</f>
        <v>ND</v>
      </c>
      <c r="AL51" s="95" t="str">
        <f>'[10]02-11-03'!$N$44</f>
        <v>ND</v>
      </c>
      <c r="AM51" s="95" t="str">
        <f>'[10]03-15-03'!$N$44</f>
        <v>ND</v>
      </c>
      <c r="AN51" s="103" t="str">
        <f>'[11]12-25-03'!$P$45</f>
        <v>ND</v>
      </c>
      <c r="AO51" s="104">
        <f>'[11]12-25-03'!$Q$45*0.001</f>
        <v>0.005</v>
      </c>
      <c r="AP51" s="104" t="str">
        <f>'[11]02-02-04'!$P$45</f>
        <v>ND</v>
      </c>
      <c r="AQ51" s="104">
        <f>'[11]02-02-04'!$Q$45*0.001</f>
        <v>0.005</v>
      </c>
      <c r="AR51" s="104" t="str">
        <f>'[11]2-18-04'!$P$45</f>
        <v>ND</v>
      </c>
      <c r="AS51" s="104">
        <f>'[11]2-18-04'!$Q$45*0.001</f>
        <v>0.012</v>
      </c>
    </row>
    <row r="52" spans="1:45" ht="13.5">
      <c r="A52" s="95" t="s">
        <v>144</v>
      </c>
      <c r="B52" s="95" t="s">
        <v>86</v>
      </c>
      <c r="C52" s="95" t="str">
        <f>'[1]2-17-94'!$D$243</f>
        <v>NR</v>
      </c>
      <c r="D52" s="95">
        <f>'[1]3-19-94'!$D$243</f>
        <v>34</v>
      </c>
      <c r="E52" s="95">
        <f>'[2]11-10-94'!$D$243</f>
        <v>36</v>
      </c>
      <c r="F52" s="95">
        <f>'[2]1-23-95'!$D$243</f>
        <v>67</v>
      </c>
      <c r="G52" s="95">
        <f>'[2]3-10-95'!$D$243</f>
        <v>14</v>
      </c>
      <c r="H52" s="95">
        <f>'[3]12-12-95'!$D$243</f>
        <v>77</v>
      </c>
      <c r="I52" s="95">
        <f>'[3]1-31-96'!$D$243</f>
        <v>47</v>
      </c>
      <c r="J52" s="95">
        <f>'[3]2-19-96'!$D$243</f>
        <v>66</v>
      </c>
      <c r="K52" s="95">
        <f>'[3]3-4-96'!$D$243</f>
        <v>64</v>
      </c>
      <c r="L52" s="95">
        <f>'[3]3-13-96'!$D$243</f>
        <v>39</v>
      </c>
      <c r="M52" s="95" t="str">
        <f>'[4]10-30-96'!$D$243</f>
        <v>NR</v>
      </c>
      <c r="N52" s="95">
        <f>'[4]11-21-96'!$D$243</f>
        <v>45</v>
      </c>
      <c r="O52" s="95">
        <f>'[4]12-9-96'!$D$243</f>
        <v>15</v>
      </c>
      <c r="P52" s="95">
        <f>'[5]11-26-97'!$P$15</f>
        <v>13</v>
      </c>
      <c r="Q52" s="95">
        <f>'[5]01-09-98'!$P$15</f>
        <v>32</v>
      </c>
      <c r="R52" s="95">
        <f>'[5]02-03-98'!$P$15</f>
        <v>17</v>
      </c>
      <c r="S52" s="95">
        <f>'[5]03-25-98'!$P$15</f>
        <v>34</v>
      </c>
      <c r="T52" s="95">
        <f>'[6]11-08-98'!$P$15</f>
        <v>37</v>
      </c>
      <c r="U52" s="95">
        <f>'[6]01-25-99'!$P$15</f>
        <v>130</v>
      </c>
      <c r="V52" s="95" t="str">
        <f>'[6]02-09-99'!$P$15</f>
        <v>NR</v>
      </c>
      <c r="W52" s="95">
        <f>'[6]03-16-99'!$P$15</f>
        <v>27</v>
      </c>
      <c r="X52" s="95">
        <f>'[6]04-07-99'!$P$15</f>
        <v>64</v>
      </c>
      <c r="Y52" s="106">
        <f>'[7]01-25-00'!$P$17</f>
        <v>38</v>
      </c>
      <c r="Z52" s="106">
        <f>'[7]02-27-00'!$P$17</f>
        <v>41</v>
      </c>
      <c r="AA52" s="106">
        <f>'[7]03-04-00'!$P$17</f>
        <v>16</v>
      </c>
      <c r="AB52" s="106">
        <f>'[7]04-17-00'!$P$17</f>
        <v>49</v>
      </c>
      <c r="AC52" s="106">
        <f>'[8]01-08-01'!$P$17</f>
        <v>53</v>
      </c>
      <c r="AD52" s="106">
        <f>'[8]01-24-01'!$P$17</f>
        <v>57</v>
      </c>
      <c r="AE52" s="106">
        <f>'[8]02-23-01'!$P$17</f>
        <v>29</v>
      </c>
      <c r="AF52" s="106">
        <f>'[8]04-07-01'!$P$17</f>
        <v>51</v>
      </c>
      <c r="AG52" s="95" t="str">
        <f>'[9]11-13-01'!$N$17</f>
        <v>NR</v>
      </c>
      <c r="AH52" s="95">
        <f>'[9]11-24-01'!$N$17</f>
        <v>5.2</v>
      </c>
      <c r="AI52" s="95">
        <f>'[9]01-27-02'!$N$17</f>
        <v>61</v>
      </c>
      <c r="AJ52" s="95">
        <f>'[9]03-17-02'!$N$16</f>
        <v>69</v>
      </c>
      <c r="AK52" s="95">
        <f>'[10]11-08-02'!$N$16</f>
        <v>43</v>
      </c>
      <c r="AL52" s="95">
        <f>'[10]02-11-03'!$N$16</f>
        <v>5.2</v>
      </c>
      <c r="AM52" s="95">
        <f>'[10]03-15-03'!$N$16</f>
        <v>21</v>
      </c>
      <c r="AN52" s="95">
        <f>'[11]12-25-03'!$P$17</f>
        <v>26</v>
      </c>
      <c r="AO52" s="103">
        <f>'[11]12-25-03'!$Q$17</f>
        <v>0.5</v>
      </c>
      <c r="AP52" s="95">
        <f>'[11]02-02-04'!$P$17</f>
        <v>11</v>
      </c>
      <c r="AQ52" s="103">
        <f>'[11]02-02-04'!$Q$17</f>
        <v>0.5</v>
      </c>
      <c r="AR52" s="95">
        <f>'[11]2-18-04'!$P$17</f>
        <v>27</v>
      </c>
      <c r="AS52" s="103">
        <f>'[11]2-18-04'!$Q$17</f>
        <v>0.5</v>
      </c>
    </row>
    <row r="53" spans="1:45" ht="12">
      <c r="A53" s="95" t="s">
        <v>145</v>
      </c>
      <c r="B53" s="95" t="s">
        <v>86</v>
      </c>
      <c r="C53" s="95">
        <f>'[1]2-17-94'!$D$215</f>
        <v>245</v>
      </c>
      <c r="D53" s="95">
        <f>'[1]3-19-94'!$D$215</f>
        <v>220</v>
      </c>
      <c r="E53" s="95">
        <f>'[2]11-10-94'!$D$215</f>
        <v>315</v>
      </c>
      <c r="F53" s="95">
        <f>'[2]1-23-95'!$D$215</f>
        <v>910</v>
      </c>
      <c r="G53" s="95">
        <f>'[2]3-10-95'!$D$215</f>
        <v>180</v>
      </c>
      <c r="H53" s="95">
        <f>'[3]12-12-95'!$D$215</f>
        <v>580</v>
      </c>
      <c r="I53" s="95">
        <f>'[3]1-31-96'!$D$215</f>
        <v>280</v>
      </c>
      <c r="J53" s="95">
        <f>'[3]2-19-96'!$D$215</f>
        <v>430</v>
      </c>
      <c r="K53" s="95">
        <f>'[3]3-4-96'!$D$215</f>
        <v>340</v>
      </c>
      <c r="L53" s="95">
        <f>'[3]3-13-96'!$D$215</f>
        <v>280</v>
      </c>
      <c r="M53" s="95" t="str">
        <f>'[4]10-30-96'!$D$215</f>
        <v>NR</v>
      </c>
      <c r="N53" s="95">
        <f>'[4]11-21-96'!$D$215</f>
        <v>330</v>
      </c>
      <c r="O53" s="95">
        <f>'[4]12-9-96'!$D$215</f>
        <v>150</v>
      </c>
      <c r="P53" s="95">
        <f>'[5]11-26-97'!$P$22</f>
        <v>150</v>
      </c>
      <c r="Q53" s="95">
        <f>'[5]01-09-98'!$P$22</f>
        <v>250</v>
      </c>
      <c r="R53" s="95">
        <f>'[5]02-03-98'!$P$22</f>
        <v>150</v>
      </c>
      <c r="S53" s="95">
        <f>'[5]03-25-98'!$P$22</f>
        <v>280</v>
      </c>
      <c r="T53" s="95">
        <f>'[6]11-08-98'!$P$22</f>
        <v>360</v>
      </c>
      <c r="U53" s="95">
        <f>'[6]01-25-99'!$P$22</f>
        <v>690</v>
      </c>
      <c r="V53" s="95" t="str">
        <f>'[6]02-09-99'!$P$22</f>
        <v>NR</v>
      </c>
      <c r="W53" s="95">
        <f>'[6]03-16-99'!$P$22</f>
        <v>240</v>
      </c>
      <c r="X53" s="95">
        <f>'[6]04-07-99'!$P$22</f>
        <v>410</v>
      </c>
      <c r="Y53" s="95">
        <f>'[7]01-25-00'!$P$24</f>
        <v>330</v>
      </c>
      <c r="Z53" s="95">
        <f>'[7]02-27-00'!$P$24</f>
        <v>290</v>
      </c>
      <c r="AA53" s="95">
        <f>'[7]03-04-00'!$P$24</f>
        <v>320</v>
      </c>
      <c r="AB53" s="95">
        <f>'[7]04-17-00'!$P$24</f>
        <v>390</v>
      </c>
      <c r="AC53" s="95">
        <f>'[8]01-08-01'!$P$24</f>
        <v>420</v>
      </c>
      <c r="AD53" s="95">
        <f>'[8]01-24-01'!$P$24</f>
        <v>370</v>
      </c>
      <c r="AE53" s="95">
        <f>'[8]02-23-01'!$P$24</f>
        <v>240</v>
      </c>
      <c r="AF53" s="95">
        <f>'[8]04-07-01'!$P$24</f>
        <v>390</v>
      </c>
      <c r="AG53" s="95" t="str">
        <f>'[9]11-13-01'!$N$24</f>
        <v>NR</v>
      </c>
      <c r="AH53" s="95">
        <f>'[9]11-24-01'!$N$24</f>
        <v>95</v>
      </c>
      <c r="AI53" s="95">
        <f>'[9]01-27-02'!$N$24</f>
        <v>510</v>
      </c>
      <c r="AJ53" s="95">
        <f>'[9]03-17-02'!$N$23</f>
        <v>420</v>
      </c>
      <c r="AK53" s="95">
        <f>'[10]11-08-02'!$N$23</f>
        <v>500</v>
      </c>
      <c r="AL53" s="95">
        <f>'[10]02-11-03'!$N$23</f>
        <v>86</v>
      </c>
      <c r="AM53" s="95">
        <f>'[10]03-15-03'!$N$23</f>
        <v>220</v>
      </c>
      <c r="AN53" s="95">
        <f>'[11]12-25-03'!$P$24</f>
        <v>230</v>
      </c>
      <c r="AO53" s="105">
        <f>'[11]12-25-03'!$Q$24</f>
        <v>20</v>
      </c>
      <c r="AP53" s="95">
        <f>'[11]02-02-04'!$P$24</f>
        <v>140</v>
      </c>
      <c r="AQ53" s="105">
        <f>'[11]02-02-04'!$Q$24</f>
        <v>10</v>
      </c>
      <c r="AR53" s="95">
        <f>'[11]2-18-04'!$P$24</f>
        <v>260</v>
      </c>
      <c r="AS53" s="105">
        <f>'[11]2-18-04'!$Q$24</f>
        <v>20</v>
      </c>
    </row>
    <row r="54" spans="1:45" ht="12">
      <c r="A54" s="95" t="s">
        <v>146</v>
      </c>
      <c r="B54" s="95" t="s">
        <v>86</v>
      </c>
      <c r="C54" s="95" t="str">
        <f>'[1]2-17-94'!$D$251</f>
        <v>NR</v>
      </c>
      <c r="D54" s="95">
        <f>'[1]3-19-94'!$D$251</f>
        <v>11</v>
      </c>
      <c r="E54" s="95">
        <f>'[2]11-10-94'!$D$251</f>
        <v>19</v>
      </c>
      <c r="F54" s="95">
        <f>'[2]1-23-95'!$D$251</f>
        <v>62</v>
      </c>
      <c r="G54" s="95">
        <f>'[2]3-10-95'!$D$251</f>
        <v>4.2</v>
      </c>
      <c r="H54" s="95">
        <f>'[3]12-12-95'!$D$251</f>
        <v>84</v>
      </c>
      <c r="I54" s="95">
        <f>'[3]1-31-96'!$D$251</f>
        <v>4.5</v>
      </c>
      <c r="J54" s="95">
        <f>'[3]2-19-96'!$D$251</f>
        <v>12</v>
      </c>
      <c r="K54" s="95">
        <f>'[3]3-4-96'!$D$251</f>
        <v>3.6</v>
      </c>
      <c r="L54" s="95">
        <f>'[3]3-13-96'!$D$251</f>
        <v>7.6</v>
      </c>
      <c r="M54" s="95" t="str">
        <f>'[4]10-30-96'!$D$251</f>
        <v>NR</v>
      </c>
      <c r="N54" s="95">
        <f>'[4]11-21-96'!$D$251</f>
        <v>17</v>
      </c>
      <c r="O54" s="95">
        <f>'[4]12-9-96'!$D$251</f>
        <v>6.6</v>
      </c>
      <c r="P54" s="103">
        <f>'[5]11-26-97'!$P$30</f>
        <v>9.5</v>
      </c>
      <c r="Q54" s="103">
        <f>'[5]01-09-98'!$P$30</f>
        <v>4.2</v>
      </c>
      <c r="R54" s="103">
        <f>'[5]02-03-98'!$P$30</f>
        <v>1.7</v>
      </c>
      <c r="S54" s="103">
        <f>'[5]03-25-98'!$P$30</f>
        <v>9.7</v>
      </c>
      <c r="T54" s="103">
        <f>'[6]11-08-98'!$P$30</f>
        <v>9.8</v>
      </c>
      <c r="U54" s="103">
        <f>'[6]01-25-99'!$P$30</f>
        <v>1.2</v>
      </c>
      <c r="V54" s="103" t="str">
        <f>'[6]02-09-99'!$P$30</f>
        <v>NR</v>
      </c>
      <c r="W54" s="103">
        <f>'[6]03-16-99'!$P$30</f>
        <v>8.3</v>
      </c>
      <c r="X54" s="103">
        <f>'[6]04-07-99'!$P$30</f>
        <v>4</v>
      </c>
      <c r="Y54" s="103">
        <f>'[7]01-25-00'!$P$32</f>
        <v>13</v>
      </c>
      <c r="Z54" s="103">
        <f>'[7]02-27-00'!$P$32</f>
        <v>3.7</v>
      </c>
      <c r="AA54" s="103">
        <f>'[7]03-04-00'!$P$32</f>
        <v>17</v>
      </c>
      <c r="AB54" s="103">
        <f>'[7]04-17-00'!$P$32</f>
        <v>27</v>
      </c>
      <c r="AC54" s="103">
        <f>'[8]01-08-01'!$P$32</f>
        <v>7.7</v>
      </c>
      <c r="AD54" s="103">
        <f>'[8]01-24-01'!$P$32</f>
        <v>8.5</v>
      </c>
      <c r="AE54" s="103">
        <f>'[8]02-23-01'!$P$32</f>
        <v>5.5</v>
      </c>
      <c r="AF54" s="103">
        <f>'[8]04-07-01'!$P$32</f>
        <v>13</v>
      </c>
      <c r="AG54" s="95" t="str">
        <f>'[9]11-13-01'!$N$32</f>
        <v>NR</v>
      </c>
      <c r="AH54" s="95">
        <f>'[9]11-24-01'!$N$32</f>
        <v>9.1</v>
      </c>
      <c r="AI54" s="95">
        <f>'[9]01-27-02'!$N$32</f>
        <v>36</v>
      </c>
      <c r="AJ54" s="95">
        <f>'[9]03-17-02'!$N$31</f>
        <v>19</v>
      </c>
      <c r="AK54" s="95">
        <f>'[10]11-08-02'!$N$31</f>
        <v>22</v>
      </c>
      <c r="AL54" s="95">
        <f>'[10]02-11-03'!$N$31</f>
        <v>2.4</v>
      </c>
      <c r="AM54" s="95">
        <f>'[10]03-15-03'!$N$31</f>
        <v>2.7</v>
      </c>
      <c r="AN54" s="95">
        <f>'[11]12-25-03'!$P$32</f>
        <v>17</v>
      </c>
      <c r="AO54" s="95">
        <f>'[11]12-25-03'!$Q$32</f>
        <v>0.2</v>
      </c>
      <c r="AP54" s="95">
        <f>'[11]02-02-04'!$P$32</f>
        <v>9.5</v>
      </c>
      <c r="AQ54" s="95">
        <f>'[11]02-02-04'!$Q$32</f>
        <v>0.2</v>
      </c>
      <c r="AR54" s="95">
        <f>'[11]2-18-04'!$P$32</f>
        <v>24</v>
      </c>
      <c r="AS54" s="95">
        <f>'[11]2-18-04'!$Q$32</f>
        <v>0.2</v>
      </c>
    </row>
    <row r="55" spans="1:45" ht="25.5">
      <c r="A55" s="95" t="s">
        <v>147</v>
      </c>
      <c r="B55" s="95" t="s">
        <v>86</v>
      </c>
      <c r="C55" s="95" t="str">
        <f>'[1]2-17-94'!$D$238</f>
        <v>NR</v>
      </c>
      <c r="D55" s="95">
        <f>'[1]3-19-94'!$D$238</f>
        <v>83</v>
      </c>
      <c r="E55" s="95">
        <f>'[2]11-10-94'!$D$238</f>
        <v>103</v>
      </c>
      <c r="F55" s="95">
        <f>'[2]1-23-95'!$D$238</f>
        <v>425</v>
      </c>
      <c r="G55" s="95">
        <f>'[2]3-10-95'!$D$238</f>
        <v>58</v>
      </c>
      <c r="H55" s="95">
        <f>'[3]12-12-95'!$D$238</f>
        <v>218</v>
      </c>
      <c r="I55" s="95">
        <f>'[3]1-31-96'!$D$238</f>
        <v>75</v>
      </c>
      <c r="J55" s="95">
        <f>'[3]2-19-96'!$D$238</f>
        <v>95</v>
      </c>
      <c r="K55" s="95">
        <f>'[3]3-4-96'!$D$238</f>
        <v>88</v>
      </c>
      <c r="L55" s="95">
        <f>'[3]3-13-96'!$D$238</f>
        <v>73</v>
      </c>
      <c r="M55" s="95" t="str">
        <f>'[4]10-30-96'!$D$238</f>
        <v>NR</v>
      </c>
      <c r="N55" s="95">
        <f>'[4]11-21-96'!$D$238</f>
        <v>100</v>
      </c>
      <c r="O55" s="95">
        <f>'[4]12-9-96'!$D$238</f>
        <v>45</v>
      </c>
      <c r="P55" s="95">
        <f>'[5]11-26-97'!$P$11</f>
        <v>72</v>
      </c>
      <c r="Q55" s="95">
        <f>'[5]01-09-98'!$P$11</f>
        <v>73</v>
      </c>
      <c r="R55" s="95">
        <f>'[5]02-03-98'!$P$11</f>
        <v>45</v>
      </c>
      <c r="S55" s="95">
        <f>'[5]03-25-98'!$P$11</f>
        <v>90</v>
      </c>
      <c r="T55" s="95">
        <f>'[6]11-08-98'!$P$11</f>
        <v>130</v>
      </c>
      <c r="U55" s="95">
        <f>'[6]01-25-99'!$P$11</f>
        <v>150</v>
      </c>
      <c r="V55" s="95" t="str">
        <f>'[6]02-09-99'!$P$11</f>
        <v>NR</v>
      </c>
      <c r="W55" s="95">
        <f>'[6]03-16-99'!$P$11</f>
        <v>95</v>
      </c>
      <c r="X55" s="95">
        <f>'[6]04-07-99'!$P$11</f>
        <v>100</v>
      </c>
      <c r="Y55" s="95">
        <f>'[7]01-25-00'!$P$13</f>
        <v>140</v>
      </c>
      <c r="Z55" s="95">
        <f>'[7]02-27-00'!$P$13</f>
        <v>82</v>
      </c>
      <c r="AA55" s="95">
        <f>'[7]03-04-00'!$P$13</f>
        <v>170</v>
      </c>
      <c r="AB55" s="95">
        <f>'[7]04-17-00'!$P$13</f>
        <v>110</v>
      </c>
      <c r="AC55" s="95">
        <f>'[8]01-08-01'!$P$13</f>
        <v>100</v>
      </c>
      <c r="AD55" s="95">
        <f>'[8]01-24-01'!$P$13</f>
        <v>96</v>
      </c>
      <c r="AE55" s="95">
        <f>'[8]02-23-01'!$P$13</f>
        <v>70</v>
      </c>
      <c r="AF55" s="95">
        <f>'[8]04-07-01'!$P$13</f>
        <v>93</v>
      </c>
      <c r="AG55" s="95" t="str">
        <f>'[9]11-13-01'!$N$13</f>
        <v>NR</v>
      </c>
      <c r="AH55" s="95">
        <f>'[9]11-24-01'!$N$13</f>
        <v>27</v>
      </c>
      <c r="AI55" s="95">
        <f>'[9]01-27-02'!$N$13</f>
        <v>180</v>
      </c>
      <c r="AJ55" s="95">
        <f>'[9]03-17-02'!$N$12</f>
        <v>130</v>
      </c>
      <c r="AK55" s="95">
        <f>'[10]11-08-02'!$N$12</f>
        <v>150</v>
      </c>
      <c r="AL55" s="95">
        <f>'[10]02-11-03'!$N$12</f>
        <v>24</v>
      </c>
      <c r="AM55" s="95">
        <f>'[10]03-15-03'!$N$12</f>
        <v>90</v>
      </c>
      <c r="AN55" s="95">
        <f>'[11]12-25-03'!$P$13</f>
        <v>92</v>
      </c>
      <c r="AO55" s="106">
        <f>'[11]12-25-03'!$Q$13</f>
        <v>3</v>
      </c>
      <c r="AP55" s="95">
        <f>'[11]02-02-04'!$P$13</f>
        <v>34</v>
      </c>
      <c r="AQ55" s="106">
        <f>'[11]02-02-04'!$Q$13</f>
        <v>3</v>
      </c>
      <c r="AR55" s="95">
        <f>'[11]2-18-04'!$P$13</f>
        <v>90</v>
      </c>
      <c r="AS55" s="106">
        <f>'[11]2-18-04'!$Q$13</f>
        <v>3</v>
      </c>
    </row>
    <row r="56" spans="1:45" ht="25.5">
      <c r="A56" s="95" t="s">
        <v>148</v>
      </c>
      <c r="B56" s="95" t="s">
        <v>86</v>
      </c>
      <c r="C56" s="95" t="str">
        <f>'[1]2-17-94'!$D$233</f>
        <v>NR</v>
      </c>
      <c r="D56" s="95">
        <f>'[1]3-19-94'!$D$233</f>
        <v>139</v>
      </c>
      <c r="E56" s="95">
        <f>'[2]11-10-94'!$D$233</f>
        <v>160</v>
      </c>
      <c r="F56" s="95">
        <f>'[2]1-23-95'!$D$233</f>
        <v>313</v>
      </c>
      <c r="G56" s="95">
        <f>'[2]3-10-95'!$D$233</f>
        <v>64</v>
      </c>
      <c r="H56" s="95">
        <f>'[3]12-12-95'!$D$233</f>
        <v>649</v>
      </c>
      <c r="I56" s="95">
        <f>'[3]1-31-96'!$D$233</f>
        <v>110</v>
      </c>
      <c r="J56" s="95">
        <f>'[3]2-19-96'!$D$233</f>
        <v>170</v>
      </c>
      <c r="K56" s="95">
        <f>'[3]3-4-96'!$D$233</f>
        <v>190</v>
      </c>
      <c r="L56" s="95">
        <f>'[3]3-13-96'!$D$233</f>
        <v>110</v>
      </c>
      <c r="M56" s="95" t="str">
        <f>'[4]10-30-96'!$D$233</f>
        <v>NR</v>
      </c>
      <c r="N56" s="95">
        <f>'[4]11-21-96'!$D$233</f>
        <v>150</v>
      </c>
      <c r="O56" s="95">
        <f>'[4]12-9-96'!$D$233</f>
        <v>77</v>
      </c>
      <c r="P56" s="95">
        <f>'[5]11-26-97'!$P$4</f>
        <v>87</v>
      </c>
      <c r="Q56" s="95">
        <f>'[5]01-09-98'!$P$4</f>
        <v>79</v>
      </c>
      <c r="R56" s="95">
        <f>'[5]02-03-98'!$P$4</f>
        <v>69</v>
      </c>
      <c r="S56" s="95">
        <f>'[5]03-25-98'!$P$4</f>
        <v>130</v>
      </c>
      <c r="T56" s="95">
        <f>'[6]11-08-98'!$P$4</f>
        <v>310</v>
      </c>
      <c r="U56" s="95">
        <f>'[6]01-25-99'!$P$4</f>
        <v>360</v>
      </c>
      <c r="V56" s="95" t="str">
        <f>'[6]02-09-99'!$P$4</f>
        <v>NR</v>
      </c>
      <c r="W56" s="95">
        <f>'[6]03-16-99'!$P$4</f>
        <v>120</v>
      </c>
      <c r="X56" s="95">
        <f>'[6]04-07-99'!$P$4</f>
        <v>160</v>
      </c>
      <c r="Y56" s="95">
        <f>'[7]01-25-00'!$P$6</f>
        <v>570</v>
      </c>
      <c r="Z56" s="95">
        <f>'[7]02-27-00'!$P$6</f>
        <v>120</v>
      </c>
      <c r="AA56" s="95">
        <f>'[7]03-04-00'!$P$6</f>
        <v>120</v>
      </c>
      <c r="AB56" s="95">
        <f>'[7]04-17-00'!$P$6</f>
        <v>170</v>
      </c>
      <c r="AC56" s="95">
        <f>'[8]01-08-01'!$P$6</f>
        <v>150</v>
      </c>
      <c r="AD56" s="95">
        <f>'[8]01-24-01'!$P$6</f>
        <v>130</v>
      </c>
      <c r="AE56" s="95">
        <f>'[8]02-23-01'!$P$6</f>
        <v>100</v>
      </c>
      <c r="AF56" s="95">
        <f>'[8]04-07-01'!$P$6</f>
        <v>160</v>
      </c>
      <c r="AG56" s="95" t="str">
        <f>'[9]11-13-01'!$N$6</f>
        <v>NR</v>
      </c>
      <c r="AH56" s="95">
        <f>'[9]11-24-01'!$N$6</f>
        <v>100</v>
      </c>
      <c r="AI56" s="95">
        <f>'[9]01-27-02'!$N$6</f>
        <v>370</v>
      </c>
      <c r="AJ56" s="95">
        <f>'[9]03-17-02'!$N$6</f>
        <v>230</v>
      </c>
      <c r="AK56" s="95">
        <f>'[10]11-08-02'!$N$6</f>
        <v>260</v>
      </c>
      <c r="AL56" s="95">
        <f>'[10]02-11-03'!$N$6</f>
        <v>38</v>
      </c>
      <c r="AM56" s="95">
        <f>'[10]03-15-03'!$N$6</f>
        <v>89</v>
      </c>
      <c r="AN56" s="95">
        <f>'[11]12-25-03'!$P$7</f>
        <v>120</v>
      </c>
      <c r="AO56" s="106">
        <f>'[11]12-25-03'!$Q$7</f>
        <v>3</v>
      </c>
      <c r="AP56" s="95">
        <f>'[11]02-02-04'!$P$7</f>
        <v>110</v>
      </c>
      <c r="AQ56" s="106">
        <f>'[11]02-02-04'!$Q$7</f>
        <v>3</v>
      </c>
      <c r="AR56" s="95">
        <f>'[11]2-18-04'!$P$7</f>
        <v>270</v>
      </c>
      <c r="AS56" s="106">
        <f>'[11]2-18-04'!$Q$7</f>
        <v>7.5</v>
      </c>
    </row>
    <row r="57" spans="1:45" ht="12">
      <c r="A57" s="95" t="s">
        <v>149</v>
      </c>
      <c r="B57" s="95" t="s">
        <v>86</v>
      </c>
      <c r="C57" s="95">
        <f>'[1]2-17-94'!$D$216</f>
        <v>345</v>
      </c>
      <c r="D57" s="95">
        <f>'[1]3-19-94'!$D$216</f>
        <v>390</v>
      </c>
      <c r="E57" s="95">
        <f>'[2]11-10-94'!$D$216</f>
        <v>475</v>
      </c>
      <c r="F57" s="95">
        <f>'[2]1-23-95'!$D$216</f>
        <v>325</v>
      </c>
      <c r="G57" s="95">
        <f>'[2]3-10-95'!$D$216</f>
        <v>145</v>
      </c>
      <c r="H57" s="95">
        <f>'[3]12-12-95'!$D$216</f>
        <v>3900</v>
      </c>
      <c r="I57" s="95">
        <f>'[3]1-31-96'!$D$216</f>
        <v>100</v>
      </c>
      <c r="J57" s="95">
        <f>'[3]2-19-96'!$D$216</f>
        <v>270</v>
      </c>
      <c r="K57" s="95">
        <f>'[3]3-4-96'!$D$216</f>
        <v>47</v>
      </c>
      <c r="L57" s="95">
        <f>'[3]3-13-96'!$D$216</f>
        <v>190</v>
      </c>
      <c r="M57" s="95" t="str">
        <f>'[4]10-30-96'!$D$216</f>
        <v>NR</v>
      </c>
      <c r="N57" s="95">
        <f>'[4]11-21-96'!$D$216</f>
        <v>390</v>
      </c>
      <c r="O57" s="95">
        <f>'[4]12-9-96'!$D$216</f>
        <v>320</v>
      </c>
      <c r="P57" s="95">
        <f>'[5]11-26-97'!$P$23</f>
        <v>740</v>
      </c>
      <c r="Q57" s="95">
        <f>'[5]01-09-98'!$P$23</f>
        <v>31</v>
      </c>
      <c r="R57" s="95">
        <f>'[5]02-03-98'!$P$23</f>
        <v>290</v>
      </c>
      <c r="S57" s="95">
        <f>'[5]03-25-98'!$P$23</f>
        <v>340</v>
      </c>
      <c r="T57" s="95">
        <f>'[6]11-08-98'!$P$23</f>
        <v>1210</v>
      </c>
      <c r="U57" s="95">
        <f>'[6]01-25-99'!$P$23</f>
        <v>20</v>
      </c>
      <c r="V57" s="95" t="str">
        <f>'[6]02-09-99'!$P$23</f>
        <v>NR</v>
      </c>
      <c r="W57" s="95">
        <f>'[6]03-16-99'!$P$23</f>
        <v>510</v>
      </c>
      <c r="X57" s="95">
        <f>'[6]04-07-99'!$P$23</f>
        <v>73</v>
      </c>
      <c r="Y57" s="95">
        <f>'[7]01-25-00'!$P$25</f>
        <v>1440</v>
      </c>
      <c r="Z57" s="95">
        <f>'[7]02-27-00'!$P$25</f>
        <v>290</v>
      </c>
      <c r="AA57" s="95">
        <f>'[7]03-04-00'!$P$25</f>
        <v>140</v>
      </c>
      <c r="AB57" s="95">
        <f>'[7]04-17-00'!$P$25</f>
        <v>1360</v>
      </c>
      <c r="AC57" s="95">
        <f>'[8]01-08-01'!$P$25</f>
        <v>230</v>
      </c>
      <c r="AD57" s="95">
        <f>'[8]01-24-01'!$P$25</f>
        <v>340</v>
      </c>
      <c r="AE57" s="95">
        <f>'[8]02-23-01'!$P$25</f>
        <v>400</v>
      </c>
      <c r="AF57" s="95">
        <f>'[8]04-07-01'!$P$25</f>
        <v>620</v>
      </c>
      <c r="AG57" s="95" t="str">
        <f>'[9]11-13-01'!$N$25</f>
        <v>NR</v>
      </c>
      <c r="AH57" s="95">
        <f>'[9]11-24-01'!$N$25</f>
        <v>430</v>
      </c>
      <c r="AI57" s="95">
        <f>'[9]01-27-02'!$N$25</f>
        <v>1200</v>
      </c>
      <c r="AJ57" s="95">
        <f>'[9]03-17-02'!$N$24</f>
        <v>700</v>
      </c>
      <c r="AK57" s="95">
        <f>'[10]11-08-02'!$N$24</f>
        <v>750</v>
      </c>
      <c r="AL57" s="95">
        <f>'[10]02-11-03'!$N$24</f>
        <v>140</v>
      </c>
      <c r="AM57" s="95">
        <f>'[10]03-15-03'!$N$24</f>
        <v>260</v>
      </c>
      <c r="AN57" s="95">
        <f>'[11]12-25-03'!$P$25</f>
        <v>250</v>
      </c>
      <c r="AO57" s="105">
        <f>'[11]12-25-03'!$Q$25</f>
        <v>20</v>
      </c>
      <c r="AP57" s="95">
        <f>'[11]02-02-04'!$P$25</f>
        <v>630</v>
      </c>
      <c r="AQ57" s="105">
        <f>'[11]02-02-04'!$Q$25</f>
        <v>20</v>
      </c>
      <c r="AR57" s="95">
        <f>'[11]2-18-04'!$P$25</f>
        <v>1800</v>
      </c>
      <c r="AS57" s="105">
        <f>'[11]2-18-04'!$Q$25</f>
        <v>40</v>
      </c>
    </row>
    <row r="58" spans="1:45" ht="12">
      <c r="A58" s="95" t="s">
        <v>150</v>
      </c>
      <c r="B58" s="95" t="s">
        <v>86</v>
      </c>
      <c r="C58" s="95">
        <f>'[1]2-17-94'!$D$231</f>
        <v>0.19</v>
      </c>
      <c r="D58" s="95">
        <f>'[1]3-19-94'!$D$231</f>
        <v>0.39</v>
      </c>
      <c r="E58" s="95">
        <f>'[2]11-10-94'!$D$231</f>
        <v>0.55</v>
      </c>
      <c r="F58" s="95">
        <f>'[2]1-23-95'!$D$231</f>
        <v>0.28</v>
      </c>
      <c r="G58" s="95">
        <f>'[2]3-10-95'!$D$231</f>
        <v>0.14</v>
      </c>
      <c r="H58" s="95">
        <f>'[3]12-12-95'!$D$231</f>
        <v>1.6</v>
      </c>
      <c r="I58" s="95">
        <f>'[3]1-31-96'!$D$231</f>
        <v>0.14</v>
      </c>
      <c r="J58" s="95">
        <f>'[3]2-19-96'!$D$231</f>
        <v>0.16</v>
      </c>
      <c r="K58" s="95">
        <f>'[3]3-4-96'!$D$231</f>
        <v>0.08</v>
      </c>
      <c r="L58" s="95">
        <f>'[3]3-13-96'!$D$231</f>
        <v>0.15</v>
      </c>
      <c r="M58" s="95" t="str">
        <f>'[4]10-30-96'!$D$231</f>
        <v>NR</v>
      </c>
      <c r="N58" s="95">
        <f>'[4]11-21-96'!$D$231</f>
        <v>0.34</v>
      </c>
      <c r="O58" s="95">
        <f>'[4]12-9-96'!$D$231</f>
        <v>0.24</v>
      </c>
      <c r="P58" s="103">
        <f>'[5]11-26-97'!$P$44</f>
        <v>0.5</v>
      </c>
      <c r="Q58" s="95">
        <f>'[5]01-09-98'!$P$44</f>
        <v>0.06</v>
      </c>
      <c r="R58" s="95">
        <f>'[5]02-03-98'!$P$44</f>
        <v>0.23</v>
      </c>
      <c r="S58" s="95">
        <f>'[5]03-25-98'!$P$44</f>
        <v>0.21</v>
      </c>
      <c r="T58" s="95">
        <f>'[6]11-08-98'!$P$44</f>
        <v>0.88</v>
      </c>
      <c r="U58" s="95">
        <f>'[6]01-25-99'!$P$44</f>
        <v>0.05</v>
      </c>
      <c r="V58" s="95" t="str">
        <f>'[6]02-09-99'!$P$44</f>
        <v>NR</v>
      </c>
      <c r="W58" s="95">
        <f>'[6]03-16-99'!$P$44</f>
        <v>0.4</v>
      </c>
      <c r="X58" s="95">
        <f>'[6]04-07-99'!$P$44</f>
        <v>0.08</v>
      </c>
      <c r="Y58" s="95">
        <f>'[7]01-25-00'!$P$46</f>
        <v>0.57</v>
      </c>
      <c r="Z58" s="95">
        <f>'[7]02-27-00'!$P$46</f>
        <v>0.18</v>
      </c>
      <c r="AA58" s="95">
        <f>'[7]03-04-00'!$P$46</f>
        <v>0.12</v>
      </c>
      <c r="AB58" s="95">
        <f>'[7]04-17-00'!$P$46</f>
        <v>0.61</v>
      </c>
      <c r="AC58" s="95">
        <f>'[8]01-08-01'!$P$46</f>
        <v>0.12</v>
      </c>
      <c r="AD58" s="95">
        <f>'[8]01-24-01'!$P$46</f>
        <v>0.2</v>
      </c>
      <c r="AE58" s="95">
        <f>'[8]02-23-01'!$P$46</f>
        <v>0.27</v>
      </c>
      <c r="AF58" s="95">
        <f>'[8]04-07-01'!$P$46</f>
        <v>0.37</v>
      </c>
      <c r="AG58" s="95" t="str">
        <f>'[9]11-13-01'!$N$46</f>
        <v>NR</v>
      </c>
      <c r="AH58" s="95">
        <f>'[9]11-24-01'!$N$46</f>
        <v>0.75</v>
      </c>
      <c r="AI58" s="95">
        <f>'[9]01-27-02'!$N$46</f>
        <v>0.77</v>
      </c>
      <c r="AJ58" s="95">
        <f>'[9]03-17-02'!$N$46*0.001</f>
        <v>0.42</v>
      </c>
      <c r="AK58" s="95">
        <f>'[10]11-08-02'!$N$46*0.001</f>
        <v>0.75</v>
      </c>
      <c r="AL58" s="95">
        <f>'[10]02-11-03'!$N$46*0.001</f>
        <v>0.14</v>
      </c>
      <c r="AM58" s="95">
        <f>'[10]03-15-03'!$N$46*0.001</f>
        <v>0.21</v>
      </c>
      <c r="AN58" s="95">
        <f>'[11]12-25-03'!$P$47*0.001</f>
        <v>0.18</v>
      </c>
      <c r="AO58" s="104">
        <f>'[11]12-25-03'!$Q$47*0.001</f>
        <v>0.01</v>
      </c>
      <c r="AP58" s="95">
        <f>'[11]02-02-04'!$P$47*0.001</f>
        <v>0.29</v>
      </c>
      <c r="AQ58" s="104">
        <f>'[11]02-02-04'!$Q$47*0.001</f>
        <v>0.01</v>
      </c>
      <c r="AR58" s="95">
        <f>'[11]2-18-04'!$P$47*0.001</f>
        <v>0.52</v>
      </c>
      <c r="AS58" s="95">
        <f>'[11]2-18-04'!$Q$47*0.001</f>
        <v>0.025</v>
      </c>
    </row>
    <row r="59" spans="1:45" ht="12">
      <c r="A59" s="95" t="s">
        <v>151</v>
      </c>
      <c r="B59" s="95" t="s">
        <v>86</v>
      </c>
      <c r="C59" s="95" t="str">
        <f>'[1]2-17-94'!$D$250</f>
        <v>NR</v>
      </c>
      <c r="D59" s="95">
        <f>'[1]3-19-94'!$D$250</f>
        <v>0.3</v>
      </c>
      <c r="E59" s="95">
        <f>'[2]11-10-94'!$D$250</f>
        <v>0.6</v>
      </c>
      <c r="F59" s="95" t="str">
        <f>'[2]1-23-95'!$D$250</f>
        <v>ND</v>
      </c>
      <c r="G59" s="95" t="str">
        <f>'[2]3-10-95'!$D$250</f>
        <v>ND</v>
      </c>
      <c r="H59" s="95" t="str">
        <f>'[3]12-12-95'!$D$250</f>
        <v>ND</v>
      </c>
      <c r="I59" s="95" t="str">
        <f>'[3]1-31-96'!$D$250</f>
        <v>ND</v>
      </c>
      <c r="J59" s="95">
        <f>'[3]2-19-96'!$D$250</f>
        <v>0.5</v>
      </c>
      <c r="K59" s="95" t="str">
        <f>'[3]3-4-96'!$D$250</f>
        <v>ND</v>
      </c>
      <c r="L59" s="95">
        <f>'[3]3-13-96'!$D$250</f>
        <v>0.3</v>
      </c>
      <c r="M59" s="95" t="str">
        <f>'[4]10-30-96'!$D$250</f>
        <v>NR</v>
      </c>
      <c r="N59" s="95" t="str">
        <f>'[4]11-21-96'!$D$250</f>
        <v>ND</v>
      </c>
      <c r="O59" s="95">
        <f>'[4]12-9-96'!$D$250</f>
        <v>0.1</v>
      </c>
      <c r="P59" s="103">
        <f>'[5]11-26-97'!$P$29</f>
        <v>0.14</v>
      </c>
      <c r="Q59" s="103">
        <f>'[5]01-09-98'!$P$29</f>
        <v>0.3</v>
      </c>
      <c r="R59" s="103" t="str">
        <f>'[5]02-03-98'!$P$29</f>
        <v>ND</v>
      </c>
      <c r="S59" s="103">
        <f>'[5]03-25-98'!$P$29</f>
        <v>0.4</v>
      </c>
      <c r="T59" s="103">
        <f>'[6]11-08-98'!$P$29</f>
        <v>0.7</v>
      </c>
      <c r="U59" s="103" t="str">
        <f>'[6]01-25-99'!$P$29</f>
        <v>ND</v>
      </c>
      <c r="V59" s="103" t="str">
        <f>'[6]02-09-99'!$P$29</f>
        <v>NR</v>
      </c>
      <c r="W59" s="103">
        <f>'[6]03-16-99'!$P$29</f>
        <v>0.2</v>
      </c>
      <c r="X59" s="103">
        <f>'[6]04-07-99'!$P$29</f>
        <v>0.1</v>
      </c>
      <c r="Y59" s="103">
        <f>'[7]01-25-00'!$P$31</f>
        <v>0.3</v>
      </c>
      <c r="Z59" s="103">
        <f>'[7]02-27-00'!$P$31</f>
        <v>0.2</v>
      </c>
      <c r="AA59" s="103">
        <f>'[7]03-04-00'!$P$31</f>
        <v>0.3</v>
      </c>
      <c r="AB59" s="103">
        <f>'[7]04-17-00'!$P$31</f>
        <v>0.4</v>
      </c>
      <c r="AC59" s="103">
        <f>'[8]01-08-01'!$P$31</f>
        <v>0.3</v>
      </c>
      <c r="AD59" s="103">
        <f>'[8]01-24-01'!$P$31</f>
        <v>0.5</v>
      </c>
      <c r="AE59" s="103">
        <f>'[8]02-23-01'!$P$31</f>
        <v>0.2</v>
      </c>
      <c r="AF59" s="103">
        <f>'[8]04-07-01'!$P$31</f>
        <v>0.2</v>
      </c>
      <c r="AG59" s="95" t="str">
        <f>'[9]11-13-01'!$N$31</f>
        <v>NR</v>
      </c>
      <c r="AH59" s="95" t="str">
        <f>'[9]11-24-01'!$N$31</f>
        <v>ND</v>
      </c>
      <c r="AI59" s="95">
        <f>'[9]01-27-02'!$N$31</f>
        <v>0.6</v>
      </c>
      <c r="AJ59" s="95">
        <f>'[9]03-17-02'!$N$30</f>
        <v>0.45</v>
      </c>
      <c r="AK59" s="95">
        <f>'[10]11-08-02'!$N$30</f>
        <v>0.48</v>
      </c>
      <c r="AL59" s="95" t="str">
        <f>'[10]02-11-03'!$N$30</f>
        <v>ND</v>
      </c>
      <c r="AM59" s="95">
        <f>'[10]03-15-03'!$N$30</f>
        <v>0.11</v>
      </c>
      <c r="AN59" s="95">
        <f>'[11]12-25-03'!$P$31</f>
        <v>13</v>
      </c>
      <c r="AO59" s="103">
        <f>'[11]12-25-03'!$Q$31</f>
        <v>0.4</v>
      </c>
      <c r="AP59" s="95">
        <f>'[11]02-02-04'!$P$31</f>
        <v>7.1</v>
      </c>
      <c r="AQ59" s="103">
        <f>'[11]02-02-04'!$Q$31</f>
        <v>0.2</v>
      </c>
      <c r="AR59" s="95">
        <f>'[11]2-18-04'!$P$31</f>
        <v>20</v>
      </c>
      <c r="AS59" s="103">
        <f>'[11]2-18-04'!$Q$31</f>
        <v>0.4</v>
      </c>
    </row>
    <row r="60" spans="1:45" ht="12">
      <c r="A60" s="95" t="s">
        <v>152</v>
      </c>
      <c r="B60" s="95" t="s">
        <v>86</v>
      </c>
      <c r="C60" s="95" t="str">
        <f>'[1]2-17-94'!$D$249</f>
        <v>NR</v>
      </c>
      <c r="D60" s="95">
        <f>'[1]3-19-94'!$D$249</f>
        <v>3.9</v>
      </c>
      <c r="E60" s="95">
        <f>'[2]11-10-94'!$D$249</f>
        <v>4.8</v>
      </c>
      <c r="F60" s="95">
        <f>'[2]1-23-95'!$D$249</f>
        <v>3.1</v>
      </c>
      <c r="G60" s="95">
        <f>'[2]3-10-95'!$D$249</f>
        <v>3.5</v>
      </c>
      <c r="H60" s="95">
        <f>'[3]12-12-95'!$D$249</f>
        <v>9.7</v>
      </c>
      <c r="I60" s="95">
        <f>'[3]1-31-96'!$D$249</f>
        <v>7.3</v>
      </c>
      <c r="J60" s="95">
        <f>'[3]2-19-96'!$D$249</f>
        <v>10</v>
      </c>
      <c r="K60" s="95">
        <f>'[3]3-4-96'!$D$249</f>
        <v>0.2</v>
      </c>
      <c r="L60" s="95">
        <f>'[3]3-13-96'!$D$249</f>
        <v>5.6</v>
      </c>
      <c r="M60" s="95" t="str">
        <f>'[4]10-30-96'!$D$249</f>
        <v>NR</v>
      </c>
      <c r="N60" s="95">
        <f>'[4]11-21-96'!$D$249</f>
        <v>6.8</v>
      </c>
      <c r="O60" s="95">
        <f>'[4]12-9-96'!$D$249</f>
        <v>2.4</v>
      </c>
      <c r="P60" s="103">
        <f>'[5]11-26-97'!$P$17</f>
        <v>2.1</v>
      </c>
      <c r="Q60" s="103">
        <f>'[5]01-09-98'!$P$17</f>
        <v>5.3</v>
      </c>
      <c r="R60" s="103">
        <f>'[5]02-03-98'!$P$17</f>
        <v>2.4</v>
      </c>
      <c r="S60" s="103">
        <f>'[5]03-25-98'!$P$17</f>
        <v>5.2</v>
      </c>
      <c r="T60" s="103">
        <f>'[6]11-08-98'!$P$17</f>
        <v>6.5</v>
      </c>
      <c r="U60" s="103">
        <f>'[6]01-25-99'!$P$17</f>
        <v>30</v>
      </c>
      <c r="V60" s="103" t="str">
        <f>'[6]02-09-99'!$P$17</f>
        <v>NR</v>
      </c>
      <c r="W60" s="103">
        <f>'[6]03-16-99'!$P$17</f>
        <v>3.1</v>
      </c>
      <c r="X60" s="103">
        <f>'[6]04-07-99'!$P$17</f>
        <v>8.2</v>
      </c>
      <c r="Y60" s="103">
        <f>'[7]01-25-00'!$P$19</f>
        <v>4.6</v>
      </c>
      <c r="Z60" s="103">
        <f>'[7]02-27-00'!$P$19</f>
        <v>5.3</v>
      </c>
      <c r="AA60" s="103">
        <f>'[7]03-04-00'!$P$19</f>
        <v>3.3</v>
      </c>
      <c r="AB60" s="103">
        <f>'[7]04-17-00'!$P$19</f>
        <v>6</v>
      </c>
      <c r="AC60" s="103">
        <f>'[8]01-08-01'!$P$19</f>
        <v>8.8</v>
      </c>
      <c r="AD60" s="103">
        <f>'[8]01-24-01'!$P$19</f>
        <v>8.2</v>
      </c>
      <c r="AE60" s="103">
        <f>'[8]02-23-01'!$P$19</f>
        <v>5.5</v>
      </c>
      <c r="AF60" s="103">
        <f>'[8]04-07-01'!$P$19</f>
        <v>8.1</v>
      </c>
      <c r="AG60" s="95" t="str">
        <f>'[9]11-13-01'!$N$19</f>
        <v>NR</v>
      </c>
      <c r="AH60" s="95">
        <f>'[9]11-24-01'!$N$19</f>
        <v>1.4</v>
      </c>
      <c r="AI60" s="95">
        <f>'[9]01-27-02'!$N$19</f>
        <v>7.7</v>
      </c>
      <c r="AJ60" s="95">
        <f>'[9]03-17-02'!$N$18</f>
        <v>8.1</v>
      </c>
      <c r="AK60" s="95">
        <f>'[10]11-08-02'!$N$18</f>
        <v>7.3</v>
      </c>
      <c r="AL60" s="95">
        <f>'[10]02-11-03'!$N$18</f>
        <v>0.84</v>
      </c>
      <c r="AM60" s="95">
        <f>'[10]03-15-03'!$N$18</f>
        <v>2.3</v>
      </c>
      <c r="AN60" s="95">
        <f>'[11]12-25-03'!$P$19</f>
        <v>3.5</v>
      </c>
      <c r="AO60" s="103">
        <f>'[11]12-25-03'!$Q$19</f>
        <v>0.2</v>
      </c>
      <c r="AP60" s="95">
        <f>'[11]02-02-04'!$P$19</f>
        <v>2.4</v>
      </c>
      <c r="AQ60" s="103">
        <f>'[11]02-02-04'!$Q$19</f>
        <v>0.2</v>
      </c>
      <c r="AR60" s="95">
        <f>'[11]2-18-04'!$P$19</f>
        <v>4</v>
      </c>
      <c r="AS60" s="103">
        <f>'[11]2-18-04'!$Q$19</f>
        <v>0.2</v>
      </c>
    </row>
  </sheetData>
  <sheetProtection/>
  <mergeCells count="9">
    <mergeCell ref="AN3:AO3"/>
    <mergeCell ref="AP3:AQ3"/>
    <mergeCell ref="AR3:AS3"/>
    <mergeCell ref="AN1:AO1"/>
    <mergeCell ref="AP1:AQ1"/>
    <mergeCell ref="AR1:AS1"/>
    <mergeCell ref="AN2:AO2"/>
    <mergeCell ref="AP2:AQ2"/>
    <mergeCell ref="AR2:AS2"/>
  </mergeCells>
  <printOptions gridLines="1"/>
  <pageMargins left="0.17" right="0.35" top="0.41" bottom="0.31" header="0.26" footer="0.17"/>
  <pageSetup horizontalDpi="300" verticalDpi="300" orientation="portrait" scale="82" r:id="rId1"/>
  <headerFooter alignWithMargins="0">
    <oddHeader>&amp;C&amp;A</oddHeader>
    <oddFooter>&amp;L&amp;F&amp;CPage 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S43"/>
  <sheetViews>
    <sheetView zoomScalePageLayoutView="0" workbookViewId="0" topLeftCell="A1">
      <pane xSplit="2" ySplit="4" topLeftCell="AF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R30" sqref="AR30"/>
    </sheetView>
  </sheetViews>
  <sheetFormatPr defaultColWidth="9.140625" defaultRowHeight="12.75"/>
  <cols>
    <col min="1" max="1" width="13.8515625" style="96" customWidth="1"/>
    <col min="2" max="2" width="7.7109375" style="96" bestFit="1" customWidth="1"/>
    <col min="3" max="4" width="10.140625" style="96" bestFit="1" customWidth="1"/>
    <col min="5" max="35" width="9.8515625" style="96" bestFit="1" customWidth="1"/>
    <col min="36" max="36" width="10.00390625" style="96" bestFit="1" customWidth="1"/>
    <col min="37" max="37" width="10.140625" style="96" bestFit="1" customWidth="1"/>
    <col min="38" max="39" width="10.00390625" style="96" bestFit="1" customWidth="1"/>
    <col min="40" max="40" width="6.57421875" style="96" bestFit="1" customWidth="1"/>
    <col min="41" max="41" width="5.7109375" style="96" bestFit="1" customWidth="1"/>
    <col min="42" max="42" width="6.57421875" style="96" bestFit="1" customWidth="1"/>
    <col min="43" max="43" width="5.7109375" style="96" bestFit="1" customWidth="1"/>
    <col min="44" max="44" width="6.57421875" style="96" bestFit="1" customWidth="1"/>
    <col min="45" max="45" width="5.7109375" style="96" bestFit="1" customWidth="1"/>
    <col min="46" max="16384" width="9.140625" style="96" customWidth="1"/>
  </cols>
  <sheetData>
    <row r="1" spans="1:45" ht="12">
      <c r="A1" s="94" t="s">
        <v>93</v>
      </c>
      <c r="B1" s="94"/>
      <c r="C1" s="95" t="str">
        <f>'[1]2-17-94'!$A$272</f>
        <v>WW94-0103</v>
      </c>
      <c r="D1" s="95" t="str">
        <f>'[1]3-19-94'!$A$272</f>
        <v>WW94-0203</v>
      </c>
      <c r="E1" s="95" t="str">
        <f>'[2]11-10-94'!$A$272</f>
        <v>WW95-0103</v>
      </c>
      <c r="F1" s="95" t="str">
        <f>'[2]1-23-95'!$A$272</f>
        <v>WW95-0203</v>
      </c>
      <c r="G1" s="95" t="str">
        <f>'[2]3-10-95'!$A$272</f>
        <v>WW95-0303</v>
      </c>
      <c r="H1" s="95" t="str">
        <f>'[3]12-12-95'!$A$272</f>
        <v>WW96-0103</v>
      </c>
      <c r="I1" s="95" t="str">
        <f>'[3]1-31-96'!$A$272</f>
        <v>WW96-0203</v>
      </c>
      <c r="J1" s="95" t="str">
        <f>'[3]2-19-96'!$A$272</f>
        <v>WW96-0303</v>
      </c>
      <c r="K1" s="95" t="str">
        <f>'[3]3-4-96'!$A$272</f>
        <v>WW96-0403</v>
      </c>
      <c r="L1" s="95" t="str">
        <f>'[3]3-13-96'!$A$272</f>
        <v>WW96-0503</v>
      </c>
      <c r="M1" s="95" t="str">
        <f>'[4]10-30-96'!$A$272</f>
        <v>WW97-0103</v>
      </c>
      <c r="N1" s="95" t="str">
        <f>'[4]11-21-96'!$A$272</f>
        <v>WW97-0203</v>
      </c>
      <c r="O1" s="95" t="str">
        <f>'[4]12-9-96'!$A$272</f>
        <v>WW97-0303</v>
      </c>
      <c r="P1" s="95" t="str">
        <f>'[5]11-26-97'!$A$272</f>
        <v>WW98-0103</v>
      </c>
      <c r="Q1" s="95" t="str">
        <f>'[5]01-09-98'!$A$272</f>
        <v>WW98-0203</v>
      </c>
      <c r="R1" s="95" t="str">
        <f>'[5]02-03-98'!$A$272</f>
        <v>WW98-0303</v>
      </c>
      <c r="S1" s="95" t="str">
        <f>'[5]03-25-98'!$A$272</f>
        <v>WW98-0403</v>
      </c>
      <c r="T1" s="95" t="str">
        <f>'[6]11-08-98'!$A$272</f>
        <v>WW99-0103</v>
      </c>
      <c r="U1" s="95" t="str">
        <f>'[6]01-25-99'!$A$272</f>
        <v>WW99-0204</v>
      </c>
      <c r="V1" s="95" t="str">
        <f>'[6]02-09-99'!$A$272</f>
        <v>WW99-0304</v>
      </c>
      <c r="W1" s="95" t="str">
        <f>'[6]03-16-99'!$A$272</f>
        <v>WW99-0404</v>
      </c>
      <c r="X1" s="95" t="str">
        <f>'[6]04-07-99'!$A$272</f>
        <v>WW99-0504</v>
      </c>
      <c r="Y1" s="95" t="str">
        <f>'[7]01-25-00'!$Q$2</f>
        <v>WW00-0103</v>
      </c>
      <c r="Z1" s="95" t="str">
        <f>'[7]02-27-00'!$Q$2</f>
        <v>WW00-0203</v>
      </c>
      <c r="AA1" s="95" t="str">
        <f>'[7]03-04-00'!$Q$2</f>
        <v>WW00-0303</v>
      </c>
      <c r="AB1" s="95" t="str">
        <f>'[7]04-17-00'!$Q$2</f>
        <v>WW00-0403</v>
      </c>
      <c r="AC1" s="95" t="str">
        <f>'[8]01-08-01'!$Q$2</f>
        <v>WW01-0103</v>
      </c>
      <c r="AD1" s="95" t="str">
        <f>'[8]01-24-01'!$Q$2</f>
        <v>WW01-0203</v>
      </c>
      <c r="AE1" s="95" t="str">
        <f>'[8]02-23-01'!$Q$2</f>
        <v>WW01-0303</v>
      </c>
      <c r="AF1" s="95" t="str">
        <f>'[8]04-07-01'!$Q$2</f>
        <v>WW01-0403</v>
      </c>
      <c r="AG1" s="95" t="str">
        <f>'[9]11-13-01'!$O$2</f>
        <v>WW02-0103</v>
      </c>
      <c r="AH1" s="95" t="str">
        <f>'[9]11-24-01'!$O$2</f>
        <v>WW02-0203</v>
      </c>
      <c r="AI1" s="95" t="str">
        <f>'[9]01-27-02'!$O$2</f>
        <v>WW02-0303</v>
      </c>
      <c r="AJ1" s="95" t="str">
        <f>'[9]03-17-02'!$O$2</f>
        <v>WW02-0403</v>
      </c>
      <c r="AK1" s="95" t="str">
        <f>'[10]11-08-02'!$O$2</f>
        <v>WW03-0103</v>
      </c>
      <c r="AL1" s="95" t="str">
        <f>'[10]02-11-03'!$O$2</f>
        <v>WW03-0203</v>
      </c>
      <c r="AM1" s="95" t="str">
        <f>'[10]03-15-03'!$O$2</f>
        <v>WW03-0303</v>
      </c>
      <c r="AN1" s="199" t="str">
        <f>'[11]12-25-03'!$R$2</f>
        <v>WW04-0103</v>
      </c>
      <c r="AO1" s="199"/>
      <c r="AP1" s="199" t="str">
        <f>'[11]02-02-04'!$R$2</f>
        <v>WW04-0203</v>
      </c>
      <c r="AQ1" s="199"/>
      <c r="AR1" s="199" t="str">
        <f>'[11]2-18-04'!$R$2</f>
        <v>WW04-0303</v>
      </c>
      <c r="AS1" s="199"/>
    </row>
    <row r="2" spans="1:45" ht="12">
      <c r="A2" s="94" t="s">
        <v>94</v>
      </c>
      <c r="B2" s="94"/>
      <c r="C2" s="95" t="str">
        <f>'[1]2-17-94'!$B$272</f>
        <v>940217-1600</v>
      </c>
      <c r="D2" s="95" t="str">
        <f>'[1]3-19-94'!$B$272</f>
        <v>940321-1611</v>
      </c>
      <c r="E2" s="95" t="str">
        <f>'[2]11-10-94'!$B$272</f>
        <v>L2744-006</v>
      </c>
      <c r="F2" s="95" t="str">
        <f>'[2]1-23-95'!$B$272</f>
        <v>L4665-007</v>
      </c>
      <c r="G2" s="95" t="str">
        <f>'[2]3-10-95'!$B$272</f>
        <v>L6008-002</v>
      </c>
      <c r="H2" s="95" t="str">
        <f>'[3]12-12-95'!$B$272</f>
        <v>L13022-004</v>
      </c>
      <c r="I2" s="95" t="str">
        <f>'[3]1-31-96'!$B$272</f>
        <v>L14419-008</v>
      </c>
      <c r="J2" s="95" t="str">
        <f>'[3]2-19-96'!$B$272</f>
        <v>L14981-006</v>
      </c>
      <c r="K2" s="95" t="str">
        <f>'[3]3-4-96'!$B$272</f>
        <v>L15397-006</v>
      </c>
      <c r="L2" s="95" t="str">
        <f>'[3]3-13-96'!$B$272</f>
        <v>L15705-006</v>
      </c>
      <c r="M2" s="95" t="e">
        <f>'[4]10-30-96'!$B$272</f>
        <v>#REF!</v>
      </c>
      <c r="N2" s="95" t="str">
        <f>'[4]11-21-96'!$B$272</f>
        <v>L23600-006</v>
      </c>
      <c r="O2" s="95" t="str">
        <f>'[4]12-9-96'!$B$272</f>
        <v>L24196-006</v>
      </c>
      <c r="P2" s="95" t="str">
        <f>'[5]11-26-97'!$Q$3</f>
        <v>C7111687</v>
      </c>
      <c r="Q2" s="95" t="str">
        <f>'[5]01-09-98'!$Q$3</f>
        <v>L37151-006</v>
      </c>
      <c r="R2" s="95" t="str">
        <f>'[5]02-03-98'!$Q$3</f>
        <v>L38045-006</v>
      </c>
      <c r="S2" s="95" t="str">
        <f>'[5]03-25-98'!$Q$3</f>
        <v>L39880-006</v>
      </c>
      <c r="T2" s="95" t="str">
        <f>'[6]11-08-98'!$Q$3</f>
        <v>L47907-006</v>
      </c>
      <c r="U2" s="95" t="str">
        <f>'[6]01-25-99'!$Q$3</f>
        <v>L50660-004</v>
      </c>
      <c r="V2" s="95" t="str">
        <f>'[6]02-09-99'!$Q$3</f>
        <v>L51332-006</v>
      </c>
      <c r="W2" s="95" t="str">
        <f>'[6]03-16-99'!$Q$3</f>
        <v>L52565-006</v>
      </c>
      <c r="X2" s="95" t="str">
        <f>'[6]04-07-99'!$Q$3</f>
        <v>L53514-006</v>
      </c>
      <c r="Y2" s="97" t="str">
        <f>'[7]01-25-00'!$Q$5</f>
        <v>L64804-004</v>
      </c>
      <c r="Z2" s="97" t="str">
        <f>'[7]02-27-00'!$Q$5</f>
        <v>L66218-005</v>
      </c>
      <c r="AA2" s="98" t="str">
        <f>'[7]03-04-00'!$Q$5</f>
        <v>L66478-006</v>
      </c>
      <c r="AB2" s="98" t="str">
        <f>'[7]04-17-00'!$Q$5</f>
        <v>L68386-006</v>
      </c>
      <c r="AC2" s="97" t="str">
        <f>'[8]01-08-01'!$Q$5</f>
        <v>L79303-004</v>
      </c>
      <c r="AD2" s="97" t="str">
        <f>'[8]01-24-01'!$Q$5</f>
        <v>L80075-004</v>
      </c>
      <c r="AE2" s="98" t="str">
        <f>'[8]02-23-01'!$Q$5</f>
        <v>L81366-004</v>
      </c>
      <c r="AF2" s="98" t="str">
        <f>'[8]04-07-01'!$Q$5</f>
        <v>L83188-004</v>
      </c>
      <c r="AG2" s="95" t="str">
        <f>'[9]11-13-01'!$O$5</f>
        <v>L92248-003</v>
      </c>
      <c r="AH2" s="95" t="str">
        <f>'[9]11-24-01'!$O$5</f>
        <v>L92694-004</v>
      </c>
      <c r="AI2" s="95" t="str">
        <f>'[9]01-27-02'!$O$5</f>
        <v>L95529-007</v>
      </c>
      <c r="AJ2" s="95" t="str">
        <f>'[9]03-17-02'!$O$5</f>
        <v>A2C0368-06</v>
      </c>
      <c r="AK2" s="95" t="str">
        <f>'[10]11-08-02'!$O$5</f>
        <v>A2K0406-06</v>
      </c>
      <c r="AL2" s="95" t="str">
        <f>'[10]02-11-03'!$O$5</f>
        <v>A3B0471-06</v>
      </c>
      <c r="AM2" s="95" t="str">
        <f>'[10]03-15-03'!$O$5</f>
        <v>A3C0713-06</v>
      </c>
      <c r="AN2" s="199" t="str">
        <f>'[11]12-25-03'!$R$5</f>
        <v>A3L2102-06</v>
      </c>
      <c r="AO2" s="199"/>
      <c r="AP2" s="199" t="str">
        <f>'[11]02-02-04'!$R$5</f>
        <v>A4B0109-04</v>
      </c>
      <c r="AQ2" s="199"/>
      <c r="AR2" s="199" t="str">
        <f>'[11]2-18-04'!$R$5</f>
        <v>A4B1423-04</v>
      </c>
      <c r="AS2" s="199"/>
    </row>
    <row r="3" spans="1:45" s="101" customFormat="1" ht="12.75" customHeight="1">
      <c r="A3" s="99" t="s">
        <v>81</v>
      </c>
      <c r="B3" s="99"/>
      <c r="C3" s="100">
        <f>'[1]2-17-94'!$H$272</f>
        <v>34382</v>
      </c>
      <c r="D3" s="100">
        <f>'[1]3-19-94'!$H$272</f>
        <v>34412</v>
      </c>
      <c r="E3" s="100">
        <f>'[2]11-10-94'!$H$272</f>
        <v>34648</v>
      </c>
      <c r="F3" s="100">
        <f>'[2]1-23-95'!$H$272</f>
        <v>34722</v>
      </c>
      <c r="G3" s="100">
        <f>'[2]3-10-95'!$H$272</f>
        <v>34768</v>
      </c>
      <c r="H3" s="100">
        <f>'[3]12-12-95'!$H$272</f>
        <v>35045</v>
      </c>
      <c r="I3" s="100">
        <f>'[3]1-31-96'!$H$272</f>
        <v>35095</v>
      </c>
      <c r="J3" s="100">
        <f>'[3]2-19-96'!$H$272</f>
        <v>35114</v>
      </c>
      <c r="K3" s="100">
        <f>'[3]3-4-96'!$H$272</f>
        <v>35128</v>
      </c>
      <c r="L3" s="100">
        <f>'[3]3-13-96'!$H$272</f>
        <v>35137</v>
      </c>
      <c r="M3" s="100">
        <f>'[4]10-30-96'!$H$272</f>
        <v>35368</v>
      </c>
      <c r="N3" s="100">
        <f>'[4]11-21-96'!$H$272</f>
        <v>35390</v>
      </c>
      <c r="O3" s="100">
        <f>'[4]12-9-96'!$H$272</f>
        <v>35408</v>
      </c>
      <c r="P3" s="100">
        <f>'[5]11-26-97'!$H$272</f>
        <v>35760</v>
      </c>
      <c r="Q3" s="100">
        <f>'[5]01-09-98'!$H$272</f>
        <v>35804</v>
      </c>
      <c r="R3" s="100">
        <f>'[5]02-03-98'!$H$272</f>
        <v>35829</v>
      </c>
      <c r="S3" s="100">
        <f>'[5]03-25-98'!$H$272</f>
        <v>35879</v>
      </c>
      <c r="T3" s="100">
        <f>'[6]11-08-98'!$H$272</f>
        <v>36107</v>
      </c>
      <c r="U3" s="100">
        <f>'[6]01-25-99'!$H$272</f>
        <v>36185</v>
      </c>
      <c r="V3" s="100">
        <f>'[6]02-09-99'!$H$272</f>
        <v>36200</v>
      </c>
      <c r="W3" s="100">
        <f>'[6]03-16-99'!$H$272</f>
        <v>36235</v>
      </c>
      <c r="X3" s="100">
        <f>'[6]04-07-99'!$H$272</f>
        <v>36257</v>
      </c>
      <c r="Y3" s="100">
        <f>'[7]01-25-00'!$Q$3</f>
        <v>36550</v>
      </c>
      <c r="Z3" s="100">
        <f>'[7]02-27-00'!$Q$3</f>
        <v>36583</v>
      </c>
      <c r="AA3" s="100">
        <f>'[7]03-04-00'!$Q$3</f>
        <v>36589</v>
      </c>
      <c r="AB3" s="100">
        <f>'[7]04-17-00'!$Q$3</f>
        <v>36633</v>
      </c>
      <c r="AC3" s="100">
        <f>'[8]01-08-01'!$Q$3</f>
        <v>36899</v>
      </c>
      <c r="AD3" s="100">
        <f>'[8]01-24-01'!$Q$3</f>
        <v>36915</v>
      </c>
      <c r="AE3" s="100">
        <f>'[8]02-23-01'!$Q$3</f>
        <v>36945</v>
      </c>
      <c r="AF3" s="100">
        <f>'[8]04-07-01'!$Q$3</f>
        <v>36988</v>
      </c>
      <c r="AG3" s="100">
        <f>'[9]11-13-01'!$O$3</f>
        <v>37208</v>
      </c>
      <c r="AH3" s="100">
        <f>'[9]11-24-01'!$O$3</f>
        <v>37219</v>
      </c>
      <c r="AI3" s="100">
        <f>'[9]01-27-02'!$O$3</f>
        <v>37283</v>
      </c>
      <c r="AJ3" s="100">
        <f>'[9]03-17-02'!$O$3</f>
        <v>37332</v>
      </c>
      <c r="AK3" s="100">
        <f>'[10]11-08-02'!$O$3</f>
        <v>37568</v>
      </c>
      <c r="AL3" s="100">
        <f>'[10]02-11-03'!$O$3</f>
        <v>37663</v>
      </c>
      <c r="AM3" s="100">
        <f>'[10]03-15-03'!$O$3</f>
        <v>37695</v>
      </c>
      <c r="AN3" s="198">
        <f>'[11]12-25-03'!$R$3</f>
        <v>37980</v>
      </c>
      <c r="AO3" s="198"/>
      <c r="AP3" s="198">
        <f>'[11]02-02-04'!$R$3</f>
        <v>38020</v>
      </c>
      <c r="AQ3" s="198"/>
      <c r="AR3" s="198">
        <f>'[11]2-18-04'!$R$3</f>
        <v>38036</v>
      </c>
      <c r="AS3" s="198"/>
    </row>
    <row r="4" spans="1:45" ht="12">
      <c r="A4" s="102" t="s">
        <v>78</v>
      </c>
      <c r="B4" s="102" t="s">
        <v>79</v>
      </c>
      <c r="C4" s="102" t="s">
        <v>95</v>
      </c>
      <c r="D4" s="102" t="s">
        <v>95</v>
      </c>
      <c r="E4" s="102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  <c r="K4" s="102" t="s">
        <v>95</v>
      </c>
      <c r="L4" s="102" t="s">
        <v>95</v>
      </c>
      <c r="M4" s="102" t="s">
        <v>95</v>
      </c>
      <c r="N4" s="102" t="s">
        <v>95</v>
      </c>
      <c r="O4" s="102" t="s">
        <v>95</v>
      </c>
      <c r="P4" s="102" t="s">
        <v>95</v>
      </c>
      <c r="Q4" s="102" t="s">
        <v>95</v>
      </c>
      <c r="R4" s="102" t="s">
        <v>95</v>
      </c>
      <c r="S4" s="102" t="s">
        <v>95</v>
      </c>
      <c r="T4" s="102" t="s">
        <v>95</v>
      </c>
      <c r="U4" s="102" t="s">
        <v>95</v>
      </c>
      <c r="V4" s="102" t="s">
        <v>95</v>
      </c>
      <c r="W4" s="102" t="s">
        <v>95</v>
      </c>
      <c r="X4" s="102" t="s">
        <v>95</v>
      </c>
      <c r="Y4" s="102" t="s">
        <v>95</v>
      </c>
      <c r="Z4" s="102" t="s">
        <v>95</v>
      </c>
      <c r="AA4" s="102" t="s">
        <v>95</v>
      </c>
      <c r="AB4" s="102" t="s">
        <v>95</v>
      </c>
      <c r="AC4" s="102" t="s">
        <v>95</v>
      </c>
      <c r="AD4" s="102" t="s">
        <v>95</v>
      </c>
      <c r="AE4" s="102" t="s">
        <v>95</v>
      </c>
      <c r="AF4" s="102" t="s">
        <v>95</v>
      </c>
      <c r="AG4" s="102" t="s">
        <v>95</v>
      </c>
      <c r="AH4" s="102" t="s">
        <v>95</v>
      </c>
      <c r="AI4" s="102" t="s">
        <v>95</v>
      </c>
      <c r="AJ4" s="102" t="s">
        <v>95</v>
      </c>
      <c r="AK4" s="102" t="s">
        <v>95</v>
      </c>
      <c r="AL4" s="102" t="s">
        <v>95</v>
      </c>
      <c r="AM4" s="102" t="s">
        <v>95</v>
      </c>
      <c r="AN4" s="102" t="s">
        <v>95</v>
      </c>
      <c r="AO4" s="102" t="s">
        <v>96</v>
      </c>
      <c r="AP4" s="102" t="s">
        <v>95</v>
      </c>
      <c r="AQ4" s="102" t="s">
        <v>96</v>
      </c>
      <c r="AR4" s="102" t="s">
        <v>95</v>
      </c>
      <c r="AS4" s="102" t="s">
        <v>96</v>
      </c>
    </row>
    <row r="5" spans="1:45" ht="12">
      <c r="A5" s="95" t="s">
        <v>100</v>
      </c>
      <c r="B5" s="95" t="s">
        <v>86</v>
      </c>
      <c r="C5" s="95" t="str">
        <f>'[1]2-17-94'!$D$291</f>
        <v>ND</v>
      </c>
      <c r="D5" s="95" t="str">
        <f>'[1]3-19-94'!$D$291</f>
        <v>ND</v>
      </c>
      <c r="E5" s="95" t="str">
        <f>'[2]11-10-94'!$D$291</f>
        <v>ND</v>
      </c>
      <c r="F5" s="95" t="str">
        <f>'[2]1-23-95'!$D$291</f>
        <v>ND</v>
      </c>
      <c r="G5" s="95" t="str">
        <f>'[2]3-10-95'!$D$291</f>
        <v>ND</v>
      </c>
      <c r="H5" s="95" t="str">
        <f>'[3]12-12-95'!$D$291</f>
        <v>ND</v>
      </c>
      <c r="I5" s="95" t="str">
        <f>'[3]1-31-96'!$D$291</f>
        <v>ND</v>
      </c>
      <c r="J5" s="95" t="str">
        <f>'[3]2-19-96'!$D$291</f>
        <v>ND</v>
      </c>
      <c r="K5" s="95" t="str">
        <f>'[3]3-4-96'!$D$291</f>
        <v>ND</v>
      </c>
      <c r="L5" s="95" t="str">
        <f>'[3]3-13-96'!$D$291</f>
        <v>ND</v>
      </c>
      <c r="M5" s="95" t="str">
        <f>'[4]10-30-96'!$D$291</f>
        <v>NR</v>
      </c>
      <c r="N5" s="95" t="str">
        <f>'[4]11-21-96'!$D$291</f>
        <v>ND</v>
      </c>
      <c r="O5" s="95" t="str">
        <f>'[4]12-9-96'!$D$291</f>
        <v>ND</v>
      </c>
      <c r="P5" s="95" t="str">
        <f>'[5]11-26-97'!$Q$43</f>
        <v>ND</v>
      </c>
      <c r="Q5" s="95" t="str">
        <f>'[5]01-09-98'!$Q$43</f>
        <v>ND</v>
      </c>
      <c r="R5" s="95" t="str">
        <f>'[5]02-03-98'!$Q$43</f>
        <v>ND</v>
      </c>
      <c r="S5" s="95" t="str">
        <f>'[5]03-25-98'!$Q$43</f>
        <v>ND</v>
      </c>
      <c r="T5" s="95" t="str">
        <f>'[6]11-08-98'!$Q$43</f>
        <v>ND</v>
      </c>
      <c r="U5" s="95" t="str">
        <f>'[6]01-25-99'!$Q$43</f>
        <v>ND</v>
      </c>
      <c r="V5" s="95" t="str">
        <f>'[6]02-09-99'!$Q$43</f>
        <v>ND</v>
      </c>
      <c r="W5" s="95" t="str">
        <f>'[6]03-16-99'!$Q$43</f>
        <v>ND</v>
      </c>
      <c r="X5" s="95" t="str">
        <f>'[6]04-07-99'!$Q$43</f>
        <v>ND</v>
      </c>
      <c r="Y5" s="95" t="str">
        <f>'[7]01-25-00'!$Q$45</f>
        <v>ND</v>
      </c>
      <c r="Z5" s="95" t="str">
        <f>'[7]02-27-00'!$Q$45</f>
        <v>ND</v>
      </c>
      <c r="AA5" s="95" t="str">
        <f>'[7]03-04-00'!$Q$45</f>
        <v>ND</v>
      </c>
      <c r="AB5" s="95" t="str">
        <f>'[7]04-17-00'!$Q$45</f>
        <v>ND</v>
      </c>
      <c r="AC5" s="95" t="str">
        <f>'[8]01-08-01'!$Q$45</f>
        <v>ND</v>
      </c>
      <c r="AD5" s="95" t="str">
        <f>'[8]01-24-01'!$Q$45</f>
        <v>ND</v>
      </c>
      <c r="AE5" s="95" t="str">
        <f>'[8]02-23-01'!$Q$45</f>
        <v>ND</v>
      </c>
      <c r="AF5" s="95" t="str">
        <f>'[8]04-07-01'!$Q$45</f>
        <v>ND</v>
      </c>
      <c r="AG5" s="95" t="str">
        <f>'[9]11-13-01'!$O$45</f>
        <v>ND</v>
      </c>
      <c r="AH5" s="95" t="str">
        <f>'[9]11-24-01'!$O$45</f>
        <v>ND</v>
      </c>
      <c r="AI5" s="95" t="str">
        <f>'[9]01-27-02'!$O$45</f>
        <v>ND</v>
      </c>
      <c r="AJ5" s="95" t="str">
        <f>'[9]03-17-02'!$O$45</f>
        <v>ND</v>
      </c>
      <c r="AK5" s="95" t="str">
        <f>'[10]11-08-02'!$O$45</f>
        <v>ND</v>
      </c>
      <c r="AL5" s="95" t="str">
        <f>'[10]02-11-03'!$O$45</f>
        <v>ND</v>
      </c>
      <c r="AM5" s="95" t="str">
        <f>'[10]03-15-03'!$O$45</f>
        <v>ND</v>
      </c>
      <c r="AN5" s="95" t="str">
        <f>'[11]12-25-03'!$R$46</f>
        <v>ND</v>
      </c>
      <c r="AO5" s="104">
        <f>'[11]12-25-03'!$S$46*0.001</f>
        <v>0.01</v>
      </c>
      <c r="AP5" s="95" t="str">
        <f>'[11]02-02-04'!$R$46</f>
        <v>ND</v>
      </c>
      <c r="AQ5" s="104">
        <f>'[11]02-02-04'!$S$46*0.001</f>
        <v>0.01</v>
      </c>
      <c r="AR5" s="95" t="str">
        <f>'[11]2-18-04'!$R$46</f>
        <v>ND</v>
      </c>
      <c r="AS5" s="104">
        <f>'[11]2-18-04'!$S$46*0.001</f>
        <v>0.01</v>
      </c>
    </row>
    <row r="6" spans="1:45" ht="12">
      <c r="A6" s="95" t="s">
        <v>102</v>
      </c>
      <c r="B6" s="95" t="s">
        <v>86</v>
      </c>
      <c r="C6" s="95" t="str">
        <f>'[1]2-17-94'!$D$280</f>
        <v>ND</v>
      </c>
      <c r="D6" s="95" t="str">
        <f>'[1]3-19-94'!$D$280</f>
        <v>ND</v>
      </c>
      <c r="E6" s="95" t="str">
        <f>'[2]11-10-94'!$D$280</f>
        <v>ND</v>
      </c>
      <c r="F6" s="95" t="str">
        <f>'[2]1-23-95'!$D$280</f>
        <v>ND</v>
      </c>
      <c r="G6" s="95" t="str">
        <f>'[2]3-10-95'!$D$280</f>
        <v>ND</v>
      </c>
      <c r="H6" s="95" t="str">
        <f>'[3]12-12-95'!$D$280</f>
        <v>ND</v>
      </c>
      <c r="I6" s="95" t="str">
        <f>'[3]1-31-96'!$D$280</f>
        <v>ND</v>
      </c>
      <c r="J6" s="95" t="str">
        <f>'[3]2-19-96'!$D$280</f>
        <v>ND</v>
      </c>
      <c r="K6" s="95" t="str">
        <f>'[3]3-4-96'!$D$280</f>
        <v>ND</v>
      </c>
      <c r="L6" s="95" t="str">
        <f>'[3]3-13-96'!$D$280</f>
        <v>ND</v>
      </c>
      <c r="M6" s="95" t="str">
        <f>'[4]10-30-96'!$D$280</f>
        <v>NR</v>
      </c>
      <c r="N6" s="95" t="str">
        <f>'[4]11-21-96'!$D$280</f>
        <v>ND</v>
      </c>
      <c r="O6" s="95" t="str">
        <f>'[4]12-9-96'!$D$280</f>
        <v>ND</v>
      </c>
      <c r="P6" s="95" t="str">
        <f>'[5]11-26-97'!$Q$32</f>
        <v>ND</v>
      </c>
      <c r="Q6" s="95" t="str">
        <f>'[5]01-09-98'!$Q$32</f>
        <v>ND</v>
      </c>
      <c r="R6" s="95" t="str">
        <f>'[5]02-03-98'!$Q$32</f>
        <v>ND</v>
      </c>
      <c r="S6" s="95" t="str">
        <f>'[5]03-25-98'!$Q$32</f>
        <v>ND</v>
      </c>
      <c r="T6" s="95" t="str">
        <f>'[6]11-08-98'!$Q$32</f>
        <v>ND</v>
      </c>
      <c r="U6" s="95" t="str">
        <f>'[6]01-25-99'!$Q$32</f>
        <v>ND</v>
      </c>
      <c r="V6" s="95" t="str">
        <f>'[6]02-09-99'!$Q$32</f>
        <v>ND</v>
      </c>
      <c r="W6" s="95" t="str">
        <f>'[6]03-16-99'!$Q$32</f>
        <v>ND</v>
      </c>
      <c r="X6" s="95" t="str">
        <f>'[6]04-07-99'!$Q$32</f>
        <v>ND</v>
      </c>
      <c r="Y6" s="95" t="str">
        <f>'[7]01-25-00'!$Q$34</f>
        <v>ND</v>
      </c>
      <c r="Z6" s="95" t="str">
        <f>'[7]02-27-00'!$Q$34</f>
        <v>ND</v>
      </c>
      <c r="AA6" s="95" t="str">
        <f>'[7]03-04-00'!$Q$34</f>
        <v>ND</v>
      </c>
      <c r="AB6" s="95" t="str">
        <f>'[7]04-17-00'!$Q$34</f>
        <v>ND</v>
      </c>
      <c r="AC6" s="95" t="str">
        <f>'[8]01-08-01'!$Q$34</f>
        <v>ND</v>
      </c>
      <c r="AD6" s="95" t="str">
        <f>'[8]01-24-01'!$Q$34</f>
        <v>ND</v>
      </c>
      <c r="AE6" s="95" t="str">
        <f>'[8]02-23-01'!$Q$34</f>
        <v>ND</v>
      </c>
      <c r="AF6" s="95" t="str">
        <f>'[8]04-07-01'!$Q$34</f>
        <v>ND</v>
      </c>
      <c r="AG6" s="95" t="str">
        <f>'[9]11-13-01'!$O$34</f>
        <v>ND</v>
      </c>
      <c r="AH6" s="95" t="str">
        <f>'[9]11-24-01'!$O$34</f>
        <v>ND</v>
      </c>
      <c r="AI6" s="95" t="str">
        <f>'[9]01-27-02'!$O$34</f>
        <v>ND</v>
      </c>
      <c r="AJ6" s="95" t="str">
        <f>'[9]03-17-02'!$O$34</f>
        <v>ND</v>
      </c>
      <c r="AK6" s="95" t="str">
        <f>'[10]11-08-02'!$O$34</f>
        <v>ND</v>
      </c>
      <c r="AL6" s="95" t="str">
        <f>'[10]02-11-03'!$O$34</f>
        <v>ND</v>
      </c>
      <c r="AM6" s="95" t="str">
        <f>'[10]03-15-03'!$O$34</f>
        <v>ND</v>
      </c>
      <c r="AN6" s="95" t="str">
        <f>'[11]12-25-03'!$R$35</f>
        <v>ND</v>
      </c>
      <c r="AO6" s="104">
        <f>'[11]12-25-03'!$S$35*0.001</f>
        <v>0.005</v>
      </c>
      <c r="AP6" s="95">
        <f>'[11]02-02-04'!$R$35*0.001</f>
        <v>0.0070999999999999995</v>
      </c>
      <c r="AQ6" s="104">
        <f>'[11]02-02-04'!$S$35*0.001</f>
        <v>0.005</v>
      </c>
      <c r="AR6" s="95" t="str">
        <f>'[11]2-18-04'!$R$35</f>
        <v>ND</v>
      </c>
      <c r="AS6" s="104">
        <f>'[11]2-18-04'!$S$35*0.001</f>
        <v>0.005</v>
      </c>
    </row>
    <row r="7" spans="1:45" ht="12">
      <c r="A7" s="95" t="s">
        <v>103</v>
      </c>
      <c r="B7" s="95" t="s">
        <v>86</v>
      </c>
      <c r="C7" s="95" t="str">
        <f>'[1]2-17-94'!$D$282</f>
        <v>ND</v>
      </c>
      <c r="D7" s="95" t="str">
        <f>'[1]3-19-94'!$D$282</f>
        <v>ND</v>
      </c>
      <c r="E7" s="95">
        <f>'[2]11-10-94'!$D$282</f>
        <v>0.2</v>
      </c>
      <c r="F7" s="95">
        <f>'[2]1-23-95'!$D$282</f>
        <v>0.4</v>
      </c>
      <c r="G7" s="95" t="str">
        <f>'[2]3-10-95'!$D$282</f>
        <v>ND</v>
      </c>
      <c r="H7" s="95">
        <f>'[3]12-12-95'!$D$282</f>
        <v>0.3</v>
      </c>
      <c r="I7" s="95">
        <f>'[3]1-31-96'!$D$282</f>
        <v>0.2</v>
      </c>
      <c r="J7" s="95">
        <f>'[3]2-19-96'!$D$282</f>
        <v>0.2</v>
      </c>
      <c r="K7" s="95" t="str">
        <f>'[3]3-4-96'!$D$282</f>
        <v>ND</v>
      </c>
      <c r="L7" s="95">
        <f>'[3]3-13-96'!$D$282</f>
        <v>0.1</v>
      </c>
      <c r="M7" s="95" t="str">
        <f>'[4]10-30-96'!$D$282</f>
        <v>NR</v>
      </c>
      <c r="N7" s="95">
        <f>'[4]11-21-96'!$D$282</f>
        <v>0.1</v>
      </c>
      <c r="O7" s="95" t="str">
        <f>'[4]12-9-96'!$D$282</f>
        <v>ND</v>
      </c>
      <c r="P7" s="95" t="str">
        <f>'[5]11-26-97'!$Q$34</f>
        <v>ND</v>
      </c>
      <c r="Q7" s="95">
        <f>'[5]01-09-98'!$Q$34</f>
        <v>0.1</v>
      </c>
      <c r="R7" s="95" t="str">
        <f>'[5]02-03-98'!$Q$34</f>
        <v>ND</v>
      </c>
      <c r="S7" s="95" t="str">
        <f>'[5]03-25-98'!$Q$34</f>
        <v>ND</v>
      </c>
      <c r="T7" s="95">
        <f>'[6]11-08-98'!$Q$34</f>
        <v>0.1</v>
      </c>
      <c r="U7" s="95">
        <f>'[6]01-25-99'!$Q$34</f>
        <v>0.3</v>
      </c>
      <c r="V7" s="95" t="str">
        <f>'[6]02-09-99'!$Q$34</f>
        <v>ND</v>
      </c>
      <c r="W7" s="95" t="str">
        <f>'[6]03-16-99'!$Q$34</f>
        <v>ND</v>
      </c>
      <c r="X7" s="95">
        <f>'[6]04-07-99'!$Q$34</f>
        <v>0.2</v>
      </c>
      <c r="Y7" s="95">
        <f>'[7]01-25-00'!$Q$36</f>
        <v>0.2</v>
      </c>
      <c r="Z7" s="95" t="str">
        <f>'[7]02-27-00'!$Q$36</f>
        <v>ND</v>
      </c>
      <c r="AA7" s="95" t="str">
        <f>'[7]03-04-00'!$Q$36</f>
        <v>ND</v>
      </c>
      <c r="AB7" s="95" t="str">
        <f>'[7]04-17-00'!$Q$36</f>
        <v>ND</v>
      </c>
      <c r="AC7" s="95">
        <f>'[8]01-08-01'!$Q$36</f>
        <v>0.2</v>
      </c>
      <c r="AD7" s="95">
        <f>'[8]01-24-01'!$Q$36</f>
        <v>0.2</v>
      </c>
      <c r="AE7" s="95" t="str">
        <f>'[8]02-23-01'!$Q$36</f>
        <v>ND</v>
      </c>
      <c r="AF7" s="95" t="str">
        <f>'[8]04-07-01'!$Q$36</f>
        <v>ND</v>
      </c>
      <c r="AG7" s="95">
        <f>'[9]11-13-01'!$O$36</f>
        <v>0.1</v>
      </c>
      <c r="AH7" s="95" t="str">
        <f>'[9]11-24-01'!$O$36</f>
        <v>ND</v>
      </c>
      <c r="AI7" s="95">
        <f>'[9]01-27-02'!$O$36</f>
        <v>0.2</v>
      </c>
      <c r="AJ7" s="95">
        <f>'[9]03-17-02'!$O$36*0.001</f>
        <v>0.13</v>
      </c>
      <c r="AK7" s="95">
        <f>'[10]11-08-02'!$O$36*0.001</f>
        <v>0.13</v>
      </c>
      <c r="AL7" s="95" t="str">
        <f>IF('[10]02-11-03'!$O$36="ND","ND",'[10]02-11-03'!$O$36*0.001)</f>
        <v>ND</v>
      </c>
      <c r="AM7" s="95" t="str">
        <f>IF('[10]03-15-03'!$O$36="ND","ND",'[10]03-15-03'!$O$36*0.001)</f>
        <v>ND</v>
      </c>
      <c r="AN7" s="95" t="str">
        <f>IF('[11]12-25-03'!$R$37="ND","ND",'[11]12-25-03'!$R$37*0.001)</f>
        <v>ND</v>
      </c>
      <c r="AO7" s="103">
        <f>IF('[11]12-25-03'!$S$37="ND","ND",'[11]12-25-03'!$S$37*0.001)</f>
        <v>0.1</v>
      </c>
      <c r="AP7" s="95" t="str">
        <f>IF('[11]02-02-04'!$R$37="ND","ND",'[11]02-02-04'!$R$37*0.001)</f>
        <v>ND</v>
      </c>
      <c r="AQ7" s="103">
        <f>IF('[11]02-02-04'!$S$37="ND","ND",'[11]02-02-04'!$S$37*0.001)</f>
        <v>0.1</v>
      </c>
      <c r="AR7" s="95" t="str">
        <f>IF('[11]2-18-04'!$R$37="ND","ND",'[11]2-18-04'!$R$37*0.001)</f>
        <v>ND</v>
      </c>
      <c r="AS7" s="103">
        <f>IF('[11]2-18-04'!$S$37="ND","ND",'[11]2-18-04'!$S$37*0.001)</f>
        <v>0.1</v>
      </c>
    </row>
    <row r="8" spans="1:45" ht="12">
      <c r="A8" s="95" t="s">
        <v>104</v>
      </c>
      <c r="B8" s="95" t="s">
        <v>86</v>
      </c>
      <c r="C8" s="95" t="str">
        <f>'[1]2-17-94'!$D$281</f>
        <v>ND</v>
      </c>
      <c r="D8" s="95" t="str">
        <f>'[1]3-19-94'!$D$281</f>
        <v>ND</v>
      </c>
      <c r="E8" s="95">
        <f>'[2]11-10-94'!$D$281</f>
        <v>0.1</v>
      </c>
      <c r="F8" s="95">
        <f>'[2]1-23-95'!$D$281</f>
        <v>0.2</v>
      </c>
      <c r="G8" s="95" t="str">
        <f>'[2]3-10-95'!$D$281</f>
        <v>ND</v>
      </c>
      <c r="H8" s="95">
        <f>'[3]12-12-95'!$D$281</f>
        <v>0.4</v>
      </c>
      <c r="I8" s="95" t="str">
        <f>'[3]1-31-96'!$D$281</f>
        <v>ND</v>
      </c>
      <c r="J8" s="95" t="str">
        <f>'[3]2-19-96'!$D$281</f>
        <v>ND</v>
      </c>
      <c r="K8" s="95" t="str">
        <f>'[3]3-4-96'!$D$281</f>
        <v>ND</v>
      </c>
      <c r="L8" s="95" t="str">
        <f>'[3]3-13-96'!$D$281</f>
        <v>ND</v>
      </c>
      <c r="M8" s="95" t="str">
        <f>'[4]10-30-96'!$D$281</f>
        <v>NR</v>
      </c>
      <c r="N8" s="95" t="str">
        <f>'[4]11-21-96'!$D$281</f>
        <v>ND</v>
      </c>
      <c r="O8" s="95">
        <f>'[4]12-9-96'!$D$281</f>
        <v>0.1</v>
      </c>
      <c r="P8" s="95" t="str">
        <f>'[5]11-26-97'!$Q$33</f>
        <v>ND</v>
      </c>
      <c r="Q8" s="95" t="str">
        <f>'[5]01-09-98'!$Q$33</f>
        <v>ND</v>
      </c>
      <c r="R8" s="95">
        <f>'[5]02-03-98'!$Q$33</f>
        <v>0.1</v>
      </c>
      <c r="S8" s="95">
        <f>'[5]03-25-98'!$Q$33</f>
        <v>0.1</v>
      </c>
      <c r="T8" s="95">
        <f>'[6]11-08-98'!$Q$33</f>
        <v>0.13</v>
      </c>
      <c r="U8" s="95">
        <f>'[6]01-25-99'!$Q$33</f>
        <v>0.03</v>
      </c>
      <c r="V8" s="95">
        <f>'[6]02-09-99'!$Q$33</f>
        <v>0.03</v>
      </c>
      <c r="W8" s="95">
        <f>'[6]03-16-99'!$Q$33</f>
        <v>0.08</v>
      </c>
      <c r="X8" s="95">
        <f>'[6]04-07-99'!$Q$33</f>
        <v>0.03</v>
      </c>
      <c r="Y8" s="95">
        <f>'[7]01-25-00'!$Q$35</f>
        <v>0.21</v>
      </c>
      <c r="Z8" s="95">
        <f>'[7]02-27-00'!$Q$35</f>
        <v>0.06</v>
      </c>
      <c r="AA8" s="95">
        <f>'[7]03-04-00'!$Q$35</f>
        <v>0.04</v>
      </c>
      <c r="AB8" s="95">
        <f>'[7]04-17-00'!$Q$35</f>
        <v>0.07</v>
      </c>
      <c r="AC8" s="95">
        <f>'[8]01-08-01'!$Q$35</f>
        <v>0.05</v>
      </c>
      <c r="AD8" s="95">
        <f>'[8]01-24-01'!$Q$35</f>
        <v>0.06</v>
      </c>
      <c r="AE8" s="95">
        <f>'[8]02-23-01'!$Q$35</f>
        <v>0.06</v>
      </c>
      <c r="AF8" s="95">
        <f>'[8]04-07-01'!$Q$35</f>
        <v>0.09</v>
      </c>
      <c r="AG8" s="95">
        <f>'[9]11-13-01'!$O$35</f>
        <v>0.04</v>
      </c>
      <c r="AH8" s="95">
        <f>'[9]11-24-01'!$O$35</f>
        <v>0.25</v>
      </c>
      <c r="AI8" s="95">
        <f>'[9]01-27-02'!$O$35</f>
        <v>0.15</v>
      </c>
      <c r="AJ8" s="95">
        <f>'[9]03-17-02'!$O$35*0.001</f>
        <v>0.14</v>
      </c>
      <c r="AK8" s="95">
        <f>'[10]11-08-02'!$O$35*0.001</f>
        <v>0.25</v>
      </c>
      <c r="AL8" s="95">
        <f>'[10]02-11-03'!$O$35*0.001</f>
        <v>0.07200000000000001</v>
      </c>
      <c r="AM8" s="95">
        <f>'[10]03-15-03'!$O$35*0.001</f>
        <v>0.068</v>
      </c>
      <c r="AN8" s="95">
        <f>'[11]12-25-03'!$R$36*0.001</f>
        <v>0.075</v>
      </c>
      <c r="AO8" s="103">
        <f>'[11]12-25-03'!$S$36*0.001</f>
        <v>0.02</v>
      </c>
      <c r="AP8" s="95">
        <f>'[11]02-02-04'!$R$36*0.001</f>
        <v>0.73</v>
      </c>
      <c r="AQ8" s="103">
        <f>'[11]02-02-04'!$S$36*0.001</f>
        <v>0.02</v>
      </c>
      <c r="AR8" s="95">
        <f>'[11]2-18-04'!$R$36*0.001</f>
        <v>0.24</v>
      </c>
      <c r="AS8" s="103">
        <f>'[11]2-18-04'!$S$36*0.001</f>
        <v>0.02</v>
      </c>
    </row>
    <row r="9" spans="1:45" ht="12">
      <c r="A9" s="95" t="s">
        <v>110</v>
      </c>
      <c r="B9" s="95" t="s">
        <v>86</v>
      </c>
      <c r="C9" s="95">
        <f>'[1]2-17-94'!$D$272</f>
        <v>26</v>
      </c>
      <c r="D9" s="95">
        <f>'[1]3-19-94'!$D$272</f>
        <v>16</v>
      </c>
      <c r="E9" s="95">
        <f>'[2]11-10-94'!$D$272</f>
        <v>35</v>
      </c>
      <c r="F9" s="95">
        <f>'[2]1-23-95'!$D$272</f>
        <v>660</v>
      </c>
      <c r="G9" s="95">
        <f>'[2]3-10-95'!$D$272</f>
        <v>14</v>
      </c>
      <c r="H9" s="95">
        <f>'[3]12-12-95'!$D$272</f>
        <v>65</v>
      </c>
      <c r="I9" s="95">
        <f>'[3]1-31-96'!$D$272</f>
        <v>21</v>
      </c>
      <c r="J9" s="95">
        <f>'[3]2-19-96'!$D$272</f>
        <v>14</v>
      </c>
      <c r="K9" s="95">
        <f>'[3]3-4-96'!$D$272</f>
        <v>68</v>
      </c>
      <c r="L9" s="95">
        <f>'[3]3-13-96'!$D$272</f>
        <v>8</v>
      </c>
      <c r="M9" s="95" t="str">
        <f>'[4]10-30-96'!$D$272</f>
        <v>NR</v>
      </c>
      <c r="N9" s="95">
        <f>'[4]11-21-96'!$D$272</f>
        <v>22</v>
      </c>
      <c r="O9" s="95">
        <f>'[4]12-9-96'!$D$272</f>
        <v>16</v>
      </c>
      <c r="P9" s="95">
        <f>'[5]11-26-97'!$Q$24</f>
        <v>14</v>
      </c>
      <c r="Q9" s="95">
        <f>'[5]01-09-98'!$Q$24</f>
        <v>16</v>
      </c>
      <c r="R9" s="95">
        <f>'[5]02-03-98'!$Q$24</f>
        <v>8</v>
      </c>
      <c r="S9" s="95">
        <f>'[5]03-25-98'!$Q$24</f>
        <v>46</v>
      </c>
      <c r="T9" s="95">
        <f>'[6]11-08-98'!$Q$24</f>
        <v>28</v>
      </c>
      <c r="U9" s="95">
        <f>'[6]01-25-99'!$Q$24</f>
        <v>13</v>
      </c>
      <c r="V9" s="95">
        <f>'[6]02-09-99'!$Q$24</f>
        <v>10</v>
      </c>
      <c r="W9" s="95">
        <f>'[6]03-16-99'!$Q$24</f>
        <v>27</v>
      </c>
      <c r="X9" s="95">
        <f>'[6]04-07-99'!$Q$24</f>
        <v>16</v>
      </c>
      <c r="Y9" s="95">
        <f>'[7]01-25-00'!$Q$26</f>
        <v>62</v>
      </c>
      <c r="Z9" s="95">
        <f>'[7]02-27-00'!$Q$26</f>
        <v>19</v>
      </c>
      <c r="AA9" s="95">
        <f>'[7]03-04-00'!$Q$26</f>
        <v>19</v>
      </c>
      <c r="AB9" s="95">
        <f>'[7]04-17-00'!$Q$26</f>
        <v>12</v>
      </c>
      <c r="AC9" s="95">
        <f>'[8]01-08-01'!$Q$26</f>
        <v>21</v>
      </c>
      <c r="AD9" s="95">
        <f>'[8]01-24-01'!$Q$26</f>
        <v>18</v>
      </c>
      <c r="AE9" s="95">
        <f>'[8]02-23-01'!$Q$26</f>
        <v>14</v>
      </c>
      <c r="AF9" s="95">
        <f>'[8]04-07-01'!$Q$26</f>
        <v>44</v>
      </c>
      <c r="AG9" s="95">
        <f>'[9]11-13-01'!$O$26</f>
        <v>19</v>
      </c>
      <c r="AH9" s="95">
        <f>'[9]11-24-01'!$O$26</f>
        <v>17</v>
      </c>
      <c r="AI9" s="95">
        <f>'[9]01-27-02'!$O$26</f>
        <v>41</v>
      </c>
      <c r="AJ9" s="95">
        <f>'[9]03-17-02'!$O$25</f>
        <v>36</v>
      </c>
      <c r="AK9" s="95">
        <f>'[10]11-08-02'!$O$25</f>
        <v>39</v>
      </c>
      <c r="AL9" s="95">
        <f>'[10]02-11-03'!$O$25</f>
        <v>15</v>
      </c>
      <c r="AM9" s="95">
        <f>'[10]03-15-03'!$O$25</f>
        <v>10</v>
      </c>
      <c r="AN9" s="95" t="str">
        <f>'[11]12-25-03'!$R$26</f>
        <v>ND</v>
      </c>
      <c r="AO9" s="105">
        <f>'[11]12-25-03'!$S$26</f>
        <v>10</v>
      </c>
      <c r="AP9" s="95">
        <f>'[11]02-02-04'!$R$26</f>
        <v>14</v>
      </c>
      <c r="AQ9" s="105">
        <f>'[11]02-02-04'!$S$26</f>
        <v>5</v>
      </c>
      <c r="AR9" s="95">
        <f>'[11]2-18-04'!$R$26</f>
        <v>36</v>
      </c>
      <c r="AS9" s="105">
        <f>'[11]2-18-04'!$S$26</f>
        <v>5</v>
      </c>
    </row>
    <row r="10" spans="1:45" ht="12">
      <c r="A10" s="95" t="s">
        <v>111</v>
      </c>
      <c r="B10" s="95" t="s">
        <v>86</v>
      </c>
      <c r="C10" s="95">
        <f>'[1]2-17-94'!$D$295</f>
        <v>18</v>
      </c>
      <c r="D10" s="95">
        <f>'[1]3-19-94'!$D$295</f>
        <v>17</v>
      </c>
      <c r="E10" s="95">
        <f>'[2]11-10-94'!$D$295</f>
        <v>26</v>
      </c>
      <c r="F10" s="95">
        <f>'[2]1-23-95'!$D$295</f>
        <v>106</v>
      </c>
      <c r="G10" s="95">
        <f>'[2]3-10-95'!$D$295</f>
        <v>13</v>
      </c>
      <c r="H10" s="95">
        <f>'[3]12-12-95'!$D$295</f>
        <v>68</v>
      </c>
      <c r="I10" s="95">
        <f>'[3]1-31-96'!$D$295</f>
        <v>40</v>
      </c>
      <c r="J10" s="95">
        <f>'[3]2-19-96'!$D$295</f>
        <v>34</v>
      </c>
      <c r="K10" s="95">
        <f>'[3]3-4-96'!$D$295</f>
        <v>44</v>
      </c>
      <c r="L10" s="95">
        <f>'[3]3-13-96'!$D$295</f>
        <v>32</v>
      </c>
      <c r="M10" s="95" t="str">
        <f>'[4]10-30-96'!$D$295</f>
        <v>NR</v>
      </c>
      <c r="N10" s="95">
        <f>'[4]11-21-96'!$D$295</f>
        <v>21</v>
      </c>
      <c r="O10" s="95">
        <f>'[4]12-9-96'!$D$295</f>
        <v>17</v>
      </c>
      <c r="P10" s="95">
        <f>'[5]11-26-97'!$Q$5</f>
        <v>16</v>
      </c>
      <c r="Q10" s="95">
        <f>'[5]01-09-98'!$Q$5</f>
        <v>22</v>
      </c>
      <c r="R10" s="95">
        <f>'[5]02-03-98'!$Q$5</f>
        <v>12</v>
      </c>
      <c r="S10" s="95">
        <f>'[5]03-25-98'!$Q$5</f>
        <v>42</v>
      </c>
      <c r="T10" s="95">
        <f>'[6]11-08-98'!$Q$5</f>
        <v>39</v>
      </c>
      <c r="U10" s="95">
        <f>'[6]01-25-99'!$Q$5</f>
        <v>100</v>
      </c>
      <c r="V10" s="95">
        <f>'[6]02-09-99'!$Q$5</f>
        <v>59</v>
      </c>
      <c r="W10" s="95">
        <f>'[6]03-16-99'!$Q$5</f>
        <v>24</v>
      </c>
      <c r="X10" s="95">
        <f>'[6]04-07-99'!$Q$5</f>
        <v>46</v>
      </c>
      <c r="Y10" s="95">
        <f>'[7]01-25-00'!$Q$7</f>
        <v>78</v>
      </c>
      <c r="Z10" s="95">
        <f>'[7]02-27-00'!$Q$7</f>
        <v>21</v>
      </c>
      <c r="AA10" s="95">
        <f>'[7]03-04-00'!$Q$7</f>
        <v>22</v>
      </c>
      <c r="AB10" s="95">
        <f>'[7]04-17-00'!$Q$7</f>
        <v>10</v>
      </c>
      <c r="AC10" s="95">
        <f>'[8]01-08-01'!$Q$7</f>
        <v>35</v>
      </c>
      <c r="AD10" s="95">
        <f>'[8]01-24-01'!$Q$7</f>
        <v>28</v>
      </c>
      <c r="AE10" s="95">
        <f>'[8]02-23-01'!$Q$7</f>
        <v>14</v>
      </c>
      <c r="AF10" s="95">
        <f>'[8]04-07-01'!$Q$7</f>
        <v>22</v>
      </c>
      <c r="AG10" s="95">
        <f>'[9]11-13-01'!$O$7</f>
        <v>28</v>
      </c>
      <c r="AH10" s="95">
        <f>'[9]11-24-01'!$O$7</f>
        <v>21</v>
      </c>
      <c r="AI10" s="95">
        <f>'[9]01-27-02'!$O$7</f>
        <v>38</v>
      </c>
      <c r="AJ10" s="95">
        <f>'[9]03-17-02'!$O$7</f>
        <v>31</v>
      </c>
      <c r="AK10" s="95">
        <f>'[10]11-08-02'!$O$7</f>
        <v>45</v>
      </c>
      <c r="AL10" s="95">
        <f>'[10]02-11-03'!$O$7</f>
        <v>12</v>
      </c>
      <c r="AM10" s="95">
        <f>'[10]03-15-03'!$O$7</f>
        <v>10</v>
      </c>
      <c r="AN10" s="95">
        <f>'[11]12-25-03'!$R$8</f>
        <v>22</v>
      </c>
      <c r="AO10" s="106">
        <f>'[11]12-25-03'!$S$8</f>
        <v>1</v>
      </c>
      <c r="AP10" s="95">
        <f>'[11]02-02-04'!$R$8</f>
        <v>37</v>
      </c>
      <c r="AQ10" s="106">
        <f>'[11]02-02-04'!$S$8</f>
        <v>1</v>
      </c>
      <c r="AR10" s="95">
        <f>'[11]2-18-04'!$R$8</f>
        <v>24</v>
      </c>
      <c r="AS10" s="106">
        <f>'[11]2-18-04'!$S$8</f>
        <v>1</v>
      </c>
    </row>
    <row r="11" spans="1:45" ht="12">
      <c r="A11" s="95" t="s">
        <v>112</v>
      </c>
      <c r="B11" s="95" t="s">
        <v>86</v>
      </c>
      <c r="C11" s="95" t="str">
        <f>'[1]2-17-94'!$D$283</f>
        <v>ND</v>
      </c>
      <c r="D11" s="95" t="str">
        <f>'[1]3-19-94'!$D$283</f>
        <v>ND</v>
      </c>
      <c r="E11" s="95" t="str">
        <f>'[2]11-10-94'!$D$283</f>
        <v>ND</v>
      </c>
      <c r="F11" s="95" t="str">
        <f>'[2]1-23-95'!$D$283</f>
        <v>NR</v>
      </c>
      <c r="G11" s="95" t="str">
        <f>'[2]3-10-95'!$D$283</f>
        <v>ND</v>
      </c>
      <c r="H11" s="95">
        <f>'[3]12-12-95'!$D$283</f>
        <v>0.02</v>
      </c>
      <c r="I11" s="95" t="str">
        <f>'[3]1-31-96'!$D$283</f>
        <v>ND</v>
      </c>
      <c r="J11" s="95" t="str">
        <f>'[3]2-19-96'!$D$283</f>
        <v>ND</v>
      </c>
      <c r="K11" s="95" t="str">
        <f>'[3]3-4-96'!$D$283</f>
        <v>ND</v>
      </c>
      <c r="L11" s="95" t="str">
        <f>'[3]3-13-96'!$D$283</f>
        <v>ND</v>
      </c>
      <c r="M11" s="95" t="str">
        <f>'[4]10-30-96'!$D$283</f>
        <v>NR</v>
      </c>
      <c r="N11" s="95" t="str">
        <f>'[4]11-21-96'!$D$283</f>
        <v>ND</v>
      </c>
      <c r="O11" s="95" t="str">
        <f>'[4]12-9-96'!$D$283</f>
        <v>ND</v>
      </c>
      <c r="P11" s="95" t="str">
        <f>'[5]11-26-97'!$Q$35</f>
        <v>ND</v>
      </c>
      <c r="Q11" s="95" t="str">
        <f>'[5]01-09-98'!$Q$35</f>
        <v>ND</v>
      </c>
      <c r="R11" s="95" t="str">
        <f>'[5]02-03-98'!$Q$35</f>
        <v>ND</v>
      </c>
      <c r="S11" s="95" t="str">
        <f>'[5]03-25-98'!$Q$35</f>
        <v>ND</v>
      </c>
      <c r="T11" s="95" t="str">
        <f>'[6]11-08-98'!$Q$35</f>
        <v>ND</v>
      </c>
      <c r="U11" s="95" t="str">
        <f>'[6]01-25-99'!$Q$35</f>
        <v>ND</v>
      </c>
      <c r="V11" s="95" t="str">
        <f>'[6]02-09-99'!$Q$35</f>
        <v>ND</v>
      </c>
      <c r="W11" s="95" t="str">
        <f>'[6]03-16-99'!$Q$35</f>
        <v>ND</v>
      </c>
      <c r="X11" s="95" t="str">
        <f>'[6]04-07-99'!$Q$35</f>
        <v>ND</v>
      </c>
      <c r="Y11" s="95" t="str">
        <f>'[7]01-25-00'!$Q$37</f>
        <v>ND</v>
      </c>
      <c r="Z11" s="95" t="str">
        <f>'[7]02-27-00'!$Q$37</f>
        <v>ND</v>
      </c>
      <c r="AA11" s="95" t="str">
        <f>'[7]03-04-00'!$Q$37</f>
        <v>ND</v>
      </c>
      <c r="AB11" s="95" t="str">
        <f>'[7]04-17-00'!$Q$37</f>
        <v>ND</v>
      </c>
      <c r="AC11" s="95" t="str">
        <f>'[8]01-08-01'!$Q$37</f>
        <v>ND</v>
      </c>
      <c r="AD11" s="95" t="str">
        <f>'[8]01-24-01'!$Q$37</f>
        <v>ND</v>
      </c>
      <c r="AE11" s="95" t="str">
        <f>'[8]02-23-01'!$Q$37</f>
        <v>ND</v>
      </c>
      <c r="AF11" s="95" t="str">
        <f>'[8]04-07-01'!$Q$37</f>
        <v>ND</v>
      </c>
      <c r="AG11" s="95" t="str">
        <f>'[9]11-13-01'!$O$37</f>
        <v>ND</v>
      </c>
      <c r="AH11" s="95">
        <f>'[9]11-24-01'!$O$37</f>
        <v>0.002</v>
      </c>
      <c r="AI11" s="95" t="str">
        <f>'[9]01-27-02'!$O$37</f>
        <v>ND</v>
      </c>
      <c r="AJ11" s="95" t="str">
        <f>'[9]03-17-02'!$O$37</f>
        <v>ND</v>
      </c>
      <c r="AK11" s="95" t="str">
        <f>'[10]11-08-02'!$O$37</f>
        <v>ND</v>
      </c>
      <c r="AL11" s="95" t="str">
        <f>'[10]02-11-03'!$O$37</f>
        <v>ND</v>
      </c>
      <c r="AM11" s="95" t="str">
        <f>'[10]03-15-03'!$O$37</f>
        <v>ND</v>
      </c>
      <c r="AN11" s="95" t="str">
        <f>'[11]12-25-03'!$R$38</f>
        <v>ND</v>
      </c>
      <c r="AO11" s="104">
        <f>'[11]12-25-03'!$S$38*0.001</f>
        <v>0.002</v>
      </c>
      <c r="AP11" s="95" t="str">
        <f>'[11]02-02-04'!$R$38</f>
        <v>ND</v>
      </c>
      <c r="AQ11" s="104">
        <f>'[11]02-02-04'!$S$38*0.001</f>
        <v>0.002</v>
      </c>
      <c r="AR11" s="95" t="str">
        <f>'[11]2-18-04'!$R$38</f>
        <v>ND</v>
      </c>
      <c r="AS11" s="104">
        <f>'[11]2-18-04'!$S$38*0.001</f>
        <v>0.002</v>
      </c>
    </row>
    <row r="12" spans="1:45" ht="12">
      <c r="A12" s="95" t="s">
        <v>114</v>
      </c>
      <c r="B12" s="95" t="s">
        <v>86</v>
      </c>
      <c r="C12" s="95">
        <f>'[1]2-17-94'!$D$305</f>
        <v>20</v>
      </c>
      <c r="D12" s="95">
        <f>'[1]3-19-94'!$D$305</f>
        <v>12</v>
      </c>
      <c r="E12" s="95">
        <f>'[2]11-10-94'!$D$305</f>
        <v>28</v>
      </c>
      <c r="F12" s="95">
        <f>'[2]1-23-95'!$D$305</f>
        <v>150</v>
      </c>
      <c r="G12" s="95">
        <f>'[2]3-10-95'!$D$305</f>
        <v>14</v>
      </c>
      <c r="H12" s="95">
        <f>'[3]12-12-95'!$D$305</f>
        <v>61</v>
      </c>
      <c r="I12" s="95">
        <f>'[3]1-31-96'!$D$305</f>
        <v>53</v>
      </c>
      <c r="J12" s="95">
        <f>'[3]2-19-96'!$D$305</f>
        <v>50</v>
      </c>
      <c r="K12" s="95">
        <f>'[3]3-4-96'!$D$305</f>
        <v>42</v>
      </c>
      <c r="L12" s="95">
        <f>'[3]3-13-96'!$D$305</f>
        <v>39</v>
      </c>
      <c r="M12" s="95" t="str">
        <f>'[4]10-30-96'!$D$305</f>
        <v>NR</v>
      </c>
      <c r="N12" s="95">
        <f>'[4]11-21-96'!$D$305</f>
        <v>26</v>
      </c>
      <c r="O12" s="95">
        <f>'[4]12-9-96'!$D$305</f>
        <v>16</v>
      </c>
      <c r="P12" s="95">
        <f>'[5]11-26-97'!$Q$16</f>
        <v>16</v>
      </c>
      <c r="Q12" s="95">
        <f>'[5]01-09-98'!$Q$16</f>
        <v>31</v>
      </c>
      <c r="R12" s="95">
        <f>'[5]02-03-98'!$Q$16</f>
        <v>8</v>
      </c>
      <c r="S12" s="95">
        <f>'[5]03-25-98'!$Q$16</f>
        <v>32</v>
      </c>
      <c r="T12" s="95">
        <f>'[6]11-08-98'!$Q$16</f>
        <v>16</v>
      </c>
      <c r="U12" s="95">
        <f>'[6]01-25-99'!$Q$16</f>
        <v>120</v>
      </c>
      <c r="V12" s="95">
        <f>'[6]02-09-99'!$Q$16</f>
        <v>51</v>
      </c>
      <c r="W12" s="95">
        <f>'[6]03-16-99'!$Q$16</f>
        <v>21</v>
      </c>
      <c r="X12" s="95">
        <f>'[6]04-07-99'!$Q$16</f>
        <v>61</v>
      </c>
      <c r="Y12" s="105">
        <f>'[7]01-25-00'!$Q$18</f>
        <v>44</v>
      </c>
      <c r="Z12" s="105">
        <f>'[7]02-27-00'!$Q$18</f>
        <v>22</v>
      </c>
      <c r="AA12" s="105">
        <f>'[7]03-04-00'!$Q$18</f>
        <v>22</v>
      </c>
      <c r="AB12" s="105">
        <f>'[7]04-17-00'!$Q$18</f>
        <v>10</v>
      </c>
      <c r="AC12" s="105">
        <f>'[8]01-08-01'!$Q$18</f>
        <v>60</v>
      </c>
      <c r="AD12" s="105">
        <f>'[8]01-24-01'!$Q$18</f>
        <v>65</v>
      </c>
      <c r="AE12" s="105">
        <f>'[8]02-23-01'!$Q$18</f>
        <v>22</v>
      </c>
      <c r="AF12" s="105">
        <f>'[8]04-07-01'!$Q$18</f>
        <v>27</v>
      </c>
      <c r="AG12" s="95">
        <f>'[9]11-13-01'!$O$18</f>
        <v>43</v>
      </c>
      <c r="AH12" s="95">
        <f>'[9]11-24-01'!$O$18</f>
        <v>4</v>
      </c>
      <c r="AI12" s="95">
        <f>'[9]01-27-02'!$O$18</f>
        <v>69</v>
      </c>
      <c r="AJ12" s="95">
        <f>'[9]03-17-02'!$O$17</f>
        <v>40</v>
      </c>
      <c r="AK12" s="95">
        <f>'[10]11-08-02'!$O$17</f>
        <v>33</v>
      </c>
      <c r="AL12" s="95">
        <f>'[10]02-11-03'!$O$17</f>
        <v>10</v>
      </c>
      <c r="AM12" s="95">
        <f>'[10]03-15-03'!$O$17</f>
        <v>6.3</v>
      </c>
      <c r="AN12" s="95">
        <f>'[11]12-25-03'!$R$18</f>
        <v>29</v>
      </c>
      <c r="AO12" s="106">
        <f>'[11]12-25-03'!$S$18</f>
        <v>1</v>
      </c>
      <c r="AP12" s="95">
        <f>'[11]02-02-04'!$R$18</f>
        <v>5.1</v>
      </c>
      <c r="AQ12" s="106">
        <f>'[11]02-02-04'!$S$18</f>
        <v>1</v>
      </c>
      <c r="AR12" s="95">
        <f>'[11]2-18-04'!$R$18</f>
        <v>20</v>
      </c>
      <c r="AS12" s="106">
        <f>'[11]2-18-04'!$S$18</f>
        <v>1</v>
      </c>
    </row>
    <row r="13" spans="1:45" ht="13.5">
      <c r="A13" s="108" t="s">
        <v>115</v>
      </c>
      <c r="B13" s="95" t="s">
        <v>86</v>
      </c>
      <c r="C13" s="95" t="str">
        <f>'[1]2-17-94'!$D$301</f>
        <v>ND</v>
      </c>
      <c r="D13" s="95" t="str">
        <f>'[1]3-19-94'!$D$301</f>
        <v>ND</v>
      </c>
      <c r="E13" s="95" t="str">
        <f>'[2]11-10-94'!$D$301</f>
        <v>ND</v>
      </c>
      <c r="F13" s="95" t="str">
        <f>'[2]1-23-95'!$D$301</f>
        <v>ND</v>
      </c>
      <c r="G13" s="95" t="str">
        <f>'[2]3-10-95'!$D$301</f>
        <v>ND</v>
      </c>
      <c r="H13" s="95">
        <f>'[3]12-12-95'!$D$301</f>
        <v>143</v>
      </c>
      <c r="I13" s="95" t="str">
        <f>'[3]1-31-96'!$D$301</f>
        <v>ND</v>
      </c>
      <c r="J13" s="95" t="str">
        <f>'[3]2-19-96'!$D$301</f>
        <v>ND</v>
      </c>
      <c r="K13" s="95" t="str">
        <f>'[3]3-4-96'!$D$301</f>
        <v>ND</v>
      </c>
      <c r="L13" s="95" t="str">
        <f>'[3]3-13-96'!$D$301</f>
        <v>ND</v>
      </c>
      <c r="M13" s="95" t="str">
        <f>'[4]10-30-96'!$D$301</f>
        <v>NR</v>
      </c>
      <c r="N13" s="95" t="str">
        <f>'[4]11-21-96'!$D$301</f>
        <v>ND</v>
      </c>
      <c r="O13" s="95" t="str">
        <f>'[4]12-9-96'!$D$301</f>
        <v>ND</v>
      </c>
      <c r="P13" s="95" t="str">
        <f>'[5]11-26-97'!$Q$13</f>
        <v>ND</v>
      </c>
      <c r="Q13" s="95" t="str">
        <f>'[5]01-09-98'!$Q$13</f>
        <v>ND</v>
      </c>
      <c r="R13" s="95" t="str">
        <f>'[5]02-03-98'!$Q$13</f>
        <v>ND</v>
      </c>
      <c r="S13" s="95" t="str">
        <f>'[5]03-25-98'!$Q$13</f>
        <v>ND</v>
      </c>
      <c r="T13" s="95" t="str">
        <f>'[6]11-08-98'!$Q$13</f>
        <v>ND</v>
      </c>
      <c r="U13" s="95" t="str">
        <f>'[6]01-25-99'!$Q$13</f>
        <v>ND</v>
      </c>
      <c r="V13" s="95" t="str">
        <f>'[6]02-09-99'!$Q$13</f>
        <v>ND</v>
      </c>
      <c r="W13" s="95" t="str">
        <f>'[6]03-16-99'!$Q$13</f>
        <v>ND</v>
      </c>
      <c r="X13" s="95" t="str">
        <f>'[6]04-07-99'!$Q$13</f>
        <v>ND</v>
      </c>
      <c r="Y13" s="95" t="str">
        <f>'[7]01-25-00'!$Q$15</f>
        <v>ND</v>
      </c>
      <c r="Z13" s="95" t="str">
        <f>'[7]02-27-00'!$Q$15</f>
        <v>ND</v>
      </c>
      <c r="AA13" s="95" t="str">
        <f>'[7]03-04-00'!$Q$15</f>
        <v>ND</v>
      </c>
      <c r="AB13" s="95" t="str">
        <f>'[7]04-17-00'!$Q$15</f>
        <v>ND</v>
      </c>
      <c r="AC13" s="95" t="str">
        <f>'[8]01-08-01'!$Q$15</f>
        <v>ND</v>
      </c>
      <c r="AD13" s="95" t="str">
        <f>'[8]01-24-01'!$Q$15</f>
        <v>ND</v>
      </c>
      <c r="AE13" s="95" t="str">
        <f>'[8]02-23-01'!$Q$15</f>
        <v>ND</v>
      </c>
      <c r="AF13" s="95" t="str">
        <f>'[8]04-07-01'!$Q$15</f>
        <v>ND</v>
      </c>
      <c r="AG13" s="95" t="str">
        <f>'[9]11-13-01'!$O$15</f>
        <v>ND</v>
      </c>
      <c r="AH13" s="95" t="str">
        <f>'[9]11-24-01'!$O$15</f>
        <v>ND</v>
      </c>
      <c r="AI13" s="95" t="str">
        <f>'[9]01-27-02'!$O$15</f>
        <v>ND</v>
      </c>
      <c r="AJ13" s="95" t="str">
        <f>'[9]03-17-02'!$O$14</f>
        <v>ND</v>
      </c>
      <c r="AK13" s="95" t="str">
        <f>'[10]11-08-02'!$O$14</f>
        <v>ND</v>
      </c>
      <c r="AL13" s="95" t="str">
        <f>'[10]02-11-03'!$O$14</f>
        <v>ND</v>
      </c>
      <c r="AM13" s="95" t="str">
        <f>'[10]03-15-03'!$O$14</f>
        <v>ND</v>
      </c>
      <c r="AN13" s="95" t="str">
        <f>'[11]12-25-03'!$R$15</f>
        <v>ND</v>
      </c>
      <c r="AO13" s="106">
        <f>'[11]12-25-03'!$S$15</f>
        <v>3</v>
      </c>
      <c r="AP13" s="95" t="str">
        <f>'[11]02-02-04'!$R$15</f>
        <v>ND</v>
      </c>
      <c r="AQ13" s="106">
        <f>'[11]02-02-04'!$S$15</f>
        <v>3</v>
      </c>
      <c r="AR13" s="95" t="str">
        <f>'[11]2-18-04'!$R$15</f>
        <v>ND</v>
      </c>
      <c r="AS13" s="106">
        <f>'[11]2-18-04'!$S$15</f>
        <v>3</v>
      </c>
    </row>
    <row r="14" spans="1:45" ht="12">
      <c r="A14" s="95" t="s">
        <v>116</v>
      </c>
      <c r="B14" s="95" t="s">
        <v>86</v>
      </c>
      <c r="C14" s="95">
        <f>'[1]2-17-94'!$D$273</f>
        <v>75</v>
      </c>
      <c r="D14" s="95">
        <f>'[1]3-19-94'!$D$273</f>
        <v>100</v>
      </c>
      <c r="E14" s="95">
        <f>'[2]11-10-94'!$D$273</f>
        <v>275</v>
      </c>
      <c r="F14" s="95">
        <f>'[2]1-23-95'!$D$273</f>
        <v>1720</v>
      </c>
      <c r="G14" s="95">
        <f>'[2]3-10-95'!$D$273</f>
        <v>140</v>
      </c>
      <c r="H14" s="95">
        <f>'[3]12-12-95'!$D$273</f>
        <v>569</v>
      </c>
      <c r="I14" s="95">
        <f>'[3]1-31-96'!$D$273</f>
        <v>120</v>
      </c>
      <c r="J14" s="95">
        <f>'[3]2-19-96'!$D$273</f>
        <v>64</v>
      </c>
      <c r="K14" s="95">
        <f>'[3]3-4-96'!$D$273</f>
        <v>480</v>
      </c>
      <c r="L14" s="95">
        <f>'[3]3-13-96'!$D$273</f>
        <v>87</v>
      </c>
      <c r="M14" s="95" t="str">
        <f>'[4]10-30-96'!$D$273</f>
        <v>NR</v>
      </c>
      <c r="N14" s="95">
        <f>'[4]11-21-96'!$D$273</f>
        <v>98</v>
      </c>
      <c r="O14" s="95">
        <f>'[4]12-9-96'!$D$273</f>
        <v>88</v>
      </c>
      <c r="P14" s="95">
        <f>'[5]11-26-97'!$Q$25</f>
        <v>120</v>
      </c>
      <c r="Q14" s="95">
        <f>'[5]01-09-98'!$Q$25</f>
        <v>95</v>
      </c>
      <c r="R14" s="95">
        <f>'[5]02-03-98'!$Q$25</f>
        <v>70</v>
      </c>
      <c r="S14" s="95">
        <f>'[5]03-25-98'!$Q$25</f>
        <v>160</v>
      </c>
      <c r="T14" s="95">
        <f>'[6]11-08-98'!$Q$25</f>
        <v>280</v>
      </c>
      <c r="U14" s="95">
        <f>'[6]01-25-99'!$Q$25</f>
        <v>33</v>
      </c>
      <c r="V14" s="95">
        <f>'[6]02-09-99'!$Q$25</f>
        <v>89</v>
      </c>
      <c r="W14" s="95">
        <f>'[6]03-16-99'!$Q$25</f>
        <v>120</v>
      </c>
      <c r="X14" s="95">
        <f>'[6]04-07-99'!$Q$25</f>
        <v>74</v>
      </c>
      <c r="Y14" s="95">
        <f>'[7]01-25-00'!$Q$27</f>
        <v>500</v>
      </c>
      <c r="Z14" s="95">
        <f>'[7]02-27-00'!$Q$27</f>
        <v>49</v>
      </c>
      <c r="AA14" s="95">
        <f>'[7]03-04-00'!$Q$27</f>
        <v>110</v>
      </c>
      <c r="AB14" s="95">
        <f>'[7]04-17-00'!$Q$27</f>
        <v>85</v>
      </c>
      <c r="AC14" s="95">
        <f>'[8]01-08-01'!$Q$27</f>
        <v>160</v>
      </c>
      <c r="AD14" s="95">
        <f>'[8]01-24-01'!$Q$27</f>
        <v>130</v>
      </c>
      <c r="AE14" s="95">
        <f>'[8]02-23-01'!$Q$27</f>
        <v>85</v>
      </c>
      <c r="AF14" s="95">
        <f>'[8]04-07-01'!$Q$27</f>
        <v>230</v>
      </c>
      <c r="AG14" s="95">
        <f>'[9]11-13-01'!$O$27</f>
        <v>100</v>
      </c>
      <c r="AH14" s="95">
        <f>'[9]11-24-01'!$O$27</f>
        <v>210</v>
      </c>
      <c r="AI14" s="95">
        <f>'[9]01-27-02'!$O$27</f>
        <v>230</v>
      </c>
      <c r="AJ14" s="95">
        <f>'[9]03-17-02'!$O$26</f>
        <v>310</v>
      </c>
      <c r="AK14" s="95">
        <f>'[10]11-08-02'!$O$26</f>
        <v>350</v>
      </c>
      <c r="AL14" s="95">
        <f>'[10]02-11-03'!$O$26</f>
        <v>87</v>
      </c>
      <c r="AM14" s="95">
        <f>'[10]03-15-03'!$O$26</f>
        <v>220</v>
      </c>
      <c r="AN14" s="95">
        <f>'[11]12-25-03'!$R$27</f>
        <v>130</v>
      </c>
      <c r="AO14" s="105">
        <f>'[11]12-25-03'!$S$27</f>
        <v>10</v>
      </c>
      <c r="AP14" s="95">
        <f>'[11]02-02-04'!$R$27</f>
        <v>260</v>
      </c>
      <c r="AQ14" s="105">
        <f>'[11]02-02-04'!$S$27</f>
        <v>10</v>
      </c>
      <c r="AR14" s="95">
        <f>'[11]2-18-04'!$R$27</f>
        <v>400</v>
      </c>
      <c r="AS14" s="105">
        <f>'[11]2-18-04'!$S$27</f>
        <v>10</v>
      </c>
    </row>
    <row r="15" spans="1:45" ht="12">
      <c r="A15" s="95" t="s">
        <v>117</v>
      </c>
      <c r="B15" s="95" t="s">
        <v>86</v>
      </c>
      <c r="C15" s="95" t="str">
        <f>'[1]2-17-94'!$D$284</f>
        <v>ND</v>
      </c>
      <c r="D15" s="95" t="str">
        <f>'[1]3-19-94'!$D$284</f>
        <v>ND</v>
      </c>
      <c r="E15" s="95" t="str">
        <f>'[2]11-10-94'!$D$284</f>
        <v>ND</v>
      </c>
      <c r="F15" s="95">
        <f>'[2]1-23-95'!$D$284</f>
        <v>0.02</v>
      </c>
      <c r="G15" s="95" t="str">
        <f>'[2]3-10-95'!$D$284</f>
        <v>ND</v>
      </c>
      <c r="H15" s="95">
        <f>'[3]12-12-95'!$D$284</f>
        <v>0.06</v>
      </c>
      <c r="I15" s="95" t="str">
        <f>'[3]1-31-96'!$D$284</f>
        <v>ND</v>
      </c>
      <c r="J15" s="95" t="str">
        <f>'[3]2-19-96'!$D$284</f>
        <v>ND</v>
      </c>
      <c r="K15" s="95" t="str">
        <f>'[3]3-4-96'!$D$284</f>
        <v>ND</v>
      </c>
      <c r="L15" s="95" t="str">
        <f>'[3]3-13-96'!$D$284</f>
        <v>ND</v>
      </c>
      <c r="M15" s="95" t="str">
        <f>'[4]10-30-96'!$D$284</f>
        <v>NR</v>
      </c>
      <c r="N15" s="95" t="str">
        <f>'[4]11-21-96'!$D$284</f>
        <v>ND</v>
      </c>
      <c r="O15" s="95">
        <f>'[4]12-9-96'!$D$284</f>
        <v>0.02</v>
      </c>
      <c r="P15" s="95" t="str">
        <f>'[5]11-26-97'!$Q$36</f>
        <v>ND</v>
      </c>
      <c r="Q15" s="95" t="str">
        <f>'[5]01-09-98'!$Q$36</f>
        <v>ND</v>
      </c>
      <c r="R15" s="95" t="str">
        <f>'[5]02-03-98'!$Q$36</f>
        <v>ND</v>
      </c>
      <c r="S15" s="95" t="str">
        <f>'[5]03-25-98'!$Q$36</f>
        <v>ND</v>
      </c>
      <c r="T15" s="95" t="str">
        <f>'[6]11-08-98'!$Q$36</f>
        <v>ND</v>
      </c>
      <c r="U15" s="95" t="str">
        <f>'[6]01-25-99'!$Q$36</f>
        <v>ND</v>
      </c>
      <c r="V15" s="95" t="str">
        <f>'[6]02-09-99'!$Q$36</f>
        <v>ND</v>
      </c>
      <c r="W15" s="95" t="str">
        <f>'[6]03-16-99'!$Q$36</f>
        <v>ND</v>
      </c>
      <c r="X15" s="95" t="str">
        <f>'[6]04-07-99'!$Q$36</f>
        <v>ND</v>
      </c>
      <c r="Y15" s="95">
        <f>'[7]01-25-00'!$Q$38</f>
        <v>0.03</v>
      </c>
      <c r="Z15" s="95" t="str">
        <f>'[7]02-27-00'!$Q$38</f>
        <v>ND</v>
      </c>
      <c r="AA15" s="95" t="str">
        <f>'[7]03-04-00'!$Q$38</f>
        <v>ND</v>
      </c>
      <c r="AB15" s="95" t="str">
        <f>'[7]04-17-00'!$Q$38</f>
        <v>ND</v>
      </c>
      <c r="AC15" s="95" t="str">
        <f>'[8]01-08-01'!$Q$38</f>
        <v>ND</v>
      </c>
      <c r="AD15" s="95" t="str">
        <f>'[8]01-24-01'!$Q$38</f>
        <v>ND</v>
      </c>
      <c r="AE15" s="95" t="str">
        <f>'[8]02-23-01'!$Q$38</f>
        <v>ND</v>
      </c>
      <c r="AF15" s="95" t="str">
        <f>'[8]04-07-01'!$Q$38</f>
        <v>ND</v>
      </c>
      <c r="AG15" s="95" t="str">
        <f>'[9]11-13-01'!$O$38</f>
        <v>ND</v>
      </c>
      <c r="AH15" s="95">
        <f>'[9]11-24-01'!$O$38</f>
        <v>0.03</v>
      </c>
      <c r="AI15" s="95">
        <f>'[9]01-27-02'!$O$38</f>
        <v>0.02</v>
      </c>
      <c r="AJ15" s="95">
        <f>'[9]03-17-02'!$O$38*0.001</f>
        <v>0.02</v>
      </c>
      <c r="AK15" s="95">
        <f>'[10]11-08-02'!$O$38*0.001</f>
        <v>0.034</v>
      </c>
      <c r="AL15" s="95" t="str">
        <f>IF('[10]02-11-03'!$O$38="ND","ND",'[10]02-11-03'!$O$38*0.001)</f>
        <v>ND</v>
      </c>
      <c r="AM15" s="95" t="str">
        <f>IF('[10]03-15-03'!$O$38="ND","ND",'[10]03-15-03'!$O$38*0.001)</f>
        <v>ND</v>
      </c>
      <c r="AN15" s="95" t="str">
        <f>IF('[11]12-25-03'!$R$39="ND","ND",'[11]12-25-03'!$R$39*0.001)</f>
        <v>ND</v>
      </c>
      <c r="AO15" s="103">
        <f>IF('[11]12-25-03'!$S$39="ND","ND",'[11]12-25-03'!$S$39*0.001)</f>
        <v>0.02</v>
      </c>
      <c r="AP15" s="95">
        <f>IF('[11]02-02-04'!$R$39="ND","ND",'[11]02-02-04'!$R$39*0.001)</f>
        <v>0.12</v>
      </c>
      <c r="AQ15" s="103">
        <f>IF('[11]02-02-04'!$S$39="ND","ND",'[11]02-02-04'!$S$39*0.001)</f>
        <v>0.02</v>
      </c>
      <c r="AR15" s="95">
        <f>IF('[11]2-18-04'!$R$39="ND","ND",'[11]2-18-04'!$R$39*0.001)</f>
        <v>0.04</v>
      </c>
      <c r="AS15" s="103">
        <f>IF('[11]2-18-04'!$S$39="ND","ND",'[11]2-18-04'!$S$39*0.001)</f>
        <v>0.02</v>
      </c>
    </row>
    <row r="16" spans="1:45" ht="12">
      <c r="A16" s="95" t="s">
        <v>85</v>
      </c>
      <c r="B16" s="95" t="s">
        <v>86</v>
      </c>
      <c r="C16" s="95">
        <f>'[1]2-17-94'!$D$285</f>
        <v>0.02</v>
      </c>
      <c r="D16" s="95">
        <f>'[1]3-19-94'!$D$285</f>
        <v>0.03</v>
      </c>
      <c r="E16" s="95">
        <f>'[2]11-10-94'!$D$285</f>
        <v>0.05</v>
      </c>
      <c r="F16" s="95">
        <f>'[2]1-23-95'!$D$285</f>
        <v>0.09</v>
      </c>
      <c r="G16" s="95">
        <f>'[2]3-10-95'!$D$285</f>
        <v>0.02</v>
      </c>
      <c r="H16" s="95">
        <f>'[3]12-12-95'!$D$285</f>
        <v>0.16</v>
      </c>
      <c r="I16" s="95">
        <f>'[3]1-31-96'!$D$285</f>
        <v>0.01</v>
      </c>
      <c r="J16" s="95">
        <f>'[3]2-19-96'!$D$285</f>
        <v>0.02</v>
      </c>
      <c r="K16" s="95">
        <f>'[3]3-4-96'!$D$285</f>
        <v>0.02</v>
      </c>
      <c r="L16" s="95">
        <f>'[3]3-13-96'!$D$285</f>
        <v>0.01</v>
      </c>
      <c r="M16" s="95" t="str">
        <f>'[4]10-30-96'!$D$285</f>
        <v>NR</v>
      </c>
      <c r="N16" s="95">
        <f>'[4]11-21-96'!$D$285</f>
        <v>0.03</v>
      </c>
      <c r="O16" s="95">
        <f>'[4]12-9-96'!$D$285</f>
        <v>0.03</v>
      </c>
      <c r="P16" s="95">
        <f>'[5]11-26-97'!$Q$37</f>
        <v>0.029</v>
      </c>
      <c r="Q16" s="95">
        <f>'[5]01-09-98'!$Q$37</f>
        <v>0.03</v>
      </c>
      <c r="R16" s="95">
        <f>'[5]02-03-98'!$Q$37</f>
        <v>0.02</v>
      </c>
      <c r="S16" s="95">
        <f>'[5]03-25-98'!$Q$37</f>
        <v>0.02</v>
      </c>
      <c r="T16" s="95">
        <f>'[6]11-08-98'!$Q$37</f>
        <v>0.05</v>
      </c>
      <c r="U16" s="95" t="str">
        <f>'[6]01-25-99'!$Q$37</f>
        <v>ND</v>
      </c>
      <c r="V16" s="95">
        <f>'[6]02-09-99'!$Q$37</f>
        <v>0.01</v>
      </c>
      <c r="W16" s="95">
        <f>'[6]03-16-99'!$Q$37</f>
        <v>0.03</v>
      </c>
      <c r="X16" s="95">
        <f>'[6]04-07-99'!$Q$37</f>
        <v>0.01</v>
      </c>
      <c r="Y16" s="95">
        <f>'[7]01-25-00'!$Q$39</f>
        <v>0.07</v>
      </c>
      <c r="Z16" s="95">
        <f>'[7]02-27-00'!$Q$39</f>
        <v>0.01</v>
      </c>
      <c r="AA16" s="95">
        <f>'[7]03-04-00'!$Q$39</f>
        <v>0.01</v>
      </c>
      <c r="AB16" s="95">
        <f>'[7]04-17-00'!$Q$39</f>
        <v>0.02</v>
      </c>
      <c r="AC16" s="95">
        <f>'[8]01-08-01'!$Q$39</f>
        <v>0.03</v>
      </c>
      <c r="AD16" s="95">
        <f>'[8]01-24-01'!$Q$39</f>
        <v>0.02</v>
      </c>
      <c r="AE16" s="95">
        <f>'[8]02-23-01'!$Q$39</f>
        <v>0.02</v>
      </c>
      <c r="AF16" s="95">
        <f>'[8]04-07-01'!$Q$39</f>
        <v>0.05</v>
      </c>
      <c r="AG16" s="95" t="str">
        <f>'[9]11-13-01'!$O$38</f>
        <v>ND</v>
      </c>
      <c r="AH16" s="95">
        <f>'[9]11-24-01'!$O$38</f>
        <v>0.03</v>
      </c>
      <c r="AI16" s="95">
        <f>'[9]01-27-02'!$O$38</f>
        <v>0.02</v>
      </c>
      <c r="AJ16" s="95">
        <f>'[9]03-17-02'!$O$39*0.001</f>
        <v>0.048</v>
      </c>
      <c r="AK16" s="95">
        <f>'[10]11-08-02'!$O$39*0.001</f>
        <v>0.19</v>
      </c>
      <c r="AL16" s="95">
        <f>'[10]02-11-03'!$O$39*0.001</f>
        <v>0.02</v>
      </c>
      <c r="AM16" s="95">
        <f>'[10]03-15-03'!$O$39*0.001</f>
        <v>0.021</v>
      </c>
      <c r="AN16" s="95">
        <f>'[11]12-25-03'!$R$40*0.001</f>
        <v>0.025</v>
      </c>
      <c r="AO16" s="104">
        <f>'[11]12-25-03'!$S$40*0.001</f>
        <v>0.01</v>
      </c>
      <c r="AP16" s="95">
        <f>'[11]02-02-04'!$R$40*0.001</f>
        <v>0.11</v>
      </c>
      <c r="AQ16" s="104">
        <f>'[11]02-02-04'!$S$40*0.001</f>
        <v>0.01</v>
      </c>
      <c r="AR16" s="95">
        <f>'[11]2-18-04'!$R$40*0.001</f>
        <v>0.058</v>
      </c>
      <c r="AS16" s="104">
        <f>'[11]2-18-04'!$S$40*0.001</f>
        <v>0.01</v>
      </c>
    </row>
    <row r="17" spans="1:45" ht="12">
      <c r="A17" s="95" t="s">
        <v>119</v>
      </c>
      <c r="B17" s="95" t="s">
        <v>120</v>
      </c>
      <c r="C17" s="95">
        <f>'[1]2-17-94'!$D$275</f>
        <v>260</v>
      </c>
      <c r="D17" s="95">
        <f>'[1]3-19-94'!$D$275</f>
        <v>170</v>
      </c>
      <c r="E17" s="95">
        <f>'[2]11-10-94'!$D$275</f>
        <v>300</v>
      </c>
      <c r="F17" s="95">
        <f>'[2]1-23-95'!$D$275</f>
        <v>1590</v>
      </c>
      <c r="G17" s="95">
        <f>'[2]3-10-95'!$D$275</f>
        <v>160</v>
      </c>
      <c r="H17" s="95">
        <f>'[3]12-12-95'!$D$275</f>
        <v>650</v>
      </c>
      <c r="I17" s="95">
        <f>'[3]1-31-96'!$D$275</f>
        <v>550</v>
      </c>
      <c r="J17" s="95">
        <f>'[3]2-19-96'!$D$275</f>
        <v>490</v>
      </c>
      <c r="K17" s="95">
        <f>'[3]3-4-96'!$D$275</f>
        <v>480</v>
      </c>
      <c r="L17" s="95">
        <f>'[3]3-13-96'!$D$275</f>
        <v>360</v>
      </c>
      <c r="M17" s="95" t="str">
        <f>'[4]10-30-96'!$D$275</f>
        <v>NR</v>
      </c>
      <c r="N17" s="95">
        <f>'[4]11-21-96'!$D$275</f>
        <v>290</v>
      </c>
      <c r="O17" s="95">
        <f>'[4]12-9-96'!$D$275</f>
        <v>200</v>
      </c>
      <c r="P17" s="95">
        <f>'[5]11-26-97'!$Q$21</f>
        <v>140</v>
      </c>
      <c r="Q17" s="95">
        <f>'[5]01-09-98'!$Q$21</f>
        <v>360</v>
      </c>
      <c r="R17" s="95">
        <f>'[5]02-03-98'!$Q$21</f>
        <v>120</v>
      </c>
      <c r="S17" s="95">
        <f>'[5]03-25-98'!$Q$21</f>
        <v>350</v>
      </c>
      <c r="T17" s="95">
        <f>'[6]11-08-98'!$Q$21</f>
        <v>310</v>
      </c>
      <c r="U17" s="95">
        <f>'[6]01-25-99'!$Q$21</f>
        <v>1260</v>
      </c>
      <c r="V17" s="95">
        <f>'[6]02-09-99'!$Q$21</f>
        <v>640</v>
      </c>
      <c r="W17" s="95">
        <f>'[6]03-16-99'!$Q$21</f>
        <v>290</v>
      </c>
      <c r="X17" s="95">
        <f>'[6]04-07-99'!$Q$21</f>
        <v>570</v>
      </c>
      <c r="Y17" s="105">
        <f>'[7]01-25-00'!$Q$23</f>
        <v>480</v>
      </c>
      <c r="Z17" s="105">
        <f>'[7]02-27-00'!$Q$23</f>
        <v>270</v>
      </c>
      <c r="AA17" s="105">
        <f>'[7]03-04-00'!$Q$23</f>
        <v>340</v>
      </c>
      <c r="AB17" s="105">
        <f>'[7]04-17-00'!$Q$23</f>
        <v>130</v>
      </c>
      <c r="AC17" s="105">
        <f>'[8]01-08-01'!$Q$23</f>
        <v>500</v>
      </c>
      <c r="AD17" s="105">
        <f>'[8]01-24-01'!$Q$23</f>
        <v>530</v>
      </c>
      <c r="AE17" s="105">
        <f>'[8]02-23-01'!$Q$23</f>
        <v>220</v>
      </c>
      <c r="AF17" s="105">
        <f>'[8]04-07-01'!$Q$23</f>
        <v>290</v>
      </c>
      <c r="AG17" s="95">
        <f>'[9]11-13-01'!$O$23</f>
        <v>470</v>
      </c>
      <c r="AH17" s="95">
        <f>'[9]11-24-01'!$O$23</f>
        <v>98</v>
      </c>
      <c r="AI17" s="95">
        <f>'[9]01-27-02'!$O$23</f>
        <v>590</v>
      </c>
      <c r="AJ17" s="95">
        <f>'[9]03-17-02'!$O$22</f>
        <v>370</v>
      </c>
      <c r="AK17" s="95">
        <f>'[10]11-08-02'!$O$22</f>
        <v>400</v>
      </c>
      <c r="AL17" s="95">
        <f>'[10]02-11-03'!$O$22</f>
        <v>160</v>
      </c>
      <c r="AM17" s="95">
        <f>'[10]03-15-03'!$O$22</f>
        <v>120</v>
      </c>
      <c r="AN17" s="95">
        <f>'[11]12-25-03'!$R$23</f>
        <v>290</v>
      </c>
      <c r="AO17" s="106">
        <f>'[11]12-25-03'!$S$23</f>
        <v>1</v>
      </c>
      <c r="AP17" s="95">
        <f>'[11]02-02-04'!$R$23</f>
        <v>100</v>
      </c>
      <c r="AQ17" s="106">
        <f>'[11]02-02-04'!$S$23</f>
        <v>1</v>
      </c>
      <c r="AR17" s="95">
        <f>'[11]2-18-04'!$R$23</f>
        <v>230</v>
      </c>
      <c r="AS17" s="106">
        <f>'[11]2-18-04'!$S$23</f>
        <v>1</v>
      </c>
    </row>
    <row r="18" spans="1:45" ht="12">
      <c r="A18" s="95" t="s">
        <v>121</v>
      </c>
      <c r="B18" s="95" t="s">
        <v>86</v>
      </c>
      <c r="C18" s="95">
        <f>'[1]2-17-94'!$D$306</f>
        <v>0.1</v>
      </c>
      <c r="D18" s="95">
        <f>'[1]3-19-94'!$D$306</f>
        <v>0.2</v>
      </c>
      <c r="E18" s="95">
        <f>'[2]11-10-94'!$D$306</f>
        <v>0.2</v>
      </c>
      <c r="F18" s="95">
        <f>'[2]1-23-95'!$D$306</f>
        <v>0.3</v>
      </c>
      <c r="G18" s="95">
        <f>'[2]3-10-95'!$D$306</f>
        <v>0.1</v>
      </c>
      <c r="H18" s="95">
        <f>'[3]12-12-95'!$D$306</f>
        <v>0.5</v>
      </c>
      <c r="I18" s="95">
        <f>'[3]1-31-96'!$D$306</f>
        <v>0.3</v>
      </c>
      <c r="J18" s="95">
        <f>'[3]2-19-96'!$D$306</f>
        <v>0.3</v>
      </c>
      <c r="K18" s="95">
        <f>'[3]3-4-96'!$D$306</f>
        <v>0.2</v>
      </c>
      <c r="L18" s="95">
        <f>'[3]3-13-96'!$D$306</f>
        <v>0.2</v>
      </c>
      <c r="M18" s="95" t="str">
        <f>'[4]10-30-96'!$D$306</f>
        <v>NR</v>
      </c>
      <c r="N18" s="95">
        <f>'[4]11-21-96'!$D$306</f>
        <v>0.4</v>
      </c>
      <c r="O18" s="95">
        <f>'[4]12-9-96'!$D$306</f>
        <v>0.1</v>
      </c>
      <c r="P18" s="95">
        <f>'[5]11-26-97'!$Q$18</f>
        <v>0.1</v>
      </c>
      <c r="Q18" s="95">
        <f>'[5]01-09-98'!$Q$18</f>
        <v>0.2</v>
      </c>
      <c r="R18" s="95">
        <f>'[5]02-03-98'!$Q$18</f>
        <v>0.1</v>
      </c>
      <c r="S18" s="95">
        <f>'[5]03-25-98'!$Q$18</f>
        <v>0.3</v>
      </c>
      <c r="T18" s="95">
        <f>'[6]11-08-98'!$Q$18</f>
        <v>0.3</v>
      </c>
      <c r="U18" s="95">
        <f>'[6]01-25-99'!$Q$18</f>
        <v>0.3</v>
      </c>
      <c r="V18" s="95">
        <f>'[6]02-09-99'!$Q$18</f>
        <v>0.2</v>
      </c>
      <c r="W18" s="95">
        <f>'[6]03-16-99'!$Q$18</f>
        <v>0.2</v>
      </c>
      <c r="X18" s="95">
        <f>'[6]04-07-99'!$Q$18</f>
        <v>0.2</v>
      </c>
      <c r="Y18" s="103">
        <f>'[7]01-25-00'!$Q$20</f>
        <v>0.4</v>
      </c>
      <c r="Z18" s="103">
        <f>'[7]02-27-00'!$Q$20</f>
        <v>0.2</v>
      </c>
      <c r="AA18" s="103">
        <f>'[7]03-04-00'!$Q$20</f>
        <v>0.2</v>
      </c>
      <c r="AB18" s="103">
        <f>'[7]04-17-00'!$Q$20</f>
        <v>0.2</v>
      </c>
      <c r="AC18" s="103">
        <f>'[8]01-08-01'!$Q$20</f>
        <v>0.3</v>
      </c>
      <c r="AD18" s="103">
        <f>'[8]01-24-01'!$Q$20</f>
        <v>0.2</v>
      </c>
      <c r="AE18" s="103">
        <f>'[8]02-23-01'!$Q$20</f>
        <v>0.1</v>
      </c>
      <c r="AF18" s="103">
        <f>'[8]04-07-01'!$Q$20</f>
        <v>0.2</v>
      </c>
      <c r="AG18" s="95">
        <f>'[9]11-13-01'!$O$20</f>
        <v>0.4</v>
      </c>
      <c r="AH18" s="95">
        <f>'[9]11-24-01'!$O$20</f>
        <v>0.2</v>
      </c>
      <c r="AI18" s="95">
        <f>'[9]01-27-02'!$O$20</f>
        <v>0.3</v>
      </c>
      <c r="AJ18" s="95">
        <f>'[9]03-17-02'!$O$19</f>
        <v>0.3</v>
      </c>
      <c r="AK18" s="95">
        <f>'[10]11-08-02'!$O$19</f>
        <v>0.5</v>
      </c>
      <c r="AL18" s="95">
        <f>'[10]02-11-03'!$O$19</f>
        <v>0.2</v>
      </c>
      <c r="AM18" s="95">
        <f>'[10]03-15-03'!$O$19</f>
        <v>0.2</v>
      </c>
      <c r="AN18" s="95">
        <f>'[11]12-25-03'!$R$20</f>
        <v>0.2</v>
      </c>
      <c r="AO18" s="95">
        <f>'[11]12-25-03'!$S$20</f>
        <v>0.1</v>
      </c>
      <c r="AP18" s="95">
        <f>'[11]02-02-04'!$R$20</f>
        <v>0.9</v>
      </c>
      <c r="AQ18" s="95">
        <f>'[11]02-02-04'!$S$20</f>
        <v>0.1</v>
      </c>
      <c r="AR18" s="95">
        <f>'[11]2-18-04'!$R$20</f>
        <v>0.2</v>
      </c>
      <c r="AS18" s="95">
        <f>'[11]2-18-04'!$S$20</f>
        <v>0.1</v>
      </c>
    </row>
    <row r="19" spans="1:45" ht="12">
      <c r="A19" s="95" t="s">
        <v>122</v>
      </c>
      <c r="B19" s="95" t="s">
        <v>86</v>
      </c>
      <c r="C19" s="95">
        <f>'[1]2-17-94'!$D$286</f>
        <v>3.7</v>
      </c>
      <c r="D19" s="95">
        <f>'[1]3-19-94'!$D$286</f>
        <v>4.8</v>
      </c>
      <c r="E19" s="95">
        <f>'[2]11-10-94'!$D$286</f>
        <v>6.6</v>
      </c>
      <c r="F19" s="95">
        <f>'[2]1-23-95'!$D$286</f>
        <v>11</v>
      </c>
      <c r="G19" s="95">
        <f>'[2]3-10-95'!$D$286</f>
        <v>6</v>
      </c>
      <c r="H19" s="95">
        <f>'[3]12-12-95'!$D$286</f>
        <v>31</v>
      </c>
      <c r="I19" s="95">
        <f>'[3]1-31-96'!$D$286</f>
        <v>0.76</v>
      </c>
      <c r="J19" s="95">
        <f>'[3]2-19-96'!$D$286</f>
        <v>2</v>
      </c>
      <c r="K19" s="95">
        <f>'[3]3-4-96'!$D$286</f>
        <v>4.1</v>
      </c>
      <c r="L19" s="95">
        <f>'[3]3-13-96'!$D$286</f>
        <v>2.3</v>
      </c>
      <c r="M19" s="95" t="str">
        <f>'[4]10-30-96'!$D$286</f>
        <v>NR</v>
      </c>
      <c r="N19" s="95">
        <f>'[4]11-21-96'!$D$286</f>
        <v>2.7</v>
      </c>
      <c r="O19" s="95">
        <f>'[4]12-9-96'!$D$286</f>
        <v>7.8</v>
      </c>
      <c r="P19" s="103">
        <f>'[5]11-26-97'!$Q$38</f>
        <v>4.2</v>
      </c>
      <c r="Q19" s="103">
        <f>'[5]01-09-98'!$Q$38</f>
        <v>2.2</v>
      </c>
      <c r="R19" s="103">
        <f>'[5]02-03-98'!$Q$38</f>
        <v>11</v>
      </c>
      <c r="S19" s="103">
        <f>'[5]03-25-98'!$Q$38</f>
        <v>7.8</v>
      </c>
      <c r="T19" s="103">
        <f>'[6]11-08-98'!$Q$38</f>
        <v>9.5</v>
      </c>
      <c r="U19" s="103">
        <f>'[6]01-25-99'!$Q$38</f>
        <v>0.36</v>
      </c>
      <c r="V19" s="103">
        <f>'[6]02-09-99'!$Q$38</f>
        <v>1.2</v>
      </c>
      <c r="W19" s="103">
        <f>'[6]03-16-99'!$Q$38</f>
        <v>7.1</v>
      </c>
      <c r="X19" s="103">
        <f>'[6]04-07-99'!$Q$38</f>
        <v>1.6</v>
      </c>
      <c r="Y19" s="103">
        <f>'[7]01-25-00'!$Q$40</f>
        <v>19</v>
      </c>
      <c r="Z19" s="103">
        <f>'[7]02-27-00'!$Q$40</f>
        <v>4.5</v>
      </c>
      <c r="AA19" s="103">
        <f>'[7]03-04-00'!$Q$40</f>
        <v>2.3</v>
      </c>
      <c r="AB19" s="103">
        <f>'[7]04-17-00'!$Q$40</f>
        <v>3.9</v>
      </c>
      <c r="AC19" s="103">
        <f>'[8]01-08-01'!$Q$40</f>
        <v>3.4</v>
      </c>
      <c r="AD19" s="103">
        <f>'[8]01-24-01'!$Q$40</f>
        <v>3.9</v>
      </c>
      <c r="AE19" s="103">
        <f>'[8]02-23-01'!$Q$40</f>
        <v>5.5</v>
      </c>
      <c r="AF19" s="103">
        <f>'[8]04-07-01'!$Q$40</f>
        <v>7</v>
      </c>
      <c r="AG19" s="95">
        <f>'[9]11-13-01'!$O$40</f>
        <v>1.2</v>
      </c>
      <c r="AH19" s="95">
        <f>'[9]11-24-01'!$O$40</f>
        <v>23</v>
      </c>
      <c r="AI19" s="95">
        <f>'[9]01-27-02'!$O$40</f>
        <v>9.8</v>
      </c>
      <c r="AJ19" s="95">
        <f>'[9]03-17-02'!$O$40*0.001</f>
        <v>9.3</v>
      </c>
      <c r="AK19" s="95">
        <f>'[10]11-08-02'!$O$40*0.001</f>
        <v>16</v>
      </c>
      <c r="AL19" s="95">
        <f>'[10]02-11-03'!$O$40*0.001</f>
        <v>4.9</v>
      </c>
      <c r="AM19" s="95">
        <f>'[10]03-15-03'!$O$40*0.001</f>
        <v>4.8</v>
      </c>
      <c r="AN19" s="95">
        <f>'[11]12-25-03'!$R$41*0.001</f>
        <v>5.2</v>
      </c>
      <c r="AO19" s="95">
        <f>'[11]12-25-03'!$S$41*0.001</f>
        <v>0.05</v>
      </c>
      <c r="AP19" s="95">
        <f>'[11]02-02-04'!$R$41*0.001</f>
        <v>69</v>
      </c>
      <c r="AQ19" s="95">
        <f>'[11]02-02-04'!$S$41*0.001</f>
        <v>0.05</v>
      </c>
      <c r="AR19" s="95">
        <f>'[11]2-18-04'!$R$41*0.001</f>
        <v>21</v>
      </c>
      <c r="AS19" s="95">
        <f>'[11]2-18-04'!$S$41*0.001</f>
        <v>0.05</v>
      </c>
    </row>
    <row r="20" spans="1:45" ht="13.5">
      <c r="A20" s="95" t="s">
        <v>125</v>
      </c>
      <c r="B20" s="95" t="s">
        <v>86</v>
      </c>
      <c r="C20" s="95">
        <f>'[1]2-17-94'!$D$302</f>
        <v>55</v>
      </c>
      <c r="D20" s="95">
        <f>'[1]3-19-94'!$D$302</f>
        <v>55</v>
      </c>
      <c r="E20" s="95">
        <f>'[2]11-10-94'!$D$302</f>
        <v>82</v>
      </c>
      <c r="F20" s="95">
        <f>'[2]1-23-95'!$D$302</f>
        <v>589</v>
      </c>
      <c r="G20" s="95">
        <f>'[2]3-10-95'!$D$302</f>
        <v>61</v>
      </c>
      <c r="H20" s="95" t="str">
        <f>'[3]12-12-95'!$D$302</f>
        <v>NR</v>
      </c>
      <c r="I20" s="95">
        <f>'[3]1-31-96'!$D$302</f>
        <v>110</v>
      </c>
      <c r="J20" s="95">
        <f>'[3]2-19-96'!$D$302</f>
        <v>85</v>
      </c>
      <c r="K20" s="95">
        <f>'[3]3-4-96'!$D$302</f>
        <v>130</v>
      </c>
      <c r="L20" s="95">
        <f>'[3]3-13-96'!$D$302</f>
        <v>73</v>
      </c>
      <c r="M20" s="95" t="str">
        <f>'[4]10-30-96'!$D$302</f>
        <v>NR</v>
      </c>
      <c r="N20" s="95">
        <f>'[4]11-21-96'!$D$302</f>
        <v>61</v>
      </c>
      <c r="O20" s="95">
        <f>'[4]12-9-96'!$D$302</f>
        <v>52</v>
      </c>
      <c r="P20" s="95">
        <f>'[5]11-26-97'!$Q$14</f>
        <v>58</v>
      </c>
      <c r="Q20" s="95">
        <f>'[5]01-09-98'!$Q$14</f>
        <v>76</v>
      </c>
      <c r="R20" s="95">
        <f>'[5]02-03-98'!$Q$14</f>
        <v>40</v>
      </c>
      <c r="S20" s="95">
        <f>'[5]03-25-98'!$Q$14</f>
        <v>100</v>
      </c>
      <c r="T20" s="95">
        <f>'[6]11-08-98'!$Q$14</f>
        <v>67</v>
      </c>
      <c r="U20" s="95">
        <f>'[6]01-25-99'!$Q$14</f>
        <v>190</v>
      </c>
      <c r="V20" s="95">
        <f>'[6]02-09-99'!$Q$14</f>
        <v>110</v>
      </c>
      <c r="W20" s="95">
        <f>'[6]03-16-99'!$Q$14</f>
        <v>52</v>
      </c>
      <c r="X20" s="95">
        <f>'[6]04-07-99'!$Q$14</f>
        <v>110</v>
      </c>
      <c r="Y20" s="95">
        <f>'[7]01-25-00'!$Q$16</f>
        <v>140</v>
      </c>
      <c r="Z20" s="95">
        <f>'[7]02-27-00'!$Q$16</f>
        <v>61</v>
      </c>
      <c r="AA20" s="95">
        <f>'[7]03-04-00'!$Q$16</f>
        <v>110</v>
      </c>
      <c r="AB20" s="95">
        <f>'[7]04-17-00'!$Q$16</f>
        <v>33</v>
      </c>
      <c r="AC20" s="95">
        <f>'[8]01-08-01'!$Q$16</f>
        <v>120</v>
      </c>
      <c r="AD20" s="95">
        <f>'[8]01-24-01'!$Q$16</f>
        <v>95</v>
      </c>
      <c r="AE20" s="95">
        <f>'[8]02-23-01'!$Q$16</f>
        <v>44</v>
      </c>
      <c r="AF20" s="95">
        <f>'[8]04-07-01'!$Q$16</f>
        <v>65</v>
      </c>
      <c r="AG20" s="95">
        <f>'[9]11-13-01'!$O$16</f>
        <v>110</v>
      </c>
      <c r="AH20" s="95">
        <f>'[9]11-24-01'!$O$16</f>
        <v>34</v>
      </c>
      <c r="AI20" s="95">
        <f>'[9]01-27-02'!$O$16</f>
        <v>120</v>
      </c>
      <c r="AJ20" s="95">
        <f>'[9]03-17-02'!$O$15</f>
        <v>78</v>
      </c>
      <c r="AK20" s="95">
        <f>'[10]11-08-02'!$O$15</f>
        <v>110</v>
      </c>
      <c r="AL20" s="95">
        <f>'[10]02-11-03'!$O$15</f>
        <v>43</v>
      </c>
      <c r="AM20" s="95">
        <f>'[10]03-15-03'!$O$15</f>
        <v>35</v>
      </c>
      <c r="AN20" s="95">
        <f>'[11]12-25-03'!$R$16</f>
        <v>74</v>
      </c>
      <c r="AO20" s="106">
        <f>'[11]12-25-03'!$S$16</f>
        <v>3</v>
      </c>
      <c r="AP20" s="95">
        <f>'[11]02-02-04'!$R$16</f>
        <v>32</v>
      </c>
      <c r="AQ20" s="106">
        <f>'[11]02-02-04'!$S$16</f>
        <v>3</v>
      </c>
      <c r="AR20" s="95">
        <f>'[11]2-18-04'!$R$16</f>
        <v>63</v>
      </c>
      <c r="AS20" s="106">
        <f>'[11]2-18-04'!$S$16</f>
        <v>3</v>
      </c>
    </row>
    <row r="21" spans="1:45" ht="12">
      <c r="A21" s="95" t="s">
        <v>126</v>
      </c>
      <c r="B21" s="95" t="s">
        <v>86</v>
      </c>
      <c r="C21" s="95" t="str">
        <f>'[1]2-17-94'!$D$289</f>
        <v>ND</v>
      </c>
      <c r="D21" s="95" t="str">
        <f>'[1]3-19-94'!$D$289</f>
        <v>ND</v>
      </c>
      <c r="E21" s="95" t="str">
        <f>'[2]11-10-94'!$D$289</f>
        <v>ND</v>
      </c>
      <c r="F21" s="95" t="str">
        <f>'[2]1-23-95'!$D$289</f>
        <v>ND</v>
      </c>
      <c r="G21" s="95" t="str">
        <f>'[2]3-10-95'!$D$289</f>
        <v>ND</v>
      </c>
      <c r="H21" s="95">
        <f>'[3]12-12-95'!$D$289</f>
        <v>0.006</v>
      </c>
      <c r="I21" s="95" t="str">
        <f>'[3]1-31-96'!$D$289</f>
        <v>ND</v>
      </c>
      <c r="J21" s="95" t="str">
        <f>'[3]2-19-96'!$D$289</f>
        <v>ND</v>
      </c>
      <c r="K21" s="95" t="str">
        <f>'[3]3-4-96'!$D$289</f>
        <v>ND</v>
      </c>
      <c r="L21" s="95" t="str">
        <f>'[3]3-13-96'!$D$289</f>
        <v>ND</v>
      </c>
      <c r="M21" s="95" t="str">
        <f>'[4]10-30-96'!$D$289</f>
        <v>NR</v>
      </c>
      <c r="N21" s="95" t="str">
        <f>'[4]11-21-96'!$D$289</f>
        <v>ND</v>
      </c>
      <c r="O21" s="95" t="str">
        <f>'[4]12-9-96'!$D$289</f>
        <v>ND</v>
      </c>
      <c r="P21" s="95" t="str">
        <f>'[5]11-26-97'!$Q$41</f>
        <v>ND</v>
      </c>
      <c r="Q21" s="95" t="str">
        <f>'[5]01-09-98'!$Q$41</f>
        <v>ND</v>
      </c>
      <c r="R21" s="95">
        <f>'[5]02-03-98'!$Q$41</f>
        <v>0.001</v>
      </c>
      <c r="S21" s="95" t="str">
        <f>'[5]03-25-98'!$Q$41</f>
        <v>ND</v>
      </c>
      <c r="T21" s="95" t="str">
        <f>'[6]11-08-98'!$Q$41</f>
        <v>ND</v>
      </c>
      <c r="U21" s="95" t="str">
        <f>'[6]01-25-99'!$Q$41</f>
        <v>ND</v>
      </c>
      <c r="V21" s="95" t="str">
        <f>'[6]02-09-99'!$Q$41</f>
        <v>ND</v>
      </c>
      <c r="W21" s="95" t="str">
        <f>'[6]03-16-99'!$Q$41</f>
        <v>ND</v>
      </c>
      <c r="X21" s="95" t="str">
        <f>'[6]04-07-99'!$Q$41</f>
        <v>ND</v>
      </c>
      <c r="Y21" s="95" t="str">
        <f>'[7]01-25-00'!$Q$43</f>
        <v>ND</v>
      </c>
      <c r="Z21" s="95" t="str">
        <f>'[7]02-27-00'!$Q$43</f>
        <v>ND</v>
      </c>
      <c r="AA21" s="95" t="str">
        <f>'[7]03-04-00'!$Q$43</f>
        <v>ND</v>
      </c>
      <c r="AB21" s="95" t="str">
        <f>'[7]04-17-00'!$Q$43</f>
        <v>ND</v>
      </c>
      <c r="AC21" s="95" t="str">
        <f>'[8]01-08-01'!$Q$43</f>
        <v>ND</v>
      </c>
      <c r="AD21" s="95" t="str">
        <f>'[8]01-24-01'!$Q$43</f>
        <v>ND</v>
      </c>
      <c r="AE21" s="95" t="str">
        <f>'[8]02-23-01'!$Q$43</f>
        <v>ND</v>
      </c>
      <c r="AF21" s="95" t="str">
        <f>'[8]04-07-01'!$Q$43</f>
        <v>ND</v>
      </c>
      <c r="AG21" s="95" t="str">
        <f>'[9]11-13-01'!$O$43</f>
        <v>ND</v>
      </c>
      <c r="AH21" s="95" t="str">
        <f>'[9]11-24-01'!$O$43</f>
        <v>ND</v>
      </c>
      <c r="AI21" s="95" t="str">
        <f>'[9]01-27-02'!$O$43</f>
        <v>ND</v>
      </c>
      <c r="AJ21" s="95" t="str">
        <f>'[9]03-17-02'!$O$43</f>
        <v>ND</v>
      </c>
      <c r="AK21" s="95" t="str">
        <f>'[10]11-08-02'!$O$43</f>
        <v>ND</v>
      </c>
      <c r="AL21" s="95" t="str">
        <f>'[10]02-11-03'!$O$43</f>
        <v>ND</v>
      </c>
      <c r="AM21" s="95" t="str">
        <f>'[10]03-15-03'!$O$43</f>
        <v>ND</v>
      </c>
      <c r="AN21" s="95" t="str">
        <f>'[11]12-25-03'!$R$44</f>
        <v>ND</v>
      </c>
      <c r="AO21" s="109">
        <f>'[11]12-25-03'!$S$44*0.001</f>
        <v>0.0005</v>
      </c>
      <c r="AP21" s="95" t="str">
        <f>'[11]02-02-04'!$R$44</f>
        <v>ND</v>
      </c>
      <c r="AQ21" s="109">
        <f>'[11]02-02-04'!$S$44*0.001</f>
        <v>0.0005</v>
      </c>
      <c r="AR21" s="95" t="str">
        <f>'[11]2-18-04'!$R$44</f>
        <v>ND</v>
      </c>
      <c r="AS21" s="109">
        <f>'[11]2-18-04'!$S$44*0.001</f>
        <v>0.0005</v>
      </c>
    </row>
    <row r="22" spans="1:45" ht="12">
      <c r="A22" s="95" t="s">
        <v>128</v>
      </c>
      <c r="B22" s="95" t="s">
        <v>86</v>
      </c>
      <c r="C22" s="95">
        <f>'[1]2-17-94'!$D$298</f>
        <v>5</v>
      </c>
      <c r="D22" s="95">
        <f>'[1]3-19-94'!$D$298</f>
        <v>3</v>
      </c>
      <c r="E22" s="95" t="str">
        <f>'[2]11-10-94'!$D$298</f>
        <v>ND</v>
      </c>
      <c r="F22" s="95">
        <f>'[2]1-23-95'!$D$298</f>
        <v>138</v>
      </c>
      <c r="G22" s="95">
        <f>'[2]3-10-95'!$D$298</f>
        <v>11</v>
      </c>
      <c r="H22" s="95">
        <f>'[3]12-12-95'!$D$298</f>
        <v>28</v>
      </c>
      <c r="I22" s="95">
        <f>'[3]1-31-96'!$D$298</f>
        <v>10</v>
      </c>
      <c r="J22" s="95">
        <f>'[3]2-19-96'!$D$298</f>
        <v>9</v>
      </c>
      <c r="K22" s="95">
        <f>'[3]3-4-96'!$D$298</f>
        <v>20</v>
      </c>
      <c r="L22" s="95">
        <f>'[3]3-13-96'!$D$298</f>
        <v>6</v>
      </c>
      <c r="M22" s="95" t="str">
        <f>'[4]10-30-96'!$D$298</f>
        <v>NR</v>
      </c>
      <c r="N22" s="95">
        <f>'[4]11-21-96'!$D$298</f>
        <v>8</v>
      </c>
      <c r="O22" s="95">
        <f>'[4]12-9-96'!$D$298</f>
        <v>8</v>
      </c>
      <c r="P22" s="95">
        <f>'[5]11-26-97'!$Q$8</f>
        <v>5.6</v>
      </c>
      <c r="Q22" s="95">
        <f>'[5]01-09-98'!$Q$8</f>
        <v>8</v>
      </c>
      <c r="R22" s="95">
        <f>'[5]02-03-98'!$Q$8</f>
        <v>5</v>
      </c>
      <c r="S22" s="95">
        <f>'[5]03-25-98'!$Q$8</f>
        <v>7</v>
      </c>
      <c r="T22" s="95">
        <f>'[6]11-08-98'!$Q$8</f>
        <v>9</v>
      </c>
      <c r="U22" s="95">
        <f>'[6]01-25-99'!$Q$8</f>
        <v>11</v>
      </c>
      <c r="V22" s="95">
        <f>'[6]02-09-99'!$Q$8</f>
        <v>6</v>
      </c>
      <c r="W22" s="95">
        <f>'[6]03-16-99'!$Q$8</f>
        <v>5</v>
      </c>
      <c r="X22" s="95">
        <f>'[6]04-07-99'!$Q$8</f>
        <v>9</v>
      </c>
      <c r="Y22" s="95">
        <f>'[7]01-25-00'!$Q$10</f>
        <v>32</v>
      </c>
      <c r="Z22" s="95">
        <f>'[7]02-27-00'!$Q$10</f>
        <v>6</v>
      </c>
      <c r="AA22" s="95">
        <f>'[7]03-04-00'!$Q$10</f>
        <v>23</v>
      </c>
      <c r="AB22" s="95">
        <f>'[7]04-17-00'!$Q$10</f>
        <v>3</v>
      </c>
      <c r="AC22" s="95">
        <f>'[8]01-08-01'!$Q$10</f>
        <v>14</v>
      </c>
      <c r="AD22" s="95">
        <f>'[8]01-24-01'!$Q$10</f>
        <v>10</v>
      </c>
      <c r="AE22" s="95">
        <f>'[8]02-23-01'!$Q$10</f>
        <v>5</v>
      </c>
      <c r="AF22" s="95">
        <f>'[8]04-07-01'!$Q$10</f>
        <v>7</v>
      </c>
      <c r="AG22" s="95">
        <f>'[9]11-13-01'!$O$10</f>
        <v>8</v>
      </c>
      <c r="AH22" s="95">
        <f>'[9]11-24-01'!$O$10</f>
        <v>9</v>
      </c>
      <c r="AI22" s="95">
        <f>'[9]01-27-02'!$O$10</f>
        <v>13</v>
      </c>
      <c r="AJ22" s="95">
        <f>'[9]03-17-02'!$O$10</f>
        <v>10</v>
      </c>
      <c r="AK22" s="95">
        <f>'[10]11-08-02'!$O$10</f>
        <v>14</v>
      </c>
      <c r="AL22" s="95">
        <f>'[10]02-11-03'!$O$10</f>
        <v>4.8</v>
      </c>
      <c r="AM22" s="95">
        <f>'[10]03-15-03'!$O$10</f>
        <v>3.6</v>
      </c>
      <c r="AN22" s="95">
        <f>'[11]12-25-03'!$R$11</f>
        <v>7.4</v>
      </c>
      <c r="AO22" s="106">
        <f>'[11]12-25-03'!$S$11</f>
        <v>1</v>
      </c>
      <c r="AP22" s="95">
        <f>'[11]02-02-04'!$R$11</f>
        <v>16</v>
      </c>
      <c r="AQ22" s="106">
        <f>'[11]02-02-04'!$S$11</f>
        <v>1</v>
      </c>
      <c r="AR22" s="95">
        <f>'[11]2-18-04'!$R$11</f>
        <v>8.6</v>
      </c>
      <c r="AS22" s="106">
        <f>'[11]2-18-04'!$S$11</f>
        <v>1</v>
      </c>
    </row>
    <row r="23" spans="1:45" ht="12">
      <c r="A23" s="95" t="s">
        <v>129</v>
      </c>
      <c r="B23" s="95" t="s">
        <v>86</v>
      </c>
      <c r="C23" s="95">
        <f>'[1]2-17-94'!$D$296</f>
        <v>5</v>
      </c>
      <c r="D23" s="95">
        <f>'[1]3-19-94'!$D$296</f>
        <v>5</v>
      </c>
      <c r="E23" s="95">
        <f>'[2]11-10-94'!$D$296</f>
        <v>7</v>
      </c>
      <c r="F23" s="95">
        <f>'[2]1-23-95'!$D$296</f>
        <v>39</v>
      </c>
      <c r="G23" s="95">
        <f>'[2]3-10-95'!$D$296</f>
        <v>5</v>
      </c>
      <c r="H23" s="95">
        <f>'[3]12-12-95'!$D$296</f>
        <v>23</v>
      </c>
      <c r="I23" s="95">
        <f>'[3]1-31-96'!$D$296</f>
        <v>10</v>
      </c>
      <c r="J23" s="95">
        <f>'[3]2-19-96'!$D$296</f>
        <v>8</v>
      </c>
      <c r="K23" s="95">
        <f>'[3]3-4-96'!$D$296</f>
        <v>13</v>
      </c>
      <c r="L23" s="95">
        <f>'[3]3-13-96'!$D$296</f>
        <v>8</v>
      </c>
      <c r="M23" s="95" t="str">
        <f>'[4]10-30-96'!$D$296</f>
        <v>NR</v>
      </c>
      <c r="N23" s="95">
        <f>'[4]11-21-96'!$D$296</f>
        <v>5</v>
      </c>
      <c r="O23" s="95">
        <f>'[4]12-9-96'!$D$296</f>
        <v>6</v>
      </c>
      <c r="P23" s="95">
        <f>'[5]11-26-97'!$Q$6</f>
        <v>4.2</v>
      </c>
      <c r="Q23" s="95">
        <f>'[5]01-09-98'!$Q$6</f>
        <v>6</v>
      </c>
      <c r="R23" s="95">
        <f>'[5]02-03-98'!$Q$6</f>
        <v>5</v>
      </c>
      <c r="S23" s="95">
        <f>'[5]03-25-98'!$Q$6</f>
        <v>11</v>
      </c>
      <c r="T23" s="95">
        <f>'[6]11-08-98'!$Q$6</f>
        <v>9</v>
      </c>
      <c r="U23" s="95">
        <f>'[6]01-25-99'!$Q$6</f>
        <v>25</v>
      </c>
      <c r="V23" s="95">
        <f>'[6]02-09-99'!$Q$6</f>
        <v>14</v>
      </c>
      <c r="W23" s="95">
        <f>'[6]03-16-99'!$Q$6</f>
        <v>7</v>
      </c>
      <c r="X23" s="95">
        <f>'[6]04-07-99'!$Q$6</f>
        <v>11</v>
      </c>
      <c r="Y23" s="95">
        <f>'[7]01-25-00'!$Q$8</f>
        <v>30</v>
      </c>
      <c r="Z23" s="95">
        <f>'[7]02-27-00'!$Q$8</f>
        <v>6</v>
      </c>
      <c r="AA23" s="95">
        <f>'[7]03-04-00'!$Q$8</f>
        <v>6</v>
      </c>
      <c r="AB23" s="95">
        <f>'[7]04-17-00'!$Q$8</f>
        <v>3</v>
      </c>
      <c r="AC23" s="95">
        <f>'[8]01-08-01'!$Q$8</f>
        <v>9</v>
      </c>
      <c r="AD23" s="95">
        <f>'[8]01-24-01'!$Q$8</f>
        <v>9</v>
      </c>
      <c r="AE23" s="95">
        <f>'[8]02-23-01'!$Q$8</f>
        <v>4</v>
      </c>
      <c r="AF23" s="95">
        <f>'[8]04-07-01'!$Q$8</f>
        <v>6</v>
      </c>
      <c r="AG23" s="95">
        <f>'[9]11-13-01'!$O$8</f>
        <v>6</v>
      </c>
      <c r="AH23" s="95">
        <f>'[9]11-24-01'!$O$8</f>
        <v>9</v>
      </c>
      <c r="AI23" s="95">
        <f>'[9]01-27-02'!$O$8</f>
        <v>10</v>
      </c>
      <c r="AJ23" s="95">
        <f>'[9]03-17-02'!$O$8</f>
        <v>8.2</v>
      </c>
      <c r="AK23" s="95">
        <f>'[10]11-08-02'!$O$8</f>
        <v>13</v>
      </c>
      <c r="AL23" s="95">
        <f>'[10]02-11-03'!$O$8</f>
        <v>3.3</v>
      </c>
      <c r="AM23" s="95">
        <f>'[10]03-15-03'!$O$8</f>
        <v>2.7</v>
      </c>
      <c r="AN23" s="95">
        <f>'[11]12-25-03'!$R$9</f>
        <v>5.7</v>
      </c>
      <c r="AO23" s="106">
        <f>'[11]12-25-03'!$S$9</f>
        <v>1</v>
      </c>
      <c r="AP23" s="95">
        <f>'[11]02-02-04'!$R$9</f>
        <v>21</v>
      </c>
      <c r="AQ23" s="106">
        <f>'[11]02-02-04'!$S$9</f>
        <v>1</v>
      </c>
      <c r="AR23" s="95">
        <f>'[11]2-18-04'!$R$9</f>
        <v>9.1</v>
      </c>
      <c r="AS23" s="106">
        <f>'[11]2-18-04'!$S$9</f>
        <v>1</v>
      </c>
    </row>
    <row r="24" spans="1:45" ht="12">
      <c r="A24" s="95" t="s">
        <v>130</v>
      </c>
      <c r="B24" s="95" t="s">
        <v>86</v>
      </c>
      <c r="C24" s="95">
        <f>'[1]2-17-94'!$D$288</f>
        <v>0.08</v>
      </c>
      <c r="D24" s="95">
        <f>'[1]3-19-94'!$D$288</f>
        <v>0.12</v>
      </c>
      <c r="E24" s="95">
        <f>'[2]11-10-94'!$D$288</f>
        <v>0.17</v>
      </c>
      <c r="F24" s="95">
        <f>'[2]1-23-95'!$D$288</f>
        <v>0.53</v>
      </c>
      <c r="G24" s="95">
        <f>'[2]3-10-95'!$D$288</f>
        <v>0.14</v>
      </c>
      <c r="H24" s="95">
        <f>'[3]12-12-95'!$D$288</f>
        <v>0.56</v>
      </c>
      <c r="I24" s="95">
        <f>'[3]1-31-96'!$D$288</f>
        <v>0.04</v>
      </c>
      <c r="J24" s="95">
        <f>'[3]2-19-96'!$D$288</f>
        <v>0.05</v>
      </c>
      <c r="K24" s="95">
        <f>'[3]3-4-96'!$D$288</f>
        <v>0.11</v>
      </c>
      <c r="L24" s="95">
        <f>'[3]3-13-96'!$D$288</f>
        <v>0.06</v>
      </c>
      <c r="M24" s="95" t="str">
        <f>'[4]10-30-96'!$D$288</f>
        <v>NR</v>
      </c>
      <c r="N24" s="95">
        <f>'[4]11-21-96'!$D$288</f>
        <v>0.08</v>
      </c>
      <c r="O24" s="95">
        <f>'[4]12-9-96'!$D$288</f>
        <v>0.18</v>
      </c>
      <c r="P24" s="95">
        <f>'[5]11-26-97'!$Q$40</f>
        <v>0.13</v>
      </c>
      <c r="Q24" s="95">
        <f>'[5]01-09-98'!$Q$40</f>
        <v>0.04</v>
      </c>
      <c r="R24" s="95">
        <f>'[5]02-03-98'!$Q$40</f>
        <v>0.19</v>
      </c>
      <c r="S24" s="95">
        <f>'[5]03-25-98'!$Q$40</f>
        <v>0.18</v>
      </c>
      <c r="T24" s="95">
        <f>'[6]11-08-98'!$Q$40</f>
        <v>0.23</v>
      </c>
      <c r="U24" s="95">
        <f>'[6]01-25-99'!$Q$40</f>
        <v>0.02</v>
      </c>
      <c r="V24" s="95">
        <f>'[6]02-09-99'!$Q$40</f>
        <v>0.03</v>
      </c>
      <c r="W24" s="95">
        <f>'[6]03-16-99'!$Q$40</f>
        <v>0.13</v>
      </c>
      <c r="X24" s="95">
        <f>'[6]04-07-99'!$Q$40</f>
        <v>0.04</v>
      </c>
      <c r="Y24" s="95">
        <f>'[7]01-25-00'!$Q$42</f>
        <v>0.4</v>
      </c>
      <c r="Z24" s="95">
        <f>'[7]02-27-00'!$Q$42</f>
        <v>0.08</v>
      </c>
      <c r="AA24" s="95">
        <f>'[7]03-04-00'!$Q$42</f>
        <v>0.07</v>
      </c>
      <c r="AB24" s="95">
        <f>'[7]04-17-00'!$Q$42</f>
        <v>0.1</v>
      </c>
      <c r="AC24" s="95">
        <f>'[8]01-08-01'!$Q$42</f>
        <v>0.07</v>
      </c>
      <c r="AD24" s="95">
        <f>'[8]01-24-01'!$Q$42</f>
        <v>0.09</v>
      </c>
      <c r="AE24" s="95">
        <f>'[8]02-23-01'!$Q$42</f>
        <v>0.1</v>
      </c>
      <c r="AF24" s="95">
        <f>'[8]04-07-01'!$Q$42</f>
        <v>0.17</v>
      </c>
      <c r="AG24" s="95">
        <f>'[9]11-13-01'!$O$42</f>
        <v>0.03</v>
      </c>
      <c r="AH24" s="95">
        <f>'[9]11-24-01'!$O$42</f>
        <v>0.35</v>
      </c>
      <c r="AI24" s="95">
        <f>'[9]01-27-02'!$O$42</f>
        <v>0.22</v>
      </c>
      <c r="AJ24" s="95">
        <f>'[9]03-17-02'!$O$42*0.001</f>
        <v>0.2</v>
      </c>
      <c r="AK24" s="95">
        <f>'[10]11-08-02'!$O$42*0.001</f>
        <v>0.35000000000000003</v>
      </c>
      <c r="AL24" s="95">
        <f>'[10]02-11-03'!$O$42*0.001</f>
        <v>0.088</v>
      </c>
      <c r="AM24" s="95">
        <f>'[10]03-15-03'!$O$42*0.001</f>
        <v>0.093</v>
      </c>
      <c r="AN24" s="95">
        <f>'[11]12-25-03'!$R$43*0.001</f>
        <v>0.11</v>
      </c>
      <c r="AO24" s="103">
        <f>'[11]12-25-03'!$S$43*0.001</f>
        <v>0.01</v>
      </c>
      <c r="AP24" s="95">
        <f>'[11]02-02-04'!$R$43*0.001</f>
        <v>1.1</v>
      </c>
      <c r="AQ24" s="103">
        <f>'[11]02-02-04'!$S$43*0.001</f>
        <v>0.01</v>
      </c>
      <c r="AR24" s="95">
        <f>'[11]2-18-04'!$R$43*0.001</f>
        <v>0.36</v>
      </c>
      <c r="AS24" s="103">
        <f>'[11]2-18-04'!$S$43*0.001</f>
        <v>0.01</v>
      </c>
    </row>
    <row r="25" spans="1:45" ht="12">
      <c r="A25" s="95" t="s">
        <v>131</v>
      </c>
      <c r="B25" s="95" t="s">
        <v>86</v>
      </c>
      <c r="C25" s="95">
        <f>'[1]2-17-94'!$D$297</f>
        <v>22</v>
      </c>
      <c r="D25" s="95">
        <f>'[1]3-19-94'!$D$297</f>
        <v>13</v>
      </c>
      <c r="E25" s="95">
        <f>'[2]11-10-94'!$D$297</f>
        <v>23</v>
      </c>
      <c r="F25" s="95">
        <f>'[2]1-23-95'!$D$297</f>
        <v>80</v>
      </c>
      <c r="G25" s="95">
        <f>'[2]3-10-95'!$D$297</f>
        <v>9</v>
      </c>
      <c r="H25" s="95">
        <f>'[3]12-12-95'!$D$297</f>
        <v>54</v>
      </c>
      <c r="I25" s="95">
        <f>'[3]1-31-96'!$D$297</f>
        <v>45</v>
      </c>
      <c r="J25" s="95">
        <f>'[3]2-19-96'!$D$297</f>
        <v>42</v>
      </c>
      <c r="K25" s="95">
        <f>'[3]3-4-96'!$D$297</f>
        <v>29</v>
      </c>
      <c r="L25" s="95">
        <f>'[3]3-13-96'!$D$297</f>
        <v>31</v>
      </c>
      <c r="M25" s="95" t="str">
        <f>'[4]10-30-96'!$D$297</f>
        <v>NR</v>
      </c>
      <c r="N25" s="95">
        <f>'[4]11-21-96'!$D$297</f>
        <v>25</v>
      </c>
      <c r="O25" s="95">
        <f>'[4]12-9-96'!$D$297</f>
        <v>17</v>
      </c>
      <c r="P25" s="95">
        <f>'[5]11-26-97'!$Q$7</f>
        <v>13</v>
      </c>
      <c r="Q25" s="95">
        <f>'[5]01-09-98'!$Q$7</f>
        <v>35</v>
      </c>
      <c r="R25" s="95">
        <f>'[5]02-03-98'!$Q$7</f>
        <v>10</v>
      </c>
      <c r="S25" s="95">
        <f>'[5]03-25-98'!$Q$7</f>
        <v>24</v>
      </c>
      <c r="T25" s="95">
        <f>'[6]11-08-98'!$Q$7</f>
        <v>19</v>
      </c>
      <c r="U25" s="95">
        <f>'[6]01-25-99'!$Q$7</f>
        <v>86</v>
      </c>
      <c r="V25" s="95">
        <f>'[6]02-09-99'!$Q$7</f>
        <v>33</v>
      </c>
      <c r="W25" s="95">
        <f>'[6]03-16-99'!$Q$7</f>
        <v>17</v>
      </c>
      <c r="X25" s="95">
        <f>'[6]04-07-99'!$Q$7</f>
        <v>51</v>
      </c>
      <c r="Y25" s="95">
        <f>'[7]01-25-00'!$Q$9</f>
        <v>47</v>
      </c>
      <c r="Z25" s="95">
        <f>'[7]02-27-00'!$Q$9</f>
        <v>22</v>
      </c>
      <c r="AA25" s="95">
        <f>'[7]03-04-00'!$Q$9</f>
        <v>20</v>
      </c>
      <c r="AB25" s="95">
        <f>'[7]04-17-00'!$Q$9</f>
        <v>8</v>
      </c>
      <c r="AC25" s="95">
        <f>'[8]01-08-01'!$Q$9</f>
        <v>54</v>
      </c>
      <c r="AD25" s="95">
        <f>'[8]01-24-01'!$Q$9</f>
        <v>56</v>
      </c>
      <c r="AE25" s="95">
        <f>'[8]02-23-01'!$Q$9</f>
        <v>23</v>
      </c>
      <c r="AF25" s="95">
        <f>'[8]04-07-01'!$Q$9</f>
        <v>25</v>
      </c>
      <c r="AG25" s="95">
        <f>'[9]11-13-01'!$O$9</f>
        <v>49</v>
      </c>
      <c r="AH25" s="95">
        <f>'[9]11-24-01'!$O$9</f>
        <v>8</v>
      </c>
      <c r="AI25" s="95">
        <f>'[9]01-27-02'!$O$9</f>
        <v>64</v>
      </c>
      <c r="AJ25" s="95">
        <f>'[9]03-17-02'!$O$9</f>
        <v>39</v>
      </c>
      <c r="AK25" s="95">
        <f>'[10]11-08-02'!$O$9</f>
        <v>40</v>
      </c>
      <c r="AL25" s="95">
        <f>'[10]02-11-03'!$O$9</f>
        <v>14</v>
      </c>
      <c r="AM25" s="95">
        <f>'[10]03-15-03'!$O$9</f>
        <v>9.5</v>
      </c>
      <c r="AN25" s="95">
        <f>'[11]12-25-03'!$R$10</f>
        <v>32</v>
      </c>
      <c r="AO25" s="106">
        <f>'[11]12-25-03'!$S$10</f>
        <v>1</v>
      </c>
      <c r="AP25" s="95">
        <f>'[11]02-02-04'!$R$10</f>
        <v>14</v>
      </c>
      <c r="AQ25" s="106">
        <f>'[11]02-02-04'!$S$10</f>
        <v>1</v>
      </c>
      <c r="AR25" s="95">
        <f>'[11]2-18-04'!$R$10</f>
        <v>23</v>
      </c>
      <c r="AS25" s="106">
        <f>'[11]2-18-04'!$S$10</f>
        <v>1</v>
      </c>
    </row>
    <row r="26" spans="1:45" ht="13.5">
      <c r="A26" s="95" t="s">
        <v>133</v>
      </c>
      <c r="B26" s="95" t="s">
        <v>86</v>
      </c>
      <c r="C26" s="95">
        <f>'[1]2-17-94'!$D$309</f>
        <v>1</v>
      </c>
      <c r="D26" s="95">
        <f>'[1]3-19-94'!$D$309</f>
        <v>1.1</v>
      </c>
      <c r="E26" s="95">
        <f>'[2]11-10-94'!$D$309</f>
        <v>1.2</v>
      </c>
      <c r="F26" s="95">
        <f>'[2]1-23-95'!$D$309</f>
        <v>26</v>
      </c>
      <c r="G26" s="95">
        <f>'[2]3-10-95'!$D$309</f>
        <v>2</v>
      </c>
      <c r="H26" s="95">
        <f>'[3]12-12-95'!$D$309</f>
        <v>4.1</v>
      </c>
      <c r="I26" s="95">
        <f>'[3]1-31-96'!$D$309</f>
        <v>1.1</v>
      </c>
      <c r="J26" s="95">
        <f>'[3]2-19-96'!$D$309</f>
        <v>1</v>
      </c>
      <c r="K26" s="95">
        <f>'[3]3-4-96'!$D$309</f>
        <v>3.5</v>
      </c>
      <c r="L26" s="95">
        <f>'[3]3-13-96'!$D$309</f>
        <v>0.5</v>
      </c>
      <c r="M26" s="95" t="str">
        <f>'[4]10-30-96'!$D$309</f>
        <v>NR</v>
      </c>
      <c r="N26" s="95">
        <f>'[4]11-21-96'!$D$309</f>
        <v>1.2</v>
      </c>
      <c r="O26" s="95">
        <f>'[4]12-9-96'!$D$309</f>
        <v>0.7</v>
      </c>
      <c r="P26" s="95">
        <f>'[5]11-26-97'!$Q$9</f>
        <v>1.5</v>
      </c>
      <c r="Q26" s="95">
        <f>'[5]01-09-98'!$Q$9</f>
        <v>1</v>
      </c>
      <c r="R26" s="95">
        <f>'[5]02-03-98'!$Q$9</f>
        <v>0.6</v>
      </c>
      <c r="S26" s="95">
        <f>'[5]03-25-98'!$Q$9</f>
        <v>0.8</v>
      </c>
      <c r="T26" s="95">
        <f>'[6]11-08-98'!$Q$9</f>
        <v>2</v>
      </c>
      <c r="U26" s="95">
        <f>'[6]01-25-99'!$Q$9</f>
        <v>0.7</v>
      </c>
      <c r="V26" s="95">
        <f>'[6]02-09-99'!$Q$9</f>
        <v>1.5</v>
      </c>
      <c r="W26" s="95">
        <f>'[6]03-16-99'!$Q$9</f>
        <v>1</v>
      </c>
      <c r="X26" s="95">
        <f>'[6]04-07-99'!$Q$9</f>
        <v>0.5</v>
      </c>
      <c r="Y26" s="103">
        <f>'[7]01-25-00'!$Q$11</f>
        <v>2.8</v>
      </c>
      <c r="Z26" s="103">
        <f>'[7]02-27-00'!$Q$11</f>
        <v>0.6</v>
      </c>
      <c r="AA26" s="103">
        <f>'[7]03-04-00'!$Q$11</f>
        <v>5.2</v>
      </c>
      <c r="AB26" s="103">
        <f>'[7]04-17-00'!$Q$11</f>
        <v>0.9</v>
      </c>
      <c r="AC26" s="103">
        <f>'[8]01-08-01'!$Q$11</f>
        <v>2.5</v>
      </c>
      <c r="AD26" s="103">
        <f>'[8]01-24-01'!$Q$11</f>
        <v>0.9</v>
      </c>
      <c r="AE26" s="103">
        <f>'[8]02-23-01'!$Q$11</f>
        <v>0.5</v>
      </c>
      <c r="AF26" s="103">
        <f>'[8]04-07-01'!$Q$11</f>
        <v>0.9</v>
      </c>
      <c r="AG26" s="95">
        <f>'[9]11-13-01'!$O$11</f>
        <v>1.2</v>
      </c>
      <c r="AH26" s="95">
        <f>'[9]11-24-01'!$O$11</f>
        <v>0.9</v>
      </c>
      <c r="AI26" s="95">
        <f>'[9]01-27-02'!$O$11</f>
        <v>1.6</v>
      </c>
      <c r="AJ26" s="95">
        <f>'[9]03-17-02'!$O$28</f>
        <v>1.8</v>
      </c>
      <c r="AK26" s="95">
        <f>'[10]11-08-02'!$O$28</f>
        <v>2.2</v>
      </c>
      <c r="AL26" s="95">
        <f>'[10]02-11-03'!$O$28</f>
        <v>0.82</v>
      </c>
      <c r="AM26" s="95">
        <f>'[10]03-15-03'!$O$28</f>
        <v>0.82</v>
      </c>
      <c r="AN26" s="95">
        <f>'[11]12-25-03'!$R$29</f>
        <v>0.62</v>
      </c>
      <c r="AO26" s="103">
        <f>'[11]12-25-03'!$S$29</f>
        <v>0.1</v>
      </c>
      <c r="AP26" s="95">
        <f>'[11]02-02-04'!$R$29</f>
        <v>0.81</v>
      </c>
      <c r="AQ26" s="103">
        <f>'[11]02-02-04'!$S$29</f>
        <v>0.1</v>
      </c>
      <c r="AR26" s="95">
        <f>'[11]2-18-04'!$R$29</f>
        <v>1.1</v>
      </c>
      <c r="AS26" s="103">
        <f>'[11]2-18-04'!$S$29</f>
        <v>0.1</v>
      </c>
    </row>
    <row r="27" spans="1:45" ht="12">
      <c r="A27" s="95" t="s">
        <v>134</v>
      </c>
      <c r="B27" s="95" t="s">
        <v>86</v>
      </c>
      <c r="C27" s="95">
        <f>'[1]2-17-94'!$D$313</f>
        <v>7</v>
      </c>
      <c r="D27" s="95">
        <f>'[1]3-19-94'!$D$313</f>
        <v>7.2</v>
      </c>
      <c r="E27" s="95">
        <f>'[2]11-10-94'!$D$313</f>
        <v>13</v>
      </c>
      <c r="F27" s="95">
        <f>'[2]1-23-95'!$D$313</f>
        <v>97</v>
      </c>
      <c r="G27" s="95">
        <f>'[2]3-10-95'!$D$313</f>
        <v>6.5</v>
      </c>
      <c r="H27" s="95">
        <f>'[3]12-12-95'!$D$313</f>
        <v>3.7</v>
      </c>
      <c r="I27" s="95">
        <f>'[3]1-31-96'!$D$313</f>
        <v>12</v>
      </c>
      <c r="J27" s="95">
        <f>'[3]2-19-96'!$D$313</f>
        <v>13</v>
      </c>
      <c r="K27" s="95">
        <f>'[3]3-4-96'!$D$313</f>
        <v>28</v>
      </c>
      <c r="L27" s="95">
        <f>'[3]3-13-96'!$D$313</f>
        <v>11</v>
      </c>
      <c r="M27" s="95" t="str">
        <f>'[4]10-30-96'!$D$313</f>
        <v>NR</v>
      </c>
      <c r="N27" s="95">
        <f>'[4]11-21-96'!$D$313</f>
        <v>11</v>
      </c>
      <c r="O27" s="95">
        <f>'[4]12-9-96'!$D$313</f>
        <v>7.4</v>
      </c>
      <c r="P27" s="95">
        <f>'[5]11-26-97'!$Q$31</f>
        <v>7.2</v>
      </c>
      <c r="Q27" s="95">
        <f>'[5]01-09-98'!$Q$31</f>
        <v>6.3</v>
      </c>
      <c r="R27" s="95">
        <f>'[5]02-03-98'!$Q$31</f>
        <v>2.4</v>
      </c>
      <c r="S27" s="95">
        <f>'[5]03-25-98'!$Q$31</f>
        <v>12</v>
      </c>
      <c r="T27" s="95">
        <f>'[6]11-08-98'!$Q$31</f>
        <v>7.7</v>
      </c>
      <c r="U27" s="95">
        <f>'[6]01-25-99'!$Q$31</f>
        <v>31</v>
      </c>
      <c r="V27" s="95">
        <f>'[6]02-09-99'!$Q$31</f>
        <v>18</v>
      </c>
      <c r="W27" s="95">
        <f>'[6]03-16-99'!$Q$31</f>
        <v>8.7</v>
      </c>
      <c r="X27" s="95">
        <f>'[6]04-07-99'!$Q$31</f>
        <v>13</v>
      </c>
      <c r="Y27" s="103">
        <f>'[7]01-25-00'!$Q$33</f>
        <v>17</v>
      </c>
      <c r="Z27" s="103">
        <f>'[7]02-27-00'!$Q$33</f>
        <v>6.4</v>
      </c>
      <c r="AA27" s="103">
        <f>'[7]03-04-00'!$Q$33</f>
        <v>13</v>
      </c>
      <c r="AB27" s="103">
        <f>'[7]04-17-00'!$Q$33</f>
        <v>4.8</v>
      </c>
      <c r="AC27" s="103">
        <f>'[8]01-08-01'!$Q$33</f>
        <v>16</v>
      </c>
      <c r="AD27" s="103">
        <f>'[8]01-24-01'!$Q$33</f>
        <v>10</v>
      </c>
      <c r="AE27" s="103">
        <f>'[8]02-23-01'!$Q$33</f>
        <v>5.4</v>
      </c>
      <c r="AF27" s="103">
        <f>'[8]04-07-01'!$Q$33</f>
        <v>12</v>
      </c>
      <c r="AG27" s="95">
        <f>'[9]11-13-01'!$O$33</f>
        <v>8</v>
      </c>
      <c r="AH27" s="95">
        <f>'[9]11-24-01'!$O$33</f>
        <v>5.3</v>
      </c>
      <c r="AI27" s="95">
        <f>'[9]01-27-02'!$O$33</f>
        <v>19</v>
      </c>
      <c r="AJ27" s="95">
        <f>'[9]03-17-02'!$O$29</f>
        <v>15</v>
      </c>
      <c r="AK27" s="95">
        <f>'[10]11-08-02'!$O$29</f>
        <v>19</v>
      </c>
      <c r="AL27" s="95">
        <f>'[10]02-11-03'!$O$29</f>
        <v>3.8</v>
      </c>
      <c r="AM27" s="95">
        <f>'[10]03-15-03'!$O$29</f>
        <v>10</v>
      </c>
      <c r="AN27" s="95" t="str">
        <f>'[11]12-25-03'!$R$30</f>
        <v>ND</v>
      </c>
      <c r="AO27" s="103">
        <f>'[11]12-25-03'!$S$30</f>
        <v>0.1</v>
      </c>
      <c r="AP27" s="95" t="str">
        <f>'[11]02-02-04'!$R$30</f>
        <v>ND</v>
      </c>
      <c r="AQ27" s="103">
        <f>'[11]02-02-04'!$S$30</f>
        <v>0.1</v>
      </c>
      <c r="AR27" s="95">
        <f>'[11]2-18-04'!$R$30</f>
        <v>0.14</v>
      </c>
      <c r="AS27" s="103">
        <f>'[11]2-18-04'!$S$30</f>
        <v>0.1</v>
      </c>
    </row>
    <row r="28" spans="1:45" ht="12">
      <c r="A28" s="95" t="s">
        <v>135</v>
      </c>
      <c r="B28" s="95" t="s">
        <v>86</v>
      </c>
      <c r="C28" s="95">
        <f>'[1]2-17-94'!$D$278</f>
        <v>2</v>
      </c>
      <c r="D28" s="95" t="str">
        <f>'[1]3-19-94'!$D$278</f>
        <v>NR</v>
      </c>
      <c r="E28" s="95" t="str">
        <f>'[2]11-10-94'!$D$278</f>
        <v>NR</v>
      </c>
      <c r="F28" s="95" t="str">
        <f>'[2]1-23-95'!$D$278</f>
        <v>NR</v>
      </c>
      <c r="G28" s="95" t="str">
        <f>'[2]3-10-95'!$D$278</f>
        <v>NR</v>
      </c>
      <c r="H28" s="95" t="str">
        <f>'[3]12-12-95'!$D$278</f>
        <v>NR</v>
      </c>
      <c r="I28" s="95" t="str">
        <f>'[3]1-31-96'!$D$278</f>
        <v>NR</v>
      </c>
      <c r="J28" s="95" t="str">
        <f>'[3]2-19-96'!$D$278</f>
        <v>NR</v>
      </c>
      <c r="K28" s="95" t="str">
        <f>'[3]3-4-96'!$D$278</f>
        <v>NR</v>
      </c>
      <c r="L28" s="95" t="str">
        <f>'[3]3-13-96'!$D$278</f>
        <v>NR</v>
      </c>
      <c r="M28" s="95" t="str">
        <f>'[4]10-30-96'!$D$278</f>
        <v>NR</v>
      </c>
      <c r="N28" s="95" t="str">
        <f>'[4]11-21-96'!$D$278</f>
        <v>NR</v>
      </c>
      <c r="O28" s="95" t="str">
        <f>'[4]12-9-96'!$D$278</f>
        <v>NR</v>
      </c>
      <c r="P28" s="95" t="str">
        <f>'[5]11-26-97'!$Q$26</f>
        <v>NR</v>
      </c>
      <c r="Q28" s="95" t="str">
        <f>'[5]01-09-98'!$Q$26</f>
        <v>NR</v>
      </c>
      <c r="R28" s="95" t="str">
        <f>'[5]02-03-98'!$Q$26</f>
        <v>NR</v>
      </c>
      <c r="S28" s="95" t="str">
        <f>'[5]03-25-98'!$Q$26</f>
        <v>NR</v>
      </c>
      <c r="T28" s="95" t="str">
        <f>'[6]11-08-98'!$Q$26</f>
        <v>NR</v>
      </c>
      <c r="U28" s="95" t="str">
        <f>'[6]01-25-99'!$Q$26</f>
        <v>NR</v>
      </c>
      <c r="V28" s="95" t="str">
        <f>'[6]02-09-99'!$Q$26</f>
        <v>NR</v>
      </c>
      <c r="W28" s="95" t="str">
        <f>'[6]03-16-99'!$Q$26</f>
        <v>NR</v>
      </c>
      <c r="X28" s="95" t="str">
        <f>'[6]04-07-99'!$Q$26</f>
        <v>NR</v>
      </c>
      <c r="Y28" s="95" t="str">
        <f>'[7]01-25-00'!$Q$28</f>
        <v>NR</v>
      </c>
      <c r="Z28" s="95" t="str">
        <f>'[7]02-27-00'!$Q$28</f>
        <v>NR</v>
      </c>
      <c r="AA28" s="95" t="str">
        <f>'[7]03-04-00'!$Q$28</f>
        <v>NR</v>
      </c>
      <c r="AB28" s="95" t="str">
        <f>'[7]04-17-00'!$Q$28</f>
        <v>NR</v>
      </c>
      <c r="AC28" s="95" t="str">
        <f>'[8]01-08-01'!$Q$28</f>
        <v>NR</v>
      </c>
      <c r="AD28" s="95" t="str">
        <f>'[8]01-24-01'!$Q$28</f>
        <v>NR</v>
      </c>
      <c r="AE28" s="95" t="str">
        <f>'[8]02-23-01'!$Q$28</f>
        <v>NR</v>
      </c>
      <c r="AF28" s="95" t="str">
        <f>'[8]04-07-01'!$Q$28</f>
        <v>NR</v>
      </c>
      <c r="AG28" s="95" t="str">
        <f>'[9]11-13-01'!$O$28</f>
        <v>ND</v>
      </c>
      <c r="AH28" s="95" t="str">
        <f>'[9]11-24-01'!$O$28</f>
        <v>NR</v>
      </c>
      <c r="AI28" s="95" t="str">
        <f>'[9]01-27-02'!$O$28</f>
        <v>NR</v>
      </c>
      <c r="AJ28" s="95" t="str">
        <f>'[9]03-17-02'!$O$27</f>
        <v>NR</v>
      </c>
      <c r="AK28" s="95" t="str">
        <f>'[10]11-08-02'!$O$27</f>
        <v>NR</v>
      </c>
      <c r="AL28" s="95" t="str">
        <f>'[10]02-11-03'!$O$27</f>
        <v>NR</v>
      </c>
      <c r="AM28" s="95" t="str">
        <f>'[10]03-15-03'!$O$27</f>
        <v>NR</v>
      </c>
      <c r="AN28" s="95">
        <f>'[11]12-25-03'!$R$28</f>
        <v>0</v>
      </c>
      <c r="AO28" s="95">
        <f>'[11]12-25-03'!$S$28</f>
        <v>0</v>
      </c>
      <c r="AP28" s="95">
        <f>'[11]02-02-04'!$R$28</f>
        <v>0</v>
      </c>
      <c r="AQ28" s="95">
        <f>'[11]02-02-04'!$S$28</f>
        <v>0</v>
      </c>
      <c r="AR28" s="95">
        <f>'[11]2-18-04'!$R$28</f>
        <v>0</v>
      </c>
      <c r="AS28" s="95">
        <f>'[11]2-18-04'!$S$28</f>
        <v>0</v>
      </c>
    </row>
    <row r="29" spans="1:45" ht="12">
      <c r="A29" s="95" t="s">
        <v>136</v>
      </c>
      <c r="B29" s="95" t="s">
        <v>86</v>
      </c>
      <c r="C29" s="95" t="str">
        <f>'[1]2-17-94'!$D$300</f>
        <v>ND</v>
      </c>
      <c r="D29" s="95" t="str">
        <f>'[1]3-19-94'!$D$300</f>
        <v>ND</v>
      </c>
      <c r="E29" s="95" t="str">
        <f>'[2]11-10-94'!$D$300</f>
        <v>ND</v>
      </c>
      <c r="F29" s="95" t="str">
        <f>'[2]1-23-95'!$D$300</f>
        <v>ND</v>
      </c>
      <c r="G29" s="95" t="str">
        <f>'[2]3-10-95'!$D$300</f>
        <v>ND</v>
      </c>
      <c r="H29" s="95" t="str">
        <f>'[3]12-12-95'!$D$300</f>
        <v>ND</v>
      </c>
      <c r="I29" s="95" t="str">
        <f>'[3]1-31-96'!$D$300</f>
        <v>ND</v>
      </c>
      <c r="J29" s="95" t="str">
        <f>'[3]2-19-96'!$D$300</f>
        <v>ND</v>
      </c>
      <c r="K29" s="95" t="str">
        <f>'[3]3-4-96'!$D$300</f>
        <v>ND</v>
      </c>
      <c r="L29" s="95" t="str">
        <f>'[3]3-13-96'!$D$300</f>
        <v>ND</v>
      </c>
      <c r="M29" s="95" t="str">
        <f>'[4]10-30-96'!$D$300</f>
        <v>NR</v>
      </c>
      <c r="N29" s="95" t="str">
        <f>'[4]11-21-96'!$D$300</f>
        <v>ND</v>
      </c>
      <c r="O29" s="95" t="str">
        <f>'[4]12-9-96'!$D$300</f>
        <v>ND</v>
      </c>
      <c r="P29" s="95" t="str">
        <f>'[5]11-26-97'!$Q$12</f>
        <v>ND</v>
      </c>
      <c r="Q29" s="95" t="str">
        <f>'[5]01-09-98'!$Q$12</f>
        <v>ND</v>
      </c>
      <c r="R29" s="95" t="str">
        <f>'[5]02-03-98'!$Q$12</f>
        <v>ND</v>
      </c>
      <c r="S29" s="95" t="str">
        <f>'[5]03-25-98'!$Q$12</f>
        <v>ND</v>
      </c>
      <c r="T29" s="95" t="str">
        <f>'[6]11-08-98'!$Q$12</f>
        <v>ND</v>
      </c>
      <c r="U29" s="95" t="str">
        <f>'[6]01-25-99'!$Q$12</f>
        <v>ND</v>
      </c>
      <c r="V29" s="95" t="str">
        <f>'[6]02-09-99'!$Q$12</f>
        <v>ND</v>
      </c>
      <c r="W29" s="95" t="str">
        <f>'[6]03-16-99'!$Q$12</f>
        <v>ND</v>
      </c>
      <c r="X29" s="95" t="str">
        <f>'[6]04-07-99'!$Q$12</f>
        <v>ND</v>
      </c>
      <c r="Y29" s="95" t="str">
        <f>'[7]01-25-00'!$Q$14</f>
        <v>ND</v>
      </c>
      <c r="Z29" s="95" t="str">
        <f>'[7]02-27-00'!$Q$14</f>
        <v>ND</v>
      </c>
      <c r="AA29" s="95" t="str">
        <f>'[7]03-04-00'!$Q$14</f>
        <v>ND</v>
      </c>
      <c r="AB29" s="95" t="str">
        <f>'[7]04-17-00'!$Q$14</f>
        <v>ND</v>
      </c>
      <c r="AC29" s="95" t="str">
        <f>'[8]01-08-01'!$Q$14</f>
        <v>ND</v>
      </c>
      <c r="AD29" s="95" t="str">
        <f>'[8]01-24-01'!$Q$14</f>
        <v>ND</v>
      </c>
      <c r="AE29" s="95" t="str">
        <f>'[8]02-23-01'!$Q$14</f>
        <v>ND</v>
      </c>
      <c r="AF29" s="95" t="str">
        <f>'[8]04-07-01'!$Q$14</f>
        <v>ND</v>
      </c>
      <c r="AG29" s="95" t="str">
        <f>'[9]11-13-01'!$O$14</f>
        <v>ND</v>
      </c>
      <c r="AH29" s="95" t="str">
        <f>'[9]11-24-01'!$O$14</f>
        <v>ND</v>
      </c>
      <c r="AI29" s="95" t="str">
        <f>'[9]01-27-02'!$O$14</f>
        <v>ND</v>
      </c>
      <c r="AJ29" s="95" t="str">
        <f>'[9]03-17-02'!$O$13</f>
        <v>ND</v>
      </c>
      <c r="AK29" s="95" t="str">
        <f>'[10]11-08-02'!$O$13</f>
        <v>ND</v>
      </c>
      <c r="AL29" s="95" t="str">
        <f>'[10]02-11-03'!$O$13</f>
        <v>ND</v>
      </c>
      <c r="AM29" s="95" t="str">
        <f>'[10]03-15-03'!$O$13</f>
        <v>ND</v>
      </c>
      <c r="AN29" s="95" t="str">
        <f>'[11]12-25-03'!$R$14</f>
        <v>ND</v>
      </c>
      <c r="AO29" s="106">
        <f>'[11]12-25-03'!$S$14</f>
        <v>3</v>
      </c>
      <c r="AP29" s="95" t="str">
        <f>'[11]02-02-04'!$R$14</f>
        <v>ND</v>
      </c>
      <c r="AQ29" s="106">
        <f>'[11]02-02-04'!$S$14</f>
        <v>3</v>
      </c>
      <c r="AR29" s="95" t="str">
        <f>'[11]2-18-04'!$R$14</f>
        <v>ND</v>
      </c>
      <c r="AS29" s="106">
        <f>'[11]2-18-04'!$S$14</f>
        <v>3</v>
      </c>
    </row>
    <row r="30" spans="1:45" ht="12">
      <c r="A30" s="95" t="s">
        <v>89</v>
      </c>
      <c r="B30" s="95" t="s">
        <v>86</v>
      </c>
      <c r="C30" s="95" t="str">
        <f>'[1]2-17-94'!$D$287</f>
        <v>ND</v>
      </c>
      <c r="D30" s="95">
        <f>'[1]3-19-94'!$D$287</f>
        <v>0.02</v>
      </c>
      <c r="E30" s="95">
        <f>'[2]11-10-94'!$D$287</f>
        <v>0.02</v>
      </c>
      <c r="F30" s="95">
        <f>'[2]1-23-95'!$D$287</f>
        <v>0.01</v>
      </c>
      <c r="G30" s="95">
        <f>'[2]3-10-95'!$D$287</f>
        <v>0.01</v>
      </c>
      <c r="H30" s="95">
        <f>'[3]12-12-95'!$D$287</f>
        <v>0.06</v>
      </c>
      <c r="I30" s="95" t="str">
        <f>'[3]1-31-96'!$D$287</f>
        <v>ND</v>
      </c>
      <c r="J30" s="95" t="str">
        <f>'[3]2-19-96'!$D$287</f>
        <v>ND</v>
      </c>
      <c r="K30" s="95" t="str">
        <f>'[3]3-4-96'!$D$287</f>
        <v>ND</v>
      </c>
      <c r="L30" s="95" t="str">
        <f>'[3]3-13-96'!$D$287</f>
        <v>ND</v>
      </c>
      <c r="M30" s="95" t="str">
        <f>'[4]10-30-96'!$D$287</f>
        <v>NR</v>
      </c>
      <c r="N30" s="95" t="str">
        <f>'[4]11-21-96'!$D$287</f>
        <v>ND</v>
      </c>
      <c r="O30" s="95">
        <f>'[4]12-9-96'!$D$287</f>
        <v>0.02</v>
      </c>
      <c r="P30" s="95">
        <f>'[5]11-26-97'!$Q$39</f>
        <v>0.014</v>
      </c>
      <c r="Q30" s="95" t="str">
        <f>'[5]01-09-98'!$Q$39</f>
        <v>ND</v>
      </c>
      <c r="R30" s="95">
        <f>'[5]02-03-98'!$Q$39</f>
        <v>0.01</v>
      </c>
      <c r="S30" s="95">
        <f>'[5]03-25-98'!$Q$39</f>
        <v>0.01</v>
      </c>
      <c r="T30" s="95">
        <f>'[6]11-08-98'!$Q$39</f>
        <v>0.02</v>
      </c>
      <c r="U30" s="95" t="str">
        <f>'[6]01-25-99'!$Q$39</f>
        <v>ND</v>
      </c>
      <c r="V30" s="95" t="str">
        <f>'[6]02-09-99'!$Q$39</f>
        <v>ND</v>
      </c>
      <c r="W30" s="95">
        <f>'[6]03-16-99'!$Q$39</f>
        <v>0.01</v>
      </c>
      <c r="X30" s="95" t="str">
        <f>'[6]04-07-99'!$Q$39</f>
        <v>ND</v>
      </c>
      <c r="Y30" s="95">
        <f>'[7]01-25-00'!$Q$41</f>
        <v>0.02</v>
      </c>
      <c r="Z30" s="95" t="str">
        <f>'[7]02-27-00'!$Q$41</f>
        <v>ND</v>
      </c>
      <c r="AA30" s="95" t="str">
        <f>'[7]03-04-00'!$Q$41</f>
        <v>ND</v>
      </c>
      <c r="AB30" s="95">
        <f>'[7]04-17-00'!$Q$41</f>
        <v>0.01</v>
      </c>
      <c r="AC30" s="95" t="str">
        <f>'[8]01-08-01'!$Q$41</f>
        <v>ND</v>
      </c>
      <c r="AD30" s="95" t="str">
        <f>'[8]01-24-01'!$Q$41</f>
        <v>ND</v>
      </c>
      <c r="AE30" s="95">
        <f>'[8]02-23-01'!$Q$41</f>
        <v>0.01</v>
      </c>
      <c r="AF30" s="95">
        <f>'[8]04-07-01'!$Q$41</f>
        <v>0.01</v>
      </c>
      <c r="AG30" s="95" t="str">
        <f>'[9]11-13-01'!$O$41</f>
        <v>ND</v>
      </c>
      <c r="AH30" s="95">
        <f>'[9]11-24-01'!$O$41</f>
        <v>0.03</v>
      </c>
      <c r="AI30" s="95">
        <f>'[9]01-27-02'!$O$41</f>
        <v>0.02</v>
      </c>
      <c r="AJ30" s="95">
        <f>'[9]03-17-02'!$O$41*0.001</f>
        <v>0.021</v>
      </c>
      <c r="AK30" s="95">
        <f>'[10]11-08-02'!$O$41*0.001</f>
        <v>0.033</v>
      </c>
      <c r="AL30" s="95" t="str">
        <f>IF('[10]02-11-03'!$O$41="ND","ND",'[10]02-11-03'!$O$41*0.001)</f>
        <v>ND</v>
      </c>
      <c r="AM30" s="95" t="str">
        <f>IF('[10]03-15-03'!$O$41="ND","ND",'[10]03-15-03'!$O$41*0.001)</f>
        <v>ND</v>
      </c>
      <c r="AN30" s="95" t="str">
        <f>IF('[11]12-25-03'!$R$42="ND","ND",'[11]12-25-03'!$R$42*0.001)</f>
        <v>ND</v>
      </c>
      <c r="AO30" s="104">
        <f>IF('[11]12-25-03'!$S$42="ND","ND",'[11]12-25-03'!$S$42*0.001)</f>
        <v>0.01</v>
      </c>
      <c r="AP30" s="95">
        <f>'[11]02-02-04'!$R$42*0.001</f>
        <v>0.051000000000000004</v>
      </c>
      <c r="AQ30" s="104">
        <f>'[11]02-02-04'!$S$42*0.001</f>
        <v>0.01</v>
      </c>
      <c r="AR30" s="95">
        <f>'[11]2-18-04'!$R$42*0.001</f>
        <v>0.026000000000000002</v>
      </c>
      <c r="AS30" s="104">
        <f>'[11]2-18-04'!$S$42*0.001</f>
        <v>0.01</v>
      </c>
    </row>
    <row r="31" spans="1:45" ht="12">
      <c r="A31" s="95" t="s">
        <v>137</v>
      </c>
      <c r="B31" s="95" t="s">
        <v>138</v>
      </c>
      <c r="C31" s="95">
        <f>'[1]2-17-94'!$D$274</f>
        <v>7.4</v>
      </c>
      <c r="D31" s="95">
        <f>'[1]3-19-94'!$D$274</f>
        <v>7.4</v>
      </c>
      <c r="E31" s="95">
        <f>'[2]11-10-94'!$D$274</f>
        <v>6.8</v>
      </c>
      <c r="F31" s="95">
        <f>'[2]1-23-95'!$D$274</f>
        <v>7.7</v>
      </c>
      <c r="G31" s="95">
        <f>'[2]3-10-95'!$D$274</f>
        <v>7.4</v>
      </c>
      <c r="H31" s="95">
        <f>'[3]12-12-95'!$D$274</f>
        <v>7.2</v>
      </c>
      <c r="I31" s="95">
        <f>'[3]1-31-96'!$D$274</f>
        <v>7.4</v>
      </c>
      <c r="J31" s="95">
        <f>'[3]2-19-96'!$D$274</f>
        <v>7.3</v>
      </c>
      <c r="K31" s="95">
        <f>'[3]3-4-96'!$D$274</f>
        <v>7.3</v>
      </c>
      <c r="L31" s="95">
        <f>'[3]3-13-96'!$D$274</f>
        <v>7.5</v>
      </c>
      <c r="M31" s="95" t="str">
        <f>'[4]10-30-96'!$D$274</f>
        <v>NR</v>
      </c>
      <c r="N31" s="95">
        <f>'[4]11-21-96'!$D$274</f>
        <v>7.3</v>
      </c>
      <c r="O31" s="95">
        <f>'[4]12-9-96'!$D$274</f>
        <v>7.3</v>
      </c>
      <c r="P31" s="95">
        <f>'[5]11-26-97'!$Q$20</f>
        <v>8.2</v>
      </c>
      <c r="Q31" s="95">
        <f>'[5]01-09-98'!$Q$20</f>
        <v>6.9</v>
      </c>
      <c r="R31" s="95">
        <f>'[5]02-03-98'!$Q$20</f>
        <v>7.6</v>
      </c>
      <c r="S31" s="95">
        <f>'[5]03-25-98'!$Q$20</f>
        <v>7.7</v>
      </c>
      <c r="T31" s="95">
        <f>'[6]11-08-98'!$Q$20</f>
        <v>7.5</v>
      </c>
      <c r="U31" s="95">
        <f>'[6]01-25-99'!$Q$20</f>
        <v>7.6</v>
      </c>
      <c r="V31" s="95">
        <f>'[6]02-09-99'!$Q$20</f>
        <v>7.5</v>
      </c>
      <c r="W31" s="95">
        <f>'[6]03-16-99'!$Q$20</f>
        <v>7.4</v>
      </c>
      <c r="X31" s="95">
        <f>'[6]04-07-99'!$Q$20</f>
        <v>8.1</v>
      </c>
      <c r="Y31" s="106">
        <f>'[7]01-25-00'!$Q$22</f>
        <v>7.7</v>
      </c>
      <c r="Z31" s="106">
        <f>'[7]02-27-00'!$Q$22</f>
        <v>7.4</v>
      </c>
      <c r="AA31" s="106">
        <f>'[7]03-04-00'!$Q$22</f>
        <v>7.6</v>
      </c>
      <c r="AB31" s="106">
        <f>'[7]04-17-00'!$Q$22</f>
        <v>7.2</v>
      </c>
      <c r="AC31" s="106">
        <f>'[8]01-08-01'!$Q$22</f>
        <v>7.6</v>
      </c>
      <c r="AD31" s="106">
        <f>'[8]01-24-01'!$Q$22</f>
        <v>7.8</v>
      </c>
      <c r="AE31" s="106">
        <f>'[8]02-23-01'!$Q$22</f>
        <v>7.5</v>
      </c>
      <c r="AF31" s="106">
        <f>'[8]04-07-01'!$Q$22</f>
        <v>6.9</v>
      </c>
      <c r="AG31" s="95">
        <f>'[9]11-13-01'!$O$22</f>
        <v>8.3</v>
      </c>
      <c r="AH31" s="95">
        <f>'[9]11-24-01'!$O$22</f>
        <v>7.3</v>
      </c>
      <c r="AI31" s="95">
        <f>'[9]01-27-02'!$O$22</f>
        <v>7.3</v>
      </c>
      <c r="AJ31" s="95">
        <f>'[9]03-17-02'!$O$21</f>
        <v>7.2</v>
      </c>
      <c r="AK31" s="95">
        <f>'[10]11-08-02'!$O$21</f>
        <v>7.3</v>
      </c>
      <c r="AL31" s="95">
        <f>'[10]02-11-03'!$O$21</f>
        <v>7.5</v>
      </c>
      <c r="AM31" s="95">
        <f>'[10]03-15-03'!$O$21</f>
        <v>7.2</v>
      </c>
      <c r="AN31" s="95">
        <f>'[11]12-25-03'!$R$22</f>
        <v>7.8</v>
      </c>
      <c r="AO31" s="106">
        <f>'[11]12-25-03'!$S$22</f>
        <v>1</v>
      </c>
      <c r="AP31" s="95">
        <f>'[11]02-02-04'!$R$22</f>
        <v>7.6</v>
      </c>
      <c r="AQ31" s="106">
        <f>'[11]02-02-04'!$S$22</f>
        <v>1</v>
      </c>
      <c r="AR31" s="95">
        <f>'[11]2-18-04'!$R$22</f>
        <v>7.5</v>
      </c>
      <c r="AS31" s="106">
        <f>'[11]2-18-04'!$S$22</f>
        <v>1</v>
      </c>
    </row>
    <row r="32" spans="1:45" ht="12">
      <c r="A32" s="95" t="s">
        <v>140</v>
      </c>
      <c r="B32" s="95" t="s">
        <v>86</v>
      </c>
      <c r="C32" s="95">
        <f>'[1]2-17-94'!$D$307</f>
        <v>0.55</v>
      </c>
      <c r="D32" s="95">
        <f>'[1]3-19-94'!$D$307</f>
        <v>0.5</v>
      </c>
      <c r="E32" s="95">
        <f>'[2]11-10-94'!$D$307</f>
        <v>0.6</v>
      </c>
      <c r="F32" s="95">
        <f>'[2]1-23-95'!$D$307</f>
        <v>7.2</v>
      </c>
      <c r="G32" s="95">
        <f>'[2]3-10-95'!$D$307</f>
        <v>0.9</v>
      </c>
      <c r="H32" s="95">
        <f>'[3]12-12-95'!$D$307</f>
        <v>1.4</v>
      </c>
      <c r="I32" s="95">
        <f>'[3]1-31-96'!$D$307</f>
        <v>0.35</v>
      </c>
      <c r="J32" s="95">
        <f>'[3]2-19-96'!$D$307</f>
        <v>0.26</v>
      </c>
      <c r="K32" s="95">
        <f>'[3]3-4-96'!$D$307</f>
        <v>1.5</v>
      </c>
      <c r="L32" s="95">
        <f>'[3]3-13-96'!$D$307</f>
        <v>0.15</v>
      </c>
      <c r="M32" s="95" t="str">
        <f>'[4]10-30-96'!$D$307</f>
        <v>NR</v>
      </c>
      <c r="N32" s="95">
        <f>'[4]11-21-96'!$D$307</f>
        <v>0.52</v>
      </c>
      <c r="O32" s="95">
        <f>'[4]12-9-96'!$D$307</f>
        <v>0.67</v>
      </c>
      <c r="P32" s="95">
        <f>'[5]11-26-97'!$Q$27</f>
        <v>0.37</v>
      </c>
      <c r="Q32" s="95">
        <f>'[5]01-09-98'!$Q$27</f>
        <v>1.1</v>
      </c>
      <c r="R32" s="95" t="str">
        <f>'[5]02-03-98'!$Q$27</f>
        <v>ND</v>
      </c>
      <c r="S32" s="95">
        <f>'[5]03-25-98'!$Q$27</f>
        <v>0.49</v>
      </c>
      <c r="T32" s="95">
        <f>'[6]11-08-98'!$Q$27</f>
        <v>0.72</v>
      </c>
      <c r="U32" s="95">
        <f>'[6]01-25-99'!$Q$27</f>
        <v>0.84</v>
      </c>
      <c r="V32" s="95">
        <f>'[6]02-09-99'!$Q$27</f>
        <v>0.3</v>
      </c>
      <c r="W32" s="95">
        <f>'[6]03-16-99'!$Q$27</f>
        <v>0.26</v>
      </c>
      <c r="X32" s="95">
        <f>'[6]04-07-99'!$Q$27</f>
        <v>0.62</v>
      </c>
      <c r="Y32" s="95">
        <f>'[7]01-25-00'!$Q$29</f>
        <v>0.72</v>
      </c>
      <c r="Z32" s="95">
        <f>'[7]02-27-00'!$Q$29</f>
        <v>0.16</v>
      </c>
      <c r="AA32" s="95">
        <f>'[7]03-04-00'!$Q$29</f>
        <v>1.8</v>
      </c>
      <c r="AB32" s="95">
        <f>'[7]04-17-00'!$Q$29</f>
        <v>0.24</v>
      </c>
      <c r="AC32" s="95">
        <f>'[8]01-08-01'!$Q$29</f>
        <v>0.81</v>
      </c>
      <c r="AD32" s="95">
        <f>'[8]01-24-01'!$Q$29</f>
        <v>0.12</v>
      </c>
      <c r="AE32" s="95">
        <f>'[8]02-23-01'!$Q$29</f>
        <v>0.07</v>
      </c>
      <c r="AF32" s="95">
        <f>'[8]04-07-01'!$Q$29</f>
        <v>0.32</v>
      </c>
      <c r="AG32" s="95">
        <f>'[9]11-13-01'!$O$29</f>
        <v>0.29</v>
      </c>
      <c r="AH32" s="95">
        <f>'[9]11-24-01'!$O$29</f>
        <v>0.28</v>
      </c>
      <c r="AI32" s="95">
        <f>'[9]01-27-02'!$O$29</f>
        <v>0.14</v>
      </c>
      <c r="AJ32" s="95">
        <f>'[9]03-17-02'!$O$32</f>
        <v>0.2</v>
      </c>
      <c r="AK32" s="95">
        <f>'[10]11-08-02'!$O$32</f>
        <v>0.63</v>
      </c>
      <c r="AL32" s="95">
        <f>'[10]02-11-03'!$O$32</f>
        <v>0.26</v>
      </c>
      <c r="AM32" s="95">
        <f>'[10]03-15-03'!$O$32</f>
        <v>0.098</v>
      </c>
      <c r="AN32" s="95">
        <f>'[11]12-25-03'!$R$33</f>
        <v>0.23</v>
      </c>
      <c r="AO32" s="104">
        <f>'[11]12-25-03'!$S$33</f>
        <v>0.05</v>
      </c>
      <c r="AP32" s="95">
        <f>'[11]02-02-04'!$R$33</f>
        <v>0.14</v>
      </c>
      <c r="AQ32" s="104">
        <f>'[11]02-02-04'!$S$33</f>
        <v>0.05</v>
      </c>
      <c r="AR32" s="95">
        <f>'[11]2-18-04'!$R$33</f>
        <v>0.22</v>
      </c>
      <c r="AS32" s="104">
        <f>'[11]2-18-04'!$S$33</f>
        <v>0.05</v>
      </c>
    </row>
    <row r="33" spans="1:45" ht="12">
      <c r="A33" s="95" t="s">
        <v>141</v>
      </c>
      <c r="B33" s="95" t="s">
        <v>86</v>
      </c>
      <c r="C33" s="95">
        <f>'[1]2-17-94'!$D$308</f>
        <v>0.8</v>
      </c>
      <c r="D33" s="95">
        <f>'[1]3-19-94'!$D$308</f>
        <v>1</v>
      </c>
      <c r="E33" s="95">
        <f>'[2]11-10-94'!$D$308</f>
        <v>1.1</v>
      </c>
      <c r="F33" s="95">
        <f>'[2]1-23-95'!$D$308</f>
        <v>13</v>
      </c>
      <c r="G33" s="95">
        <f>'[2]3-10-95'!$D$308</f>
        <v>2</v>
      </c>
      <c r="H33" s="95">
        <f>'[3]12-12-95'!$D$308</f>
        <v>5.1</v>
      </c>
      <c r="I33" s="95">
        <f>'[3]1-31-96'!$D$308</f>
        <v>0.5</v>
      </c>
      <c r="J33" s="95">
        <f>'[3]2-19-96'!$D$308</f>
        <v>0.5</v>
      </c>
      <c r="K33" s="95">
        <f>'[3]3-4-96'!$D$308</f>
        <v>2.4</v>
      </c>
      <c r="L33" s="95">
        <f>'[3]3-13-96'!$D$308</f>
        <v>0.43</v>
      </c>
      <c r="M33" s="95" t="str">
        <f>'[4]10-30-96'!$D$308</f>
        <v>NR</v>
      </c>
      <c r="N33" s="95">
        <f>'[4]11-21-96'!$D$308</f>
        <v>1.3</v>
      </c>
      <c r="O33" s="95">
        <f>'[4]12-9-96'!$D$308</f>
        <v>1.4</v>
      </c>
      <c r="P33" s="95">
        <f>'[5]11-26-97'!$Q$28</f>
        <v>0.58</v>
      </c>
      <c r="Q33" s="95">
        <f>'[5]01-09-98'!$Q$28</f>
        <v>1.4</v>
      </c>
      <c r="R33" s="95">
        <f>'[5]02-03-98'!$Q$28</f>
        <v>0.37</v>
      </c>
      <c r="S33" s="95">
        <f>'[5]03-25-98'!$Q$28</f>
        <v>1.9</v>
      </c>
      <c r="T33" s="95">
        <f>'[6]11-08-98'!$Q$28</f>
        <v>1.8</v>
      </c>
      <c r="U33" s="95">
        <f>'[6]01-25-99'!$Q$28</f>
        <v>0.96</v>
      </c>
      <c r="V33" s="95">
        <f>'[6]02-09-99'!$Q$28</f>
        <v>0.43</v>
      </c>
      <c r="W33" s="95">
        <f>'[6]03-16-99'!$Q$28</f>
        <v>0.78</v>
      </c>
      <c r="X33" s="95">
        <f>'[6]04-07-99'!$Q$28</f>
        <v>1</v>
      </c>
      <c r="Y33" s="95">
        <f>'[7]01-25-00'!$Q$30</f>
        <v>7.8</v>
      </c>
      <c r="Z33" s="95">
        <f>'[7]02-27-00'!$Q$30</f>
        <v>0.47</v>
      </c>
      <c r="AA33" s="95">
        <f>'[7]03-04-00'!$Q$30</f>
        <v>2.2</v>
      </c>
      <c r="AB33" s="95">
        <f>'[7]04-17-00'!$Q$30</f>
        <v>1.3</v>
      </c>
      <c r="AC33" s="95">
        <f>'[8]01-08-01'!$Q$30</f>
        <v>1.7</v>
      </c>
      <c r="AD33" s="95">
        <f>'[8]01-24-01'!$Q$30</f>
        <v>0.97</v>
      </c>
      <c r="AE33" s="95">
        <f>'[8]02-23-01'!$Q$30</f>
        <v>0.68</v>
      </c>
      <c r="AF33" s="95">
        <f>'[8]04-07-01'!$Q$30</f>
        <v>1.5</v>
      </c>
      <c r="AG33" s="95">
        <f>'[9]11-13-01'!$O$30</f>
        <v>0.68</v>
      </c>
      <c r="AH33" s="95">
        <f>'[9]11-24-01'!$O$30</f>
        <v>1.3</v>
      </c>
      <c r="AI33" s="95">
        <f>'[9]01-27-02'!$O$30</f>
        <v>2.7</v>
      </c>
      <c r="AJ33" s="95">
        <f>'[9]03-17-02'!$O$33</f>
        <v>0.93</v>
      </c>
      <c r="AK33" s="95">
        <f>'[10]11-08-02'!$O$33</f>
        <v>2.6</v>
      </c>
      <c r="AL33" s="95">
        <f>'[10]02-11-03'!$O$33</f>
        <v>0.58</v>
      </c>
      <c r="AM33" s="95">
        <f>'[10]03-15-03'!$O$33</f>
        <v>1.5</v>
      </c>
      <c r="AN33" s="95">
        <f>'[11]12-25-03'!$R$34</f>
        <v>0.73</v>
      </c>
      <c r="AO33" s="103">
        <f>'[11]12-25-03'!$S$34</f>
        <v>0.1</v>
      </c>
      <c r="AP33" s="95">
        <f>'[11]02-02-04'!$R$34</f>
        <v>1.5</v>
      </c>
      <c r="AQ33" s="103">
        <f>'[11]02-02-04'!$S$34</f>
        <v>0.1</v>
      </c>
      <c r="AR33" s="95">
        <f>'[11]2-18-04'!$R$34</f>
        <v>1.6</v>
      </c>
      <c r="AS33" s="103">
        <f>'[11]2-18-04'!$S$34</f>
        <v>0.5</v>
      </c>
    </row>
    <row r="34" spans="1:45" ht="12">
      <c r="A34" s="95" t="s">
        <v>143</v>
      </c>
      <c r="B34" s="95" t="s">
        <v>86</v>
      </c>
      <c r="C34" s="95" t="str">
        <f>'[1]2-17-94'!$D$290</f>
        <v>ND</v>
      </c>
      <c r="D34" s="95" t="str">
        <f>'[1]3-19-94'!$D$290</f>
        <v>ND</v>
      </c>
      <c r="E34" s="95" t="str">
        <f>'[2]11-10-94'!$D$290</f>
        <v>ND</v>
      </c>
      <c r="F34" s="95" t="str">
        <f>'[2]1-23-95'!$D$290</f>
        <v>NR</v>
      </c>
      <c r="G34" s="95" t="str">
        <f>'[2]3-10-95'!$D$290</f>
        <v>ND</v>
      </c>
      <c r="H34" s="95" t="str">
        <f>'[3]12-12-95'!$D$290</f>
        <v>ND</v>
      </c>
      <c r="I34" s="95" t="str">
        <f>'[3]1-31-96'!$D$290</f>
        <v>ND</v>
      </c>
      <c r="J34" s="95" t="str">
        <f>'[3]2-19-96'!$D$290</f>
        <v>ND</v>
      </c>
      <c r="K34" s="95" t="str">
        <f>'[3]3-4-96'!$D$290</f>
        <v>ND</v>
      </c>
      <c r="L34" s="95" t="str">
        <f>'[3]3-13-96'!$D$290</f>
        <v>ND</v>
      </c>
      <c r="M34" s="95" t="str">
        <f>'[4]10-30-96'!$D$290</f>
        <v>NR</v>
      </c>
      <c r="N34" s="95" t="str">
        <f>'[4]11-21-96'!$D$290</f>
        <v>ND</v>
      </c>
      <c r="O34" s="95" t="str">
        <f>'[4]12-9-96'!$D$290</f>
        <v>ND</v>
      </c>
      <c r="P34" s="95" t="str">
        <f>'[5]11-26-97'!$Q$42</f>
        <v>ND</v>
      </c>
      <c r="Q34" s="95" t="str">
        <f>'[5]01-09-98'!$Q$42</f>
        <v>ND</v>
      </c>
      <c r="R34" s="95" t="str">
        <f>'[5]02-03-98'!$Q$42</f>
        <v>ND</v>
      </c>
      <c r="S34" s="95" t="str">
        <f>'[5]03-25-98'!$Q$42</f>
        <v>ND</v>
      </c>
      <c r="T34" s="95" t="str">
        <f>'[6]11-08-98'!$Q$42</f>
        <v>ND</v>
      </c>
      <c r="U34" s="95">
        <f>'[6]01-25-99'!$Q$42</f>
        <v>0.015</v>
      </c>
      <c r="V34" s="95">
        <f>'[6]02-09-99'!$Q$42</f>
        <v>0.005</v>
      </c>
      <c r="W34" s="95" t="str">
        <f>'[6]03-16-99'!$Q$42</f>
        <v>ND</v>
      </c>
      <c r="X34" s="95" t="str">
        <f>'[6]04-07-99'!$Q$42</f>
        <v>ND</v>
      </c>
      <c r="Y34" s="95" t="str">
        <f>'[7]01-25-00'!$Q$44</f>
        <v>ND</v>
      </c>
      <c r="Z34" s="95" t="str">
        <f>'[7]02-27-00'!$Q$44</f>
        <v>ND</v>
      </c>
      <c r="AA34" s="95" t="str">
        <f>'[7]03-04-00'!$Q$44</f>
        <v>ND</v>
      </c>
      <c r="AB34" s="95" t="str">
        <f>'[7]04-17-00'!$Q$44</f>
        <v>ND</v>
      </c>
      <c r="AC34" s="95" t="str">
        <f>'[8]01-08-01'!$Q$44</f>
        <v>ND</v>
      </c>
      <c r="AD34" s="95" t="str">
        <f>'[8]01-24-01'!$Q$44</f>
        <v>ND</v>
      </c>
      <c r="AE34" s="95" t="str">
        <f>'[8]02-23-01'!$Q$44</f>
        <v>ND</v>
      </c>
      <c r="AF34" s="95" t="str">
        <f>'[8]04-07-01'!$Q$44</f>
        <v>ND</v>
      </c>
      <c r="AG34" s="95" t="str">
        <f>'[9]11-13-01'!$O$44</f>
        <v>ND</v>
      </c>
      <c r="AH34" s="95" t="str">
        <f>'[9]11-24-01'!$O$44</f>
        <v>ND</v>
      </c>
      <c r="AI34" s="95" t="str">
        <f>'[9]01-27-02'!$O$44</f>
        <v>ND</v>
      </c>
      <c r="AJ34" s="95" t="str">
        <f>'[9]03-17-02'!$O$44</f>
        <v>ND</v>
      </c>
      <c r="AK34" s="95" t="str">
        <f>'[10]11-08-02'!$O$44</f>
        <v>ND</v>
      </c>
      <c r="AL34" s="95" t="str">
        <f>'[10]02-11-03'!$O$44</f>
        <v>ND</v>
      </c>
      <c r="AM34" s="95" t="str">
        <f>'[10]03-15-03'!$O$44</f>
        <v>ND</v>
      </c>
      <c r="AN34" s="95" t="str">
        <f>'[11]12-25-03'!$R$45</f>
        <v>ND</v>
      </c>
      <c r="AO34" s="104">
        <f>'[11]12-25-03'!$S$45*0.001</f>
        <v>0.005</v>
      </c>
      <c r="AP34" s="95" t="str">
        <f>'[11]02-02-04'!$R$45</f>
        <v>ND</v>
      </c>
      <c r="AQ34" s="104">
        <f>'[11]02-02-04'!$S$45*0.001</f>
        <v>0.005</v>
      </c>
      <c r="AR34" s="95" t="str">
        <f>'[11]2-18-04'!$R$45</f>
        <v>ND</v>
      </c>
      <c r="AS34" s="104">
        <f>'[11]2-18-04'!$S$45*0.001</f>
        <v>0.005</v>
      </c>
    </row>
    <row r="35" spans="1:45" ht="13.5">
      <c r="A35" s="95" t="s">
        <v>144</v>
      </c>
      <c r="B35" s="95" t="s">
        <v>86</v>
      </c>
      <c r="C35" s="95">
        <f>'[1]2-17-94'!$D$304</f>
        <v>23</v>
      </c>
      <c r="D35" s="95">
        <f>'[1]3-19-94'!$D$304</f>
        <v>16</v>
      </c>
      <c r="E35" s="95">
        <f>'[2]11-10-94'!$D$304</f>
        <v>25</v>
      </c>
      <c r="F35" s="95">
        <f>'[2]1-23-95'!$D$304</f>
        <v>99</v>
      </c>
      <c r="G35" s="95">
        <f>'[2]3-10-95'!$D$304</f>
        <v>7</v>
      </c>
      <c r="H35" s="95">
        <f>'[3]12-12-95'!$D$304</f>
        <v>62</v>
      </c>
      <c r="I35" s="95">
        <f>'[3]1-31-96'!$D$304</f>
        <v>54</v>
      </c>
      <c r="J35" s="95">
        <f>'[3]2-19-96'!$D$304</f>
        <v>45</v>
      </c>
      <c r="K35" s="95">
        <f>'[3]3-4-96'!$D$304</f>
        <v>45</v>
      </c>
      <c r="L35" s="95">
        <f>'[3]3-13-96'!$D$304</f>
        <v>39</v>
      </c>
      <c r="M35" s="95" t="str">
        <f>'[4]10-30-96'!$D$304</f>
        <v>NR</v>
      </c>
      <c r="N35" s="95">
        <f>'[4]11-21-96'!$D$304</f>
        <v>22</v>
      </c>
      <c r="O35" s="95">
        <f>'[4]12-9-96'!$D$304</f>
        <v>12</v>
      </c>
      <c r="P35" s="95">
        <f>'[5]11-26-97'!$Q$15</f>
        <v>13</v>
      </c>
      <c r="Q35" s="95">
        <f>'[5]01-09-98'!$Q$15</f>
        <v>25</v>
      </c>
      <c r="R35" s="95">
        <f>'[5]02-03-98'!$Q$15</f>
        <v>7.1</v>
      </c>
      <c r="S35" s="95">
        <f>'[5]03-25-98'!$Q$15</f>
        <v>36</v>
      </c>
      <c r="T35" s="95">
        <f>'[6]11-08-98'!$Q$15</f>
        <v>17</v>
      </c>
      <c r="U35" s="95">
        <f>'[6]01-25-99'!$Q$15</f>
        <v>170</v>
      </c>
      <c r="V35" s="95">
        <f>'[6]02-09-99'!$Q$15</f>
        <v>71</v>
      </c>
      <c r="W35" s="95">
        <f>'[6]03-16-99'!$Q$15</f>
        <v>24</v>
      </c>
      <c r="X35" s="95">
        <f>'[6]04-07-99'!$Q$15</f>
        <v>59</v>
      </c>
      <c r="Y35" s="106">
        <f>'[7]01-25-00'!$Q$17</f>
        <v>34</v>
      </c>
      <c r="Z35" s="106">
        <f>'[7]02-27-00'!$Q$17</f>
        <v>23</v>
      </c>
      <c r="AA35" s="106">
        <f>'[7]03-04-00'!$Q$17</f>
        <v>18</v>
      </c>
      <c r="AB35" s="106">
        <f>'[7]04-17-00'!$Q$17</f>
        <v>8.7</v>
      </c>
      <c r="AC35" s="106">
        <f>'[8]01-08-01'!$Q$17</f>
        <v>48</v>
      </c>
      <c r="AD35" s="106">
        <f>'[8]01-24-01'!$Q$17</f>
        <v>49</v>
      </c>
      <c r="AE35" s="106">
        <f>'[8]02-23-01'!$Q$17</f>
        <v>15</v>
      </c>
      <c r="AF35" s="106">
        <f>'[8]04-07-01'!$Q$17</f>
        <v>23</v>
      </c>
      <c r="AG35" s="95">
        <f>'[9]11-13-01'!$O$17</f>
        <v>40</v>
      </c>
      <c r="AH35" s="95">
        <f>'[9]11-24-01'!$O$17</f>
        <v>4.4</v>
      </c>
      <c r="AI35" s="95">
        <f>'[9]01-27-02'!$O$17</f>
        <v>42</v>
      </c>
      <c r="AJ35" s="95">
        <f>'[9]03-17-02'!$O$16</f>
        <v>27</v>
      </c>
      <c r="AK35" s="95">
        <f>'[10]11-08-02'!$O$16</f>
        <v>24</v>
      </c>
      <c r="AL35" s="95">
        <f>'[10]02-11-03'!$O$16</f>
        <v>7.8</v>
      </c>
      <c r="AM35" s="95">
        <f>'[10]03-15-03'!$O$16</f>
        <v>6.1</v>
      </c>
      <c r="AN35" s="95">
        <f>'[11]12-25-03'!$R$17</f>
        <v>18</v>
      </c>
      <c r="AO35" s="103">
        <f>'[11]12-25-03'!$S$17</f>
        <v>0.5</v>
      </c>
      <c r="AP35" s="95">
        <f>'[11]02-02-04'!$R$17</f>
        <v>4.9</v>
      </c>
      <c r="AQ35" s="103">
        <f>'[11]02-02-04'!$S$17</f>
        <v>0.5</v>
      </c>
      <c r="AR35" s="95">
        <f>'[11]2-18-04'!$R$17</f>
        <v>15</v>
      </c>
      <c r="AS35" s="103">
        <f>'[11]2-18-04'!$S$17</f>
        <v>0.5</v>
      </c>
    </row>
    <row r="36" spans="1:45" ht="12">
      <c r="A36" s="95" t="s">
        <v>145</v>
      </c>
      <c r="B36" s="95" t="s">
        <v>86</v>
      </c>
      <c r="C36" s="95">
        <f>'[1]2-17-94'!$D$276</f>
        <v>150</v>
      </c>
      <c r="D36" s="95">
        <f>'[1]3-19-94'!$D$276</f>
        <v>120</v>
      </c>
      <c r="E36" s="95">
        <f>'[2]11-10-94'!$D$276</f>
        <v>248</v>
      </c>
      <c r="F36" s="95">
        <f>'[2]1-23-95'!$D$276</f>
        <v>1070</v>
      </c>
      <c r="G36" s="95">
        <f>'[2]3-10-95'!$D$276</f>
        <v>130</v>
      </c>
      <c r="H36" s="95">
        <f>'[3]12-12-95'!$D$276</f>
        <v>465</v>
      </c>
      <c r="I36" s="95">
        <f>'[3]1-31-96'!$D$276</f>
        <v>330</v>
      </c>
      <c r="J36" s="95">
        <f>'[3]2-19-96'!$D$276</f>
        <v>300</v>
      </c>
      <c r="K36" s="95">
        <f>'[3]3-4-96'!$D$276</f>
        <v>320</v>
      </c>
      <c r="L36" s="95">
        <f>'[3]3-13-96'!$D$276</f>
        <v>250</v>
      </c>
      <c r="M36" s="95" t="str">
        <f>'[4]10-30-96'!$D$276</f>
        <v>NR</v>
      </c>
      <c r="N36" s="95">
        <f>'[4]11-21-96'!$D$276</f>
        <v>180</v>
      </c>
      <c r="O36" s="95">
        <f>'[4]12-9-96'!$D$276</f>
        <v>110</v>
      </c>
      <c r="P36" s="95">
        <f>'[5]11-26-97'!$Q$22</f>
        <v>150</v>
      </c>
      <c r="Q36" s="95">
        <f>'[5]01-09-98'!$Q$22</f>
        <v>220</v>
      </c>
      <c r="R36" s="95">
        <f>'[5]02-03-98'!$Q$22</f>
        <v>86</v>
      </c>
      <c r="S36" s="95">
        <f>'[5]03-25-98'!$Q$22</f>
        <v>310</v>
      </c>
      <c r="T36" s="95">
        <f>'[6]11-08-98'!$Q$22</f>
        <v>190</v>
      </c>
      <c r="U36" s="95">
        <f>'[6]01-25-99'!$Q$22</f>
        <v>660</v>
      </c>
      <c r="V36" s="95">
        <f>'[6]02-09-99'!$Q$22</f>
        <v>470</v>
      </c>
      <c r="W36" s="95">
        <f>'[6]03-16-99'!$Q$22</f>
        <v>170</v>
      </c>
      <c r="X36" s="95">
        <f>'[6]04-07-99'!$Q$22</f>
        <v>360</v>
      </c>
      <c r="Y36" s="95">
        <f>'[7]01-25-00'!$Q$24</f>
        <v>330</v>
      </c>
      <c r="Z36" s="95">
        <f>'[7]02-27-00'!$Q$24</f>
        <v>170</v>
      </c>
      <c r="AA36" s="95">
        <f>'[7]03-04-00'!$Q$24</f>
        <v>210</v>
      </c>
      <c r="AB36" s="95">
        <f>'[7]04-17-00'!$Q$24</f>
        <v>91</v>
      </c>
      <c r="AC36" s="95">
        <f>'[8]01-08-01'!$Q$24</f>
        <v>390</v>
      </c>
      <c r="AD36" s="95">
        <f>'[8]01-24-01'!$Q$24</f>
        <v>340</v>
      </c>
      <c r="AE36" s="95">
        <f>'[8]02-23-01'!$Q$24</f>
        <v>130</v>
      </c>
      <c r="AF36" s="95">
        <f>'[8]04-07-01'!$Q$24</f>
        <v>180</v>
      </c>
      <c r="AG36" s="95">
        <f>'[9]11-13-01'!$O$24</f>
        <v>300</v>
      </c>
      <c r="AH36" s="95">
        <f>'[9]11-24-01'!$O$24</f>
        <v>88</v>
      </c>
      <c r="AI36" s="95">
        <f>'[9]01-27-02'!$O$24</f>
        <v>370</v>
      </c>
      <c r="AJ36" s="95">
        <f>'[9]03-17-02'!$O$23</f>
        <v>240</v>
      </c>
      <c r="AK36" s="95">
        <f>'[10]11-08-02'!$O$23</f>
        <v>300</v>
      </c>
      <c r="AL36" s="95">
        <f>'[10]02-11-03'!$O$23</f>
        <v>110</v>
      </c>
      <c r="AM36" s="95">
        <f>'[10]03-15-03'!$O$23</f>
        <v>63</v>
      </c>
      <c r="AN36" s="95">
        <f>'[11]12-25-03'!$R$24</f>
        <v>180</v>
      </c>
      <c r="AO36" s="105">
        <f>'[11]12-25-03'!$S$24</f>
        <v>20</v>
      </c>
      <c r="AP36" s="95">
        <f>'[11]02-02-04'!$R$24</f>
        <v>100</v>
      </c>
      <c r="AQ36" s="105">
        <f>'[11]02-02-04'!$S$24</f>
        <v>10</v>
      </c>
      <c r="AR36" s="95">
        <f>'[11]2-18-04'!$R$24</f>
        <v>160</v>
      </c>
      <c r="AS36" s="105">
        <f>'[11]2-18-04'!$S$24</f>
        <v>10</v>
      </c>
    </row>
    <row r="37" spans="1:45" ht="12">
      <c r="A37" s="95" t="s">
        <v>146</v>
      </c>
      <c r="B37" s="95" t="s">
        <v>86</v>
      </c>
      <c r="C37" s="95">
        <f>'[1]2-17-94'!$D$312</f>
        <v>3.7</v>
      </c>
      <c r="D37" s="95">
        <f>'[1]3-19-94'!$D$312</f>
        <v>4</v>
      </c>
      <c r="E37" s="95">
        <f>'[2]11-10-94'!$D$312</f>
        <v>8.1</v>
      </c>
      <c r="F37" s="95">
        <f>'[2]1-23-95'!$D$312</f>
        <v>92</v>
      </c>
      <c r="G37" s="95">
        <f>'[2]3-10-95'!$D$312</f>
        <v>5.2</v>
      </c>
      <c r="H37" s="95">
        <f>'[3]12-12-95'!$D$312</f>
        <v>25</v>
      </c>
      <c r="I37" s="95">
        <f>'[3]1-31-96'!$D$312</f>
        <v>3.3</v>
      </c>
      <c r="J37" s="95">
        <f>'[3]2-19-96'!$D$312</f>
        <v>4.4</v>
      </c>
      <c r="K37" s="95">
        <f>'[3]3-4-96'!$D$312</f>
        <v>19</v>
      </c>
      <c r="L37" s="95">
        <f>'[3]3-13-96'!$D$312</f>
        <v>3.8</v>
      </c>
      <c r="M37" s="95" t="str">
        <f>'[4]10-30-96'!$D$312</f>
        <v>NR</v>
      </c>
      <c r="N37" s="95">
        <f>'[4]11-21-96'!$D$312</f>
        <v>7</v>
      </c>
      <c r="O37" s="95">
        <f>'[4]12-9-96'!$D$312</f>
        <v>4.9</v>
      </c>
      <c r="P37" s="106">
        <f>'[5]11-26-97'!$Q$30</f>
        <v>5</v>
      </c>
      <c r="Q37" s="106">
        <f>'[5]01-09-98'!$Q$30</f>
        <v>2.2</v>
      </c>
      <c r="R37" s="106">
        <f>'[5]02-03-98'!$Q$30</f>
        <v>1.1</v>
      </c>
      <c r="S37" s="106">
        <f>'[5]03-25-98'!$Q$30</f>
        <v>5.1</v>
      </c>
      <c r="T37" s="106">
        <f>'[6]11-08-98'!$Q$30</f>
        <v>3.6</v>
      </c>
      <c r="U37" s="106">
        <f>'[6]01-25-99'!$Q$30</f>
        <v>1.3</v>
      </c>
      <c r="V37" s="106">
        <f>'[6]02-09-99'!$Q$30</f>
        <v>2.7</v>
      </c>
      <c r="W37" s="106">
        <f>'[6]03-16-99'!$Q$30</f>
        <v>4.4</v>
      </c>
      <c r="X37" s="106">
        <f>'[6]04-07-99'!$Q$30</f>
        <v>3.4</v>
      </c>
      <c r="Y37" s="103">
        <f>'[7]01-25-00'!$Q$32</f>
        <v>12</v>
      </c>
      <c r="Z37" s="103">
        <f>'[7]02-27-00'!$Q$32</f>
        <v>2.2</v>
      </c>
      <c r="AA37" s="103">
        <f>'[7]03-04-00'!$Q$32</f>
        <v>8.8</v>
      </c>
      <c r="AB37" s="103">
        <f>'[7]04-17-00'!$Q$32</f>
        <v>3</v>
      </c>
      <c r="AC37" s="103">
        <f>'[8]01-08-01'!$Q$32</f>
        <v>7.2</v>
      </c>
      <c r="AD37" s="103">
        <f>'[8]01-24-01'!$Q$32</f>
        <v>3.8</v>
      </c>
      <c r="AE37" s="103">
        <f>'[8]02-23-01'!$Q$32</f>
        <v>2.6</v>
      </c>
      <c r="AF37" s="103">
        <f>'[8]04-07-01'!$Q$32</f>
        <v>7.3</v>
      </c>
      <c r="AG37" s="95">
        <f>'[9]11-13-01'!$O$32</f>
        <v>4.4</v>
      </c>
      <c r="AH37" s="95">
        <f>'[9]11-24-01'!$O$32</f>
        <v>4.3</v>
      </c>
      <c r="AI37" s="95">
        <f>'[9]01-27-02'!$O$32</f>
        <v>11</v>
      </c>
      <c r="AJ37" s="95">
        <f>'[9]03-17-02'!$O$31</f>
        <v>10</v>
      </c>
      <c r="AK37" s="95">
        <f>'[10]11-08-02'!$O$31</f>
        <v>14</v>
      </c>
      <c r="AL37" s="95">
        <f>'[10]02-11-03'!$O$31</f>
        <v>2.5</v>
      </c>
      <c r="AM37" s="95">
        <f>'[10]03-15-03'!$O$31</f>
        <v>9.3</v>
      </c>
      <c r="AN37" s="95">
        <f>'[11]12-25-03'!$R$32</f>
        <v>7.1</v>
      </c>
      <c r="AO37" s="95">
        <f>'[11]12-25-03'!$S$32</f>
        <v>0.2</v>
      </c>
      <c r="AP37" s="95">
        <f>'[11]02-02-04'!$R$32</f>
        <v>7.8</v>
      </c>
      <c r="AQ37" s="95">
        <f>'[11]02-02-04'!$S$32</f>
        <v>0.2</v>
      </c>
      <c r="AR37" s="95">
        <f>'[11]2-18-04'!$R$32</f>
        <v>9.6</v>
      </c>
      <c r="AS37" s="95">
        <f>'[11]2-18-04'!$S$32</f>
        <v>0.2</v>
      </c>
    </row>
    <row r="38" spans="1:45" ht="25.5">
      <c r="A38" s="95" t="s">
        <v>147</v>
      </c>
      <c r="B38" s="95" t="s">
        <v>86</v>
      </c>
      <c r="C38" s="95">
        <f>'[1]2-17-94'!$D$299</f>
        <v>45</v>
      </c>
      <c r="D38" s="95">
        <f>'[1]3-19-94'!$D$299</f>
        <v>45</v>
      </c>
      <c r="E38" s="95">
        <f>'[2]11-10-94'!$D$299</f>
        <v>68</v>
      </c>
      <c r="F38" s="95">
        <f>'[2]1-23-95'!$D$299</f>
        <v>483</v>
      </c>
      <c r="G38" s="95">
        <f>'[2]3-10-95'!$D$299</f>
        <v>50</v>
      </c>
      <c r="H38" s="95">
        <f>'[3]12-12-95'!$D$299</f>
        <v>118</v>
      </c>
      <c r="I38" s="95">
        <f>'[3]1-31-96'!$D$299</f>
        <v>88</v>
      </c>
      <c r="J38" s="95">
        <f>'[3]2-19-96'!$D$299</f>
        <v>70</v>
      </c>
      <c r="K38" s="95">
        <f>'[3]3-4-96'!$D$299</f>
        <v>110</v>
      </c>
      <c r="L38" s="95">
        <f>'[3]3-13-96'!$D$299</f>
        <v>60</v>
      </c>
      <c r="M38" s="95" t="str">
        <f>'[4]10-30-96'!$D$299</f>
        <v>NR</v>
      </c>
      <c r="N38" s="95">
        <f>'[4]11-21-96'!$D$299</f>
        <v>50</v>
      </c>
      <c r="O38" s="95">
        <f>'[4]12-9-96'!$D$299</f>
        <v>43</v>
      </c>
      <c r="P38" s="95">
        <f>'[5]11-26-97'!$Q$11</f>
        <v>58</v>
      </c>
      <c r="Q38" s="95">
        <f>'[5]01-09-98'!$Q$11</f>
        <v>63</v>
      </c>
      <c r="R38" s="95">
        <f>'[5]02-03-98'!$Q$11</f>
        <v>33</v>
      </c>
      <c r="S38" s="95">
        <f>'[5]03-25-98'!$Q$11</f>
        <v>82</v>
      </c>
      <c r="T38" s="95">
        <f>'[6]11-08-98'!$Q$11</f>
        <v>55</v>
      </c>
      <c r="U38" s="95">
        <f>'[6]01-25-99'!$Q$11</f>
        <v>150</v>
      </c>
      <c r="V38" s="95">
        <f>'[6]02-09-99'!$Q$11</f>
        <v>88</v>
      </c>
      <c r="W38" s="95">
        <f>'[6]03-16-99'!$Q$11</f>
        <v>43</v>
      </c>
      <c r="X38" s="95">
        <f>'[6]04-07-99'!$Q$11</f>
        <v>88</v>
      </c>
      <c r="Y38" s="95">
        <f>'[7]01-25-00'!$Q$13</f>
        <v>110</v>
      </c>
      <c r="Z38" s="95">
        <f>'[7]02-27-00'!$Q$13</f>
        <v>50</v>
      </c>
      <c r="AA38" s="95">
        <f>'[7]03-04-00'!$Q$13</f>
        <v>90</v>
      </c>
      <c r="AB38" s="95">
        <f>'[7]04-17-00'!$Q$13</f>
        <v>27</v>
      </c>
      <c r="AC38" s="95">
        <f>'[8]01-08-01'!$Q$13</f>
        <v>97</v>
      </c>
      <c r="AD38" s="95">
        <f>'[8]01-24-01'!$Q$13</f>
        <v>78</v>
      </c>
      <c r="AE38" s="95">
        <f>'[8]02-23-01'!$Q$13</f>
        <v>36</v>
      </c>
      <c r="AF38" s="95">
        <f>'[8]04-07-01'!$Q$13</f>
        <v>53</v>
      </c>
      <c r="AG38" s="95">
        <f>'[9]11-13-01'!$O$13</f>
        <v>89</v>
      </c>
      <c r="AH38" s="95">
        <f>'[9]11-24-01'!$O$13</f>
        <v>28</v>
      </c>
      <c r="AI38" s="95">
        <f>'[9]01-27-02'!$O$13</f>
        <v>94</v>
      </c>
      <c r="AJ38" s="95">
        <f>'[9]03-17-02'!$O$12</f>
        <v>64</v>
      </c>
      <c r="AK38" s="95">
        <f>'[10]11-08-02'!$O$12</f>
        <v>88</v>
      </c>
      <c r="AL38" s="95">
        <f>'[10]02-11-03'!$O$12</f>
        <v>35</v>
      </c>
      <c r="AM38" s="95">
        <f>'[10]03-15-03'!$O$12</f>
        <v>29</v>
      </c>
      <c r="AN38" s="95">
        <f>'[11]12-25-03'!$R$13</f>
        <v>61</v>
      </c>
      <c r="AO38" s="106">
        <f>'[11]12-25-03'!$S$13</f>
        <v>3</v>
      </c>
      <c r="AP38" s="95">
        <f>'[11]02-02-04'!$R$13</f>
        <v>26</v>
      </c>
      <c r="AQ38" s="106">
        <f>'[11]02-02-04'!$S$13</f>
        <v>3</v>
      </c>
      <c r="AR38" s="95">
        <f>'[11]2-18-04'!$R$13</f>
        <v>52</v>
      </c>
      <c r="AS38" s="106">
        <f>'[11]2-18-04'!$S$13</f>
        <v>3</v>
      </c>
    </row>
    <row r="39" spans="1:45" ht="25.5">
      <c r="A39" s="95" t="s">
        <v>148</v>
      </c>
      <c r="B39" s="95" t="s">
        <v>86</v>
      </c>
      <c r="C39" s="95">
        <f>'[1]2-17-94'!$D$294</f>
        <v>66</v>
      </c>
      <c r="D39" s="95">
        <f>'[1]3-19-94'!$D$294</f>
        <v>64</v>
      </c>
      <c r="E39" s="95">
        <f>'[2]11-10-94'!$D$294</f>
        <v>94</v>
      </c>
      <c r="F39" s="95">
        <f>'[2]1-23-95'!$D$294</f>
        <v>428</v>
      </c>
      <c r="G39" s="95">
        <f>'[2]3-10-95'!$D$294</f>
        <v>54</v>
      </c>
      <c r="H39" s="95">
        <f>'[3]12-12-95'!$D$294</f>
        <v>266</v>
      </c>
      <c r="I39" s="95">
        <f>'[3]1-31-96'!$D$294</f>
        <v>140</v>
      </c>
      <c r="J39" s="95">
        <f>'[3]2-19-96'!$D$294</f>
        <v>120</v>
      </c>
      <c r="K39" s="95">
        <f>'[3]3-4-96'!$D$294</f>
        <v>160</v>
      </c>
      <c r="L39" s="95">
        <f>'[3]3-13-96'!$D$294</f>
        <v>110</v>
      </c>
      <c r="M39" s="95" t="str">
        <f>'[4]10-30-96'!$D$294</f>
        <v>NR</v>
      </c>
      <c r="N39" s="95">
        <f>'[4]11-21-96'!$D$294</f>
        <v>75</v>
      </c>
      <c r="O39" s="95">
        <f>'[4]12-9-96'!$D$294</f>
        <v>68</v>
      </c>
      <c r="P39" s="95">
        <f>'[5]11-26-97'!$Q$4</f>
        <v>57</v>
      </c>
      <c r="Q39" s="95">
        <f>'[5]01-09-98'!$Q$4</f>
        <v>77</v>
      </c>
      <c r="R39" s="95">
        <f>'[5]02-03-98'!$Q$4</f>
        <v>53</v>
      </c>
      <c r="S39" s="95">
        <f>'[5]03-25-98'!$Q$4</f>
        <v>150</v>
      </c>
      <c r="T39" s="95">
        <f>'[6]11-08-98'!$Q$4</f>
        <v>130</v>
      </c>
      <c r="U39" s="95">
        <f>'[6]01-25-99'!$Q$4</f>
        <v>360</v>
      </c>
      <c r="V39" s="95">
        <f>'[6]02-09-99'!$Q$4</f>
        <v>200</v>
      </c>
      <c r="W39" s="95">
        <f>'[6]03-16-99'!$Q$4</f>
        <v>86</v>
      </c>
      <c r="X39" s="95">
        <f>'[6]04-07-99'!$Q$4</f>
        <v>160</v>
      </c>
      <c r="Y39" s="95">
        <f>'[7]01-25-00'!$Q$6</f>
        <v>320</v>
      </c>
      <c r="Z39" s="95">
        <f>'[7]02-27-00'!$Q$6</f>
        <v>78</v>
      </c>
      <c r="AA39" s="95">
        <f>'[7]03-04-00'!$Q$6</f>
        <v>80</v>
      </c>
      <c r="AB39" s="95">
        <f>'[7]04-17-00'!$Q$6</f>
        <v>38</v>
      </c>
      <c r="AC39" s="95">
        <f>'[8]01-08-01'!$Q$6</f>
        <v>130</v>
      </c>
      <c r="AD39" s="95">
        <f>'[8]01-24-01'!$Q$6</f>
        <v>100</v>
      </c>
      <c r="AE39" s="95">
        <f>'[8]02-23-01'!$Q$6</f>
        <v>53</v>
      </c>
      <c r="AF39" s="95">
        <f>'[8]04-07-01'!$Q$6</f>
        <v>80</v>
      </c>
      <c r="AG39" s="95">
        <f>'[9]11-13-01'!$O$6</f>
        <v>95</v>
      </c>
      <c r="AH39" s="95">
        <f>'[9]11-24-01'!$O$6</f>
        <v>91</v>
      </c>
      <c r="AI39" s="95">
        <f>'[9]01-27-02'!$O$6</f>
        <v>140</v>
      </c>
      <c r="AJ39" s="95">
        <f>'[9]03-17-02'!$O$6</f>
        <v>110</v>
      </c>
      <c r="AK39" s="95">
        <f>'[10]11-08-02'!$O$6</f>
        <v>170</v>
      </c>
      <c r="AL39" s="95">
        <f>'[10]02-11-03'!$O$6</f>
        <v>43</v>
      </c>
      <c r="AM39" s="95">
        <f>'[10]03-15-03'!$O$6</f>
        <v>37</v>
      </c>
      <c r="AN39" s="95">
        <f>'[11]12-25-03'!$R$7</f>
        <v>78</v>
      </c>
      <c r="AO39" s="106">
        <f>'[11]12-25-03'!$S$7</f>
        <v>3</v>
      </c>
      <c r="AP39" s="95">
        <f>'[11]02-02-04'!$R$7</f>
        <v>180</v>
      </c>
      <c r="AQ39" s="106">
        <f>'[11]02-02-04'!$S$7</f>
        <v>3</v>
      </c>
      <c r="AR39" s="95">
        <f>'[11]2-18-04'!$R$7</f>
        <v>99</v>
      </c>
      <c r="AS39" s="106">
        <f>'[11]2-18-04'!$S$7</f>
        <v>3</v>
      </c>
    </row>
    <row r="40" spans="1:45" ht="12">
      <c r="A40" s="95" t="s">
        <v>149</v>
      </c>
      <c r="B40" s="95" t="s">
        <v>86</v>
      </c>
      <c r="C40" s="95">
        <f>'[1]2-17-94'!$D$277</f>
        <v>120</v>
      </c>
      <c r="D40" s="95">
        <f>'[1]3-19-94'!$D$277</f>
        <v>225</v>
      </c>
      <c r="E40" s="95">
        <f>'[2]11-10-94'!$D$277</f>
        <v>290</v>
      </c>
      <c r="F40" s="95">
        <f>'[2]1-23-95'!$D$277</f>
        <v>900</v>
      </c>
      <c r="G40" s="95">
        <f>'[2]3-10-95'!$D$277</f>
        <v>200</v>
      </c>
      <c r="H40" s="95">
        <f>'[3]12-12-95'!$D$277</f>
        <v>1050</v>
      </c>
      <c r="I40" s="95">
        <f>'[3]1-31-96'!$D$277</f>
        <v>64</v>
      </c>
      <c r="J40" s="95">
        <f>'[3]2-19-96'!$D$277</f>
        <v>87</v>
      </c>
      <c r="K40" s="95">
        <f>'[3]3-4-96'!$D$277</f>
        <v>290</v>
      </c>
      <c r="L40" s="95">
        <f>'[3]3-13-96'!$D$277</f>
        <v>88</v>
      </c>
      <c r="M40" s="95" t="str">
        <f>'[4]10-30-96'!$D$277</f>
        <v>NR</v>
      </c>
      <c r="N40" s="95">
        <f>'[4]11-21-96'!$D$277</f>
        <v>100</v>
      </c>
      <c r="O40" s="95">
        <f>'[4]12-9-96'!$D$277</f>
        <v>260</v>
      </c>
      <c r="P40" s="95">
        <f>'[5]11-26-97'!$Q$23</f>
        <v>240</v>
      </c>
      <c r="Q40" s="95">
        <f>'[5]01-09-98'!$Q$23</f>
        <v>73</v>
      </c>
      <c r="R40" s="95">
        <f>'[5]02-03-98'!$Q$23</f>
        <v>250</v>
      </c>
      <c r="S40" s="95">
        <f>'[5]03-25-98'!$Q$23</f>
        <v>330</v>
      </c>
      <c r="T40" s="95">
        <f>'[6]11-08-98'!$Q$23</f>
        <v>400</v>
      </c>
      <c r="U40" s="95">
        <f>'[6]01-25-99'!$Q$23</f>
        <v>21</v>
      </c>
      <c r="V40" s="95">
        <f>'[6]02-09-99'!$Q$23</f>
        <v>24</v>
      </c>
      <c r="W40" s="95">
        <f>'[6]03-16-99'!$Q$23</f>
        <v>190</v>
      </c>
      <c r="X40" s="95">
        <f>'[6]04-07-99'!$Q$23</f>
        <v>66</v>
      </c>
      <c r="Y40" s="95">
        <f>'[7]01-25-00'!$Q$25</f>
        <v>940</v>
      </c>
      <c r="Z40" s="95">
        <f>'[7]02-27-00'!$Q$25</f>
        <v>160</v>
      </c>
      <c r="AA40" s="95">
        <f>'[7]03-04-00'!$Q$25</f>
        <v>70</v>
      </c>
      <c r="AB40" s="95">
        <f>'[7]04-17-00'!$Q$25</f>
        <v>210</v>
      </c>
      <c r="AC40" s="95">
        <f>'[8]01-08-01'!$Q$25</f>
        <v>110</v>
      </c>
      <c r="AD40" s="95">
        <f>'[8]01-24-01'!$Q$25</f>
        <v>190</v>
      </c>
      <c r="AE40" s="95">
        <f>'[8]02-23-01'!$Q$25</f>
        <v>190</v>
      </c>
      <c r="AF40" s="95">
        <f>'[8]04-07-01'!$Q$25</f>
        <v>250</v>
      </c>
      <c r="AG40" s="95">
        <f>'[9]11-13-01'!$O$25</f>
        <v>29</v>
      </c>
      <c r="AH40" s="95">
        <f>'[9]11-24-01'!$O$25</f>
        <v>420</v>
      </c>
      <c r="AI40" s="95">
        <f>'[9]01-27-02'!$O$25</f>
        <v>230</v>
      </c>
      <c r="AJ40" s="95">
        <f>'[9]03-17-02'!$O$24</f>
        <v>250</v>
      </c>
      <c r="AK40" s="95">
        <f>'[10]11-08-02'!$O$24</f>
        <v>450</v>
      </c>
      <c r="AL40" s="95">
        <f>'[10]02-11-03'!$O$24</f>
        <v>87</v>
      </c>
      <c r="AM40" s="95">
        <f>'[10]03-15-03'!$O$24</f>
        <v>100</v>
      </c>
      <c r="AN40" s="95">
        <f>'[11]12-25-03'!$R$25</f>
        <v>300</v>
      </c>
      <c r="AO40" s="105">
        <f>'[11]12-25-03'!$S$25</f>
        <v>20</v>
      </c>
      <c r="AP40" s="95">
        <f>'[11]02-02-04'!$R$25</f>
        <v>1300</v>
      </c>
      <c r="AQ40" s="105">
        <f>'[11]02-02-04'!$S$25</f>
        <v>40</v>
      </c>
      <c r="AR40" s="95">
        <f>'[11]2-18-04'!$R$25</f>
        <v>600</v>
      </c>
      <c r="AS40" s="105">
        <f>'[11]2-18-04'!$S$25</f>
        <v>20</v>
      </c>
    </row>
    <row r="41" spans="1:45" ht="12">
      <c r="A41" s="95" t="s">
        <v>150</v>
      </c>
      <c r="B41" s="95" t="s">
        <v>86</v>
      </c>
      <c r="C41" s="95">
        <f>'[1]2-17-94'!$D$292</f>
        <v>0.11</v>
      </c>
      <c r="D41" s="95">
        <f>'[1]3-19-94'!$D$292</f>
        <v>0.17</v>
      </c>
      <c r="E41" s="95">
        <f>'[2]11-10-94'!$D$292</f>
        <v>0.3</v>
      </c>
      <c r="F41" s="95">
        <f>'[2]1-23-95'!$D$292</f>
        <v>0.56</v>
      </c>
      <c r="G41" s="95">
        <f>'[2]3-10-95'!$D$292</f>
        <v>0.14</v>
      </c>
      <c r="H41" s="95">
        <f>'[3]12-12-95'!$D$292</f>
        <v>0.75</v>
      </c>
      <c r="I41" s="95">
        <f>'[3]1-31-96'!$D$292</f>
        <v>0.08</v>
      </c>
      <c r="J41" s="95">
        <f>'[3]2-19-96'!$D$292</f>
        <v>0.09</v>
      </c>
      <c r="K41" s="95">
        <f>'[3]3-4-96'!$D$292</f>
        <v>0.2</v>
      </c>
      <c r="L41" s="95">
        <f>'[3]3-13-96'!$D$292</f>
        <v>0.09</v>
      </c>
      <c r="M41" s="95" t="str">
        <f>'[4]10-30-96'!$D$292</f>
        <v>NR</v>
      </c>
      <c r="N41" s="95">
        <f>'[4]11-21-96'!$D$292</f>
        <v>0.16</v>
      </c>
      <c r="O41" s="95">
        <f>'[4]12-9-96'!$D$292</f>
        <v>0.15</v>
      </c>
      <c r="P41" s="95">
        <f>'[5]11-26-97'!$Q$44</f>
        <v>0.2</v>
      </c>
      <c r="Q41" s="95">
        <f>'[5]01-09-98'!$Q$44</f>
        <v>0.11</v>
      </c>
      <c r="R41" s="95">
        <f>'[5]02-03-98'!$Q$44</f>
        <v>0.13</v>
      </c>
      <c r="S41" s="95">
        <f>'[5]03-25-98'!$Q$44</f>
        <v>0.18</v>
      </c>
      <c r="T41" s="95">
        <f>'[6]11-08-98'!$Q$44</f>
        <v>0.4</v>
      </c>
      <c r="U41" s="95">
        <f>'[6]01-25-99'!$Q$44</f>
        <v>0.05</v>
      </c>
      <c r="V41" s="95">
        <f>'[6]02-09-99'!$Q$44</f>
        <v>0.06</v>
      </c>
      <c r="W41" s="95">
        <f>'[6]03-16-99'!$Q$44</f>
        <v>0.19</v>
      </c>
      <c r="X41" s="95">
        <f>'[6]04-07-99'!$Q$44</f>
        <v>0.09</v>
      </c>
      <c r="Y41" s="95">
        <f>'[7]01-25-00'!$Q$46</f>
        <v>0.38</v>
      </c>
      <c r="Z41" s="95">
        <f>'[7]02-27-00'!$Q$46</f>
        <v>0.13</v>
      </c>
      <c r="AA41" s="95">
        <f>'[7]03-04-00'!$Q$46</f>
        <v>0.07</v>
      </c>
      <c r="AB41" s="95">
        <f>'[7]04-17-00'!$Q$46</f>
        <v>0.18</v>
      </c>
      <c r="AC41" s="95">
        <f>'[8]01-08-01'!$Q$46</f>
        <v>0.09</v>
      </c>
      <c r="AD41" s="95">
        <f>'[8]01-24-01'!$Q$46</f>
        <v>0.12</v>
      </c>
      <c r="AE41" s="95">
        <f>'[8]02-23-01'!$Q$46</f>
        <v>0.16</v>
      </c>
      <c r="AF41" s="95">
        <f>'[8]04-07-01'!$Q$46</f>
        <v>0.27</v>
      </c>
      <c r="AG41" s="95">
        <f>'[9]11-13-01'!$O$46</f>
        <v>0.08</v>
      </c>
      <c r="AH41" s="95">
        <f>'[9]11-24-01'!$O$46</f>
        <v>0.57</v>
      </c>
      <c r="AI41" s="95">
        <f>'[9]01-27-02'!$O$46</f>
        <v>0.24</v>
      </c>
      <c r="AJ41" s="95">
        <f>'[9]03-17-02'!$O$46*0.001</f>
        <v>0.3</v>
      </c>
      <c r="AK41" s="95">
        <f>'[10]11-08-02'!$O$46*0.001</f>
        <v>0.62</v>
      </c>
      <c r="AL41" s="95">
        <f>'[10]02-11-03'!$O$46*0.001</f>
        <v>0.1</v>
      </c>
      <c r="AM41" s="95">
        <f>'[10]03-15-03'!$O$46*0.001</f>
        <v>0.14</v>
      </c>
      <c r="AN41" s="95">
        <f>'[11]12-25-03'!$R$47*0.001</f>
        <v>0.12</v>
      </c>
      <c r="AO41" s="104">
        <f>'[11]12-25-03'!$S$47*0.001</f>
        <v>0.01</v>
      </c>
      <c r="AP41" s="95">
        <f>'[11]02-02-04'!$R$47*0.001</f>
        <v>0.32</v>
      </c>
      <c r="AQ41" s="104">
        <f>'[11]02-02-04'!$S$47*0.001</f>
        <v>0.01</v>
      </c>
      <c r="AR41" s="95">
        <f>'[11]2-18-04'!$R$47*0.001</f>
        <v>0.23</v>
      </c>
      <c r="AS41" s="104">
        <f>'[11]2-18-04'!$S$47*0.001</f>
        <v>0.01</v>
      </c>
    </row>
    <row r="42" spans="1:45" ht="12">
      <c r="A42" s="95" t="s">
        <v>151</v>
      </c>
      <c r="B42" s="95" t="s">
        <v>86</v>
      </c>
      <c r="C42" s="95">
        <f>'[1]2-17-94'!$D$311</f>
        <v>0.1</v>
      </c>
      <c r="D42" s="95">
        <f>'[1]3-19-94'!$D$311</f>
        <v>0.2</v>
      </c>
      <c r="E42" s="95">
        <f>'[2]11-10-94'!$D$311</f>
        <v>0.3</v>
      </c>
      <c r="F42" s="95" t="str">
        <f>'[2]1-23-95'!$D$311</f>
        <v>ND</v>
      </c>
      <c r="G42" s="95" t="str">
        <f>'[2]3-10-95'!$D$311</f>
        <v>ND</v>
      </c>
      <c r="H42" s="95" t="str">
        <f>'[3]12-12-95'!$D$311</f>
        <v>ND</v>
      </c>
      <c r="I42" s="95" t="str">
        <f>'[3]1-31-96'!$D$311</f>
        <v>ND</v>
      </c>
      <c r="J42" s="95" t="str">
        <f>'[3]2-19-96'!$D$311</f>
        <v>ND</v>
      </c>
      <c r="K42" s="95">
        <f>'[3]3-4-96'!$D$311</f>
        <v>0.9</v>
      </c>
      <c r="L42" s="95">
        <f>'[3]3-13-96'!$D$311</f>
        <v>0.1</v>
      </c>
      <c r="M42" s="95" t="str">
        <f>'[4]10-30-96'!$D$311</f>
        <v>NR</v>
      </c>
      <c r="N42" s="95" t="str">
        <f>'[4]11-21-96'!$D$311</f>
        <v>ND</v>
      </c>
      <c r="O42" s="95" t="str">
        <f>'[4]12-9-96'!$D$311</f>
        <v>ND</v>
      </c>
      <c r="P42" s="103" t="str">
        <f>'[5]11-26-97'!$Q$29</f>
        <v>ND</v>
      </c>
      <c r="Q42" s="103">
        <f>'[5]01-09-98'!$Q$29</f>
        <v>0.2</v>
      </c>
      <c r="R42" s="103" t="str">
        <f>'[5]02-03-98'!$Q$29</f>
        <v>ND</v>
      </c>
      <c r="S42" s="103">
        <f>'[5]03-25-98'!$Q$29</f>
        <v>0.2</v>
      </c>
      <c r="T42" s="103">
        <f>'[6]11-08-98'!$Q$29</f>
        <v>0.2</v>
      </c>
      <c r="U42" s="103" t="str">
        <f>'[6]01-25-99'!$Q$29</f>
        <v>ND</v>
      </c>
      <c r="V42" s="103" t="str">
        <f>'[6]02-09-99'!$Q$29</f>
        <v>ND</v>
      </c>
      <c r="W42" s="103" t="str">
        <f>'[6]03-16-99'!$Q$29</f>
        <v>ND</v>
      </c>
      <c r="X42" s="103" t="str">
        <f>'[6]04-07-99'!$Q$29</f>
        <v>ND</v>
      </c>
      <c r="Y42" s="103">
        <f>'[7]01-25-00'!$Q$31</f>
        <v>0.3</v>
      </c>
      <c r="Z42" s="103" t="str">
        <f>'[7]02-27-00'!$Q$31</f>
        <v>ND</v>
      </c>
      <c r="AA42" s="103">
        <f>'[7]03-04-00'!$Q$31</f>
        <v>0.2</v>
      </c>
      <c r="AB42" s="103" t="str">
        <f>'[7]04-17-00'!$Q$31</f>
        <v>ND</v>
      </c>
      <c r="AC42" s="103">
        <f>'[8]01-08-01'!$Q$31</f>
        <v>0.3</v>
      </c>
      <c r="AD42" s="103">
        <f>'[8]01-24-01'!$Q$31</f>
        <v>0.2</v>
      </c>
      <c r="AE42" s="103" t="str">
        <f>'[8]02-23-01'!$Q$31</f>
        <v>ND</v>
      </c>
      <c r="AF42" s="103" t="str">
        <f>'[8]04-07-01'!$Q$31</f>
        <v>ND</v>
      </c>
      <c r="AG42" s="95" t="str">
        <f>'[9]11-13-01'!$O$31</f>
        <v>ND</v>
      </c>
      <c r="AH42" s="95" t="str">
        <f>'[9]11-24-01'!$O$31</f>
        <v>ND</v>
      </c>
      <c r="AI42" s="95">
        <f>'[9]01-27-02'!$O$31</f>
        <v>0.4</v>
      </c>
      <c r="AJ42" s="95">
        <f>'[9]03-17-02'!$O$30</f>
        <v>0.25</v>
      </c>
      <c r="AK42" s="95">
        <f>'[10]11-08-02'!$O$30</f>
        <v>0.21</v>
      </c>
      <c r="AL42" s="95" t="str">
        <f>'[10]02-11-03'!$O$30</f>
        <v>ND</v>
      </c>
      <c r="AM42" s="95" t="str">
        <f>'[10]03-15-03'!$O$30</f>
        <v>ND</v>
      </c>
      <c r="AN42" s="95">
        <f>'[11]12-25-03'!$R$31</f>
        <v>4.5</v>
      </c>
      <c r="AO42" s="103">
        <f>'[11]12-25-03'!$S$31</f>
        <v>0.2</v>
      </c>
      <c r="AP42" s="95">
        <f>'[11]02-02-04'!$R$31</f>
        <v>6.6</v>
      </c>
      <c r="AQ42" s="103">
        <f>'[11]02-02-04'!$S$31</f>
        <v>0.4</v>
      </c>
      <c r="AR42" s="95">
        <f>'[11]2-18-04'!$R$31</f>
        <v>6.7</v>
      </c>
      <c r="AS42" s="103">
        <f>'[11]2-18-04'!$S$31</f>
        <v>0.2</v>
      </c>
    </row>
    <row r="43" spans="1:45" ht="12">
      <c r="A43" s="95" t="s">
        <v>152</v>
      </c>
      <c r="B43" s="95" t="s">
        <v>86</v>
      </c>
      <c r="C43" s="95">
        <f>'[1]2-17-94'!$D$310</f>
        <v>3.2</v>
      </c>
      <c r="D43" s="95">
        <f>'[1]3-19-94'!$D$310</f>
        <v>3</v>
      </c>
      <c r="E43" s="95">
        <f>'[2]11-10-94'!$D$310</f>
        <v>4.4</v>
      </c>
      <c r="F43" s="95">
        <f>'[2]1-23-95'!$D$310</f>
        <v>5.3</v>
      </c>
      <c r="G43" s="95">
        <f>'[2]3-10-95'!$D$310</f>
        <v>1.3</v>
      </c>
      <c r="H43" s="95">
        <f>'[3]12-12-95'!$D$310</f>
        <v>12</v>
      </c>
      <c r="I43" s="95">
        <f>'[3]1-31-96'!$D$310</f>
        <v>8.5</v>
      </c>
      <c r="J43" s="95">
        <f>'[3]2-19-96'!$D$310</f>
        <v>8.4</v>
      </c>
      <c r="K43" s="95">
        <f>'[3]3-4-96'!$D$310</f>
        <v>7.4</v>
      </c>
      <c r="L43" s="95">
        <f>'[3]3-13-96'!$D$310</f>
        <v>6.6</v>
      </c>
      <c r="M43" s="95" t="str">
        <f>'[4]10-30-96'!$D$310</f>
        <v>NR</v>
      </c>
      <c r="N43" s="95">
        <f>'[4]11-21-96'!$D$310</f>
        <v>4</v>
      </c>
      <c r="O43" s="95">
        <f>'[4]12-9-96'!$D$310</f>
        <v>2.5</v>
      </c>
      <c r="P43" s="106">
        <f>'[5]11-26-97'!$Q$17</f>
        <v>2.2</v>
      </c>
      <c r="Q43" s="106">
        <f>'[5]01-09-98'!$Q$17</f>
        <v>4</v>
      </c>
      <c r="R43" s="106">
        <f>'[5]02-03-98'!$Q$17</f>
        <v>1.2</v>
      </c>
      <c r="S43" s="106">
        <f>'[5]03-25-98'!$Q$17</f>
        <v>6.4</v>
      </c>
      <c r="T43" s="106">
        <f>'[6]11-08-98'!$Q$17</f>
        <v>3.8</v>
      </c>
      <c r="U43" s="106">
        <f>'[6]01-25-99'!$Q$17</f>
        <v>30</v>
      </c>
      <c r="V43" s="106">
        <f>'[6]02-09-99'!$Q$17</f>
        <v>15</v>
      </c>
      <c r="W43" s="106">
        <f>'[6]03-16-99'!$Q$17</f>
        <v>4.3</v>
      </c>
      <c r="X43" s="106">
        <f>'[6]04-07-99'!$Q$17</f>
        <v>9.6</v>
      </c>
      <c r="Y43" s="103">
        <f>'[7]01-25-00'!$Q$19</f>
        <v>4.1</v>
      </c>
      <c r="Z43" s="103">
        <f>'[7]02-27-00'!$Q$19</f>
        <v>4.1</v>
      </c>
      <c r="AA43" s="103">
        <f>'[7]03-04-00'!$Q$19</f>
        <v>3.8</v>
      </c>
      <c r="AB43" s="103">
        <f>'[7]04-17-00'!$Q$19</f>
        <v>1.8</v>
      </c>
      <c r="AC43" s="103">
        <f>'[8]01-08-01'!$Q$19</f>
        <v>8.1</v>
      </c>
      <c r="AD43" s="103">
        <f>'[8]01-24-01'!$Q$19</f>
        <v>6.5</v>
      </c>
      <c r="AE43" s="103">
        <f>'[8]02-23-01'!$Q$19</f>
        <v>2.7</v>
      </c>
      <c r="AF43" s="103">
        <f>'[8]04-07-01'!$Q$19</f>
        <v>2.8</v>
      </c>
      <c r="AG43" s="95">
        <f>'[9]11-13-01'!$O$19</f>
        <v>3.6</v>
      </c>
      <c r="AH43" s="95">
        <f>'[9]11-24-01'!$O$19</f>
        <v>0.9</v>
      </c>
      <c r="AI43" s="95">
        <f>'[9]01-27-02'!$O$19</f>
        <v>7.1</v>
      </c>
      <c r="AJ43" s="95">
        <f>'[9]03-17-02'!$O$18</f>
        <v>4.7</v>
      </c>
      <c r="AK43" s="95">
        <f>'[10]11-08-02'!$O$18</f>
        <v>4.8</v>
      </c>
      <c r="AL43" s="95">
        <f>'[10]02-11-03'!$O$18</f>
        <v>1.3</v>
      </c>
      <c r="AM43" s="95">
        <f>'[10]03-15-03'!$O$18</f>
        <v>0.97</v>
      </c>
      <c r="AN43" s="95">
        <f>'[11]12-25-03'!$R$19</f>
        <v>2.6</v>
      </c>
      <c r="AO43" s="103">
        <f>'[11]12-25-03'!$S$19</f>
        <v>0.2</v>
      </c>
      <c r="AP43" s="95">
        <f>'[11]02-02-04'!$R$19</f>
        <v>1.2</v>
      </c>
      <c r="AQ43" s="103">
        <f>'[11]02-02-04'!$S$19</f>
        <v>0.2</v>
      </c>
      <c r="AR43" s="95">
        <f>'[11]2-18-04'!$R$19</f>
        <v>2.8</v>
      </c>
      <c r="AS43" s="103">
        <f>'[11]2-18-04'!$S$19</f>
        <v>0.2</v>
      </c>
    </row>
  </sheetData>
  <sheetProtection/>
  <mergeCells count="9">
    <mergeCell ref="AN3:AO3"/>
    <mergeCell ref="AP3:AQ3"/>
    <mergeCell ref="AR3:AS3"/>
    <mergeCell ref="AN1:AO1"/>
    <mergeCell ref="AP1:AQ1"/>
    <mergeCell ref="AR1:AS1"/>
    <mergeCell ref="AN2:AO2"/>
    <mergeCell ref="AP2:AQ2"/>
    <mergeCell ref="AR2:AS2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&amp;L&amp;F&amp;CPage &amp;P&amp;R&amp;D</oddFooter>
  </headerFooter>
  <colBreaks count="3" manualBreakCount="3">
    <brk id="8" max="65535" man="1"/>
    <brk id="14" max="65535" man="1"/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J60"/>
  <sheetViews>
    <sheetView zoomScalePageLayoutView="0" workbookViewId="0" topLeftCell="A1">
      <selection activeCell="I56" sqref="I56"/>
    </sheetView>
  </sheetViews>
  <sheetFormatPr defaultColWidth="18.57421875" defaultRowHeight="12.75"/>
  <cols>
    <col min="1" max="1" width="17.57421875" style="96" bestFit="1" customWidth="1"/>
    <col min="2" max="2" width="7.7109375" style="96" bestFit="1" customWidth="1"/>
    <col min="3" max="3" width="9.57421875" style="96" bestFit="1" customWidth="1"/>
    <col min="4" max="4" width="10.140625" style="96" bestFit="1" customWidth="1"/>
    <col min="5" max="10" width="9.57421875" style="96" bestFit="1" customWidth="1"/>
    <col min="11" max="16384" width="18.57421875" style="96" customWidth="1"/>
  </cols>
  <sheetData>
    <row r="1" spans="1:10" ht="12">
      <c r="A1" s="94" t="s">
        <v>93</v>
      </c>
      <c r="B1" s="94"/>
      <c r="C1" s="95" t="str">
        <f>'[1]6-8-94'!$A$125</f>
        <v>DW94-0103</v>
      </c>
      <c r="D1" s="95" t="str">
        <f>'[1]8-16-94'!$A$125</f>
        <v>DW94-0203</v>
      </c>
      <c r="E1" s="95" t="str">
        <f>'[1]11-1-94'!$A$125</f>
        <v>DW94-0303</v>
      </c>
      <c r="F1" s="95" t="str">
        <f>'[2]6-6-95'!$A$125</f>
        <v>DW95-0103</v>
      </c>
      <c r="G1" s="95" t="str">
        <f>'[2]8-14-95'!$A$125</f>
        <v>DW95-0203</v>
      </c>
      <c r="H1" s="95" t="str">
        <f>'[3]7-30-96'!$A$125</f>
        <v>DW96-0103</v>
      </c>
      <c r="I1" s="95" t="str">
        <f>'[4]08-20-97'!$A$125</f>
        <v>DW97-0103</v>
      </c>
      <c r="J1" s="95" t="str">
        <f>'[5]07-29-98'!$A$125</f>
        <v>DW98-0103</v>
      </c>
    </row>
    <row r="2" spans="1:10" ht="12">
      <c r="A2" s="94" t="s">
        <v>94</v>
      </c>
      <c r="B2" s="94"/>
      <c r="C2" s="95" t="str">
        <f>'[1]6-8-94'!$B$125</f>
        <v>940610-888</v>
      </c>
      <c r="D2" s="95" t="str">
        <f>'[1]8-16-94'!$B$125</f>
        <v>940817-1418</v>
      </c>
      <c r="E2" s="95" t="str">
        <f>'[1]11-1-94'!$B$125</f>
        <v>L2454-002</v>
      </c>
      <c r="F2" s="95" t="str">
        <f>'[2]6-6-95'!$B$125</f>
        <v>L8231-003</v>
      </c>
      <c r="G2" s="95" t="str">
        <f>'[2]8-14-95'!$B$125</f>
        <v>L9940-003</v>
      </c>
      <c r="H2" s="95" t="str">
        <f>'[3]7-30-96'!$B$125</f>
        <v>L19857-003</v>
      </c>
      <c r="I2" s="95" t="str">
        <f>'[4]08-20-97'!$N$3</f>
        <v>L32383-003</v>
      </c>
      <c r="J2" s="95" t="str">
        <f>'[5]07-29-98'!$N$3</f>
        <v>L44330-003</v>
      </c>
    </row>
    <row r="3" spans="1:10" s="101" customFormat="1" ht="12">
      <c r="A3" s="99" t="s">
        <v>81</v>
      </c>
      <c r="B3" s="99"/>
      <c r="C3" s="100">
        <f>'[1]6-8-94'!$H$125</f>
        <v>34493</v>
      </c>
      <c r="D3" s="100">
        <f>'[1]8-16-94'!$H$125</f>
        <v>34562</v>
      </c>
      <c r="E3" s="100">
        <f>'[1]11-1-94'!$H$125</f>
        <v>34639</v>
      </c>
      <c r="F3" s="100">
        <f>'[2]6-6-95'!$H$125</f>
        <v>34856</v>
      </c>
      <c r="G3" s="100">
        <f>'[2]8-14-95'!$H$125</f>
        <v>34925</v>
      </c>
      <c r="H3" s="100">
        <f>'[3]7-30-96'!$H$125</f>
        <v>35276</v>
      </c>
      <c r="I3" s="100">
        <f>'[4]08-20-97'!$H$125</f>
        <v>35662</v>
      </c>
      <c r="J3" s="100">
        <f>'[5]07-29-98'!$H$125</f>
        <v>36005</v>
      </c>
    </row>
    <row r="4" spans="1:10" ht="12">
      <c r="A4" s="102" t="s">
        <v>78</v>
      </c>
      <c r="B4" s="102" t="s">
        <v>79</v>
      </c>
      <c r="C4" s="102" t="s">
        <v>95</v>
      </c>
      <c r="D4" s="102" t="s">
        <v>95</v>
      </c>
      <c r="E4" s="102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</row>
    <row r="5" spans="1:10" ht="12">
      <c r="A5" s="95" t="s">
        <v>97</v>
      </c>
      <c r="B5" s="95" t="s">
        <v>86</v>
      </c>
      <c r="C5" s="95" t="str">
        <f>'[1]6-8-94'!$D$176</f>
        <v>NR</v>
      </c>
      <c r="D5" s="95" t="str">
        <f>'[1]8-16-94'!$D$176</f>
        <v>ND</v>
      </c>
      <c r="E5" s="95" t="str">
        <f>'[1]11-1-94'!$D$176</f>
        <v>ND</v>
      </c>
      <c r="F5" s="95" t="str">
        <f>'[2]6-6-95'!$D$176</f>
        <v>ND</v>
      </c>
      <c r="G5" s="95" t="str">
        <f>'[2]8-14-95'!$D$176</f>
        <v>ND</v>
      </c>
      <c r="H5" s="95" t="str">
        <f>'[3]7-30-96'!$D$176</f>
        <v>ND</v>
      </c>
      <c r="I5" s="95" t="s">
        <v>76</v>
      </c>
      <c r="J5" s="95" t="s">
        <v>76</v>
      </c>
    </row>
    <row r="6" spans="1:10" ht="12">
      <c r="A6" s="95" t="s">
        <v>98</v>
      </c>
      <c r="B6" s="95" t="s">
        <v>86</v>
      </c>
      <c r="C6" s="95" t="str">
        <f>'[1]6-8-94'!$D$169</f>
        <v>NR</v>
      </c>
      <c r="D6" s="95" t="str">
        <f>'[1]8-16-94'!$D$169</f>
        <v>ND</v>
      </c>
      <c r="E6" s="95" t="str">
        <f>'[1]11-1-94'!$D$169</f>
        <v>ND</v>
      </c>
      <c r="F6" s="95" t="str">
        <f>'[2]6-6-95'!$D$169</f>
        <v>ND</v>
      </c>
      <c r="G6" s="95" t="str">
        <f>'[2]8-14-95'!$D$169</f>
        <v>ND</v>
      </c>
      <c r="H6" s="95" t="str">
        <f>'[3]7-30-96'!$D$169</f>
        <v>ND</v>
      </c>
      <c r="I6" s="95" t="s">
        <v>76</v>
      </c>
      <c r="J6" s="95" t="s">
        <v>76</v>
      </c>
    </row>
    <row r="7" spans="1:10" ht="12">
      <c r="A7" s="95" t="s">
        <v>99</v>
      </c>
      <c r="B7" s="95" t="s">
        <v>86</v>
      </c>
      <c r="C7" s="95" t="str">
        <f>'[1]6-8-94'!$D$168</f>
        <v>NR</v>
      </c>
      <c r="D7" s="95" t="str">
        <f>'[1]8-16-94'!$D$168</f>
        <v>ND</v>
      </c>
      <c r="E7" s="95" t="str">
        <f>'[1]11-1-94'!$D$168</f>
        <v>ND</v>
      </c>
      <c r="F7" s="95" t="str">
        <f>'[2]6-6-95'!$D$168</f>
        <v>ND</v>
      </c>
      <c r="G7" s="95" t="str">
        <f>'[2]8-14-95'!$D$168</f>
        <v>ND</v>
      </c>
      <c r="H7" s="95" t="str">
        <f>'[3]7-30-96'!$D$168</f>
        <v>ND</v>
      </c>
      <c r="I7" s="95" t="s">
        <v>76</v>
      </c>
      <c r="J7" s="95" t="s">
        <v>76</v>
      </c>
    </row>
    <row r="8" spans="1:10" ht="12">
      <c r="A8" s="95" t="s">
        <v>100</v>
      </c>
      <c r="B8" s="95" t="s">
        <v>86</v>
      </c>
      <c r="C8" s="95" t="str">
        <f>'[1]6-8-94'!$D$144</f>
        <v>ND</v>
      </c>
      <c r="D8" s="95" t="str">
        <f>'[1]8-16-94'!$D$144</f>
        <v>ND</v>
      </c>
      <c r="E8" s="95" t="str">
        <f>'[1]11-1-94'!$D$144</f>
        <v>ND</v>
      </c>
      <c r="F8" s="95" t="str">
        <f>'[2]6-6-95'!$D$144</f>
        <v>ND</v>
      </c>
      <c r="G8" s="95" t="str">
        <f>'[2]8-14-95'!$D$144</f>
        <v>ND</v>
      </c>
      <c r="H8" s="95" t="str">
        <f>'[3]7-30-96'!$D$144</f>
        <v>ND</v>
      </c>
      <c r="I8" s="95" t="str">
        <f>'[4]08-20-97'!$N$43</f>
        <v>ND</v>
      </c>
      <c r="J8" s="95" t="str">
        <f>'[5]07-29-98'!$N$43</f>
        <v>ND</v>
      </c>
    </row>
    <row r="9" spans="1:10" ht="12">
      <c r="A9" s="95" t="s">
        <v>101</v>
      </c>
      <c r="B9" s="95" t="s">
        <v>86</v>
      </c>
      <c r="C9" s="95" t="str">
        <f>'[1]6-8-94'!$D$170</f>
        <v>NR</v>
      </c>
      <c r="D9" s="95" t="str">
        <f>'[1]8-16-94'!$D$170</f>
        <v>ND</v>
      </c>
      <c r="E9" s="95" t="str">
        <f>'[1]11-1-94'!$D$170</f>
        <v>ND</v>
      </c>
      <c r="F9" s="95" t="str">
        <f>'[2]6-6-95'!$D$170</f>
        <v>ND</v>
      </c>
      <c r="G9" s="95" t="str">
        <f>'[2]8-14-95'!$D$170</f>
        <v>ND</v>
      </c>
      <c r="H9" s="95" t="str">
        <f>'[3]7-30-96'!$D$170</f>
        <v>ND</v>
      </c>
      <c r="I9" s="95" t="s">
        <v>76</v>
      </c>
      <c r="J9" s="95" t="s">
        <v>76</v>
      </c>
    </row>
    <row r="10" spans="1:10" ht="12">
      <c r="A10" s="95" t="s">
        <v>102</v>
      </c>
      <c r="B10" s="95" t="s">
        <v>86</v>
      </c>
      <c r="C10" s="95" t="str">
        <f>'[1]6-8-94'!$D$133</f>
        <v>ND</v>
      </c>
      <c r="D10" s="95" t="str">
        <f>'[1]8-16-94'!$D$133</f>
        <v>ND</v>
      </c>
      <c r="E10" s="95" t="str">
        <f>'[1]11-1-94'!$D$133</f>
        <v>ND</v>
      </c>
      <c r="F10" s="95" t="str">
        <f>'[2]6-6-95'!$D$133</f>
        <v>ND</v>
      </c>
      <c r="G10" s="95" t="str">
        <f>'[2]8-14-95'!$D$133</f>
        <v>ND</v>
      </c>
      <c r="H10" s="95" t="str">
        <f>'[3]7-30-96'!$D$133</f>
        <v>ND</v>
      </c>
      <c r="I10" s="95" t="str">
        <f>'[4]08-20-97'!$N$32</f>
        <v>ND</v>
      </c>
      <c r="J10" s="95" t="str">
        <f>'[5]07-29-98'!$N$32</f>
        <v>ND</v>
      </c>
    </row>
    <row r="11" spans="1:10" ht="12">
      <c r="A11" s="95" t="s">
        <v>103</v>
      </c>
      <c r="B11" s="95" t="s">
        <v>86</v>
      </c>
      <c r="C11" s="95">
        <f>'[1]6-8-94'!$D$135</f>
        <v>0.4</v>
      </c>
      <c r="D11" s="95">
        <f>'[1]8-16-94'!$D$135</f>
        <v>0.3</v>
      </c>
      <c r="E11" s="95">
        <f>'[1]11-1-94'!$D$135</f>
        <v>0.3</v>
      </c>
      <c r="F11" s="95">
        <f>'[2]6-6-95'!$D$135</f>
        <v>0.2</v>
      </c>
      <c r="G11" s="95">
        <f>'[2]8-14-95'!$D$135</f>
        <v>0.3</v>
      </c>
      <c r="H11" s="95">
        <f>'[3]7-30-96'!$D$135</f>
        <v>0.3</v>
      </c>
      <c r="I11" s="95">
        <f>'[4]08-20-97'!$N$34</f>
        <v>0.3</v>
      </c>
      <c r="J11" s="95">
        <f>'[5]07-29-98'!$N$34</f>
        <v>0.2</v>
      </c>
    </row>
    <row r="12" spans="1:10" ht="12">
      <c r="A12" s="95" t="s">
        <v>104</v>
      </c>
      <c r="B12" s="95" t="s">
        <v>86</v>
      </c>
      <c r="C12" s="95" t="str">
        <f>'[1]6-8-94'!$D$134</f>
        <v>ND</v>
      </c>
      <c r="D12" s="95" t="str">
        <f>'[1]8-16-94'!$D$134</f>
        <v>ND</v>
      </c>
      <c r="E12" s="95" t="str">
        <f>'[1]11-1-94'!$D$134</f>
        <v>ND</v>
      </c>
      <c r="F12" s="95" t="str">
        <f>'[2]6-6-95'!$D$134</f>
        <v>ND</v>
      </c>
      <c r="G12" s="95" t="str">
        <f>'[2]8-14-95'!$D$134</f>
        <v>ND</v>
      </c>
      <c r="H12" s="95" t="str">
        <f>'[3]7-30-96'!$D$134</f>
        <v>ND</v>
      </c>
      <c r="I12" s="95" t="str">
        <f>'[4]08-20-97'!$N$33</f>
        <v>ND</v>
      </c>
      <c r="J12" s="95">
        <f>'[5]07-29-98'!$N$33</f>
        <v>0.02</v>
      </c>
    </row>
    <row r="13" spans="1:10" ht="12">
      <c r="A13" s="95" t="s">
        <v>105</v>
      </c>
      <c r="B13" s="95" t="s">
        <v>86</v>
      </c>
      <c r="C13" s="95" t="str">
        <f>'[1]6-8-94'!$D$171</f>
        <v>NR</v>
      </c>
      <c r="D13" s="95" t="str">
        <f>'[1]8-16-94'!$D$171</f>
        <v>ND</v>
      </c>
      <c r="E13" s="95" t="str">
        <f>'[1]11-1-94'!$D$171</f>
        <v>ND</v>
      </c>
      <c r="F13" s="95" t="str">
        <f>'[2]6-6-95'!$D$171</f>
        <v>ND</v>
      </c>
      <c r="G13" s="95" t="str">
        <f>'[2]8-14-95'!$D$171</f>
        <v>ND</v>
      </c>
      <c r="H13" s="95" t="str">
        <f>'[3]7-30-96'!$D$171</f>
        <v>ND</v>
      </c>
      <c r="I13" s="95" t="s">
        <v>76</v>
      </c>
      <c r="J13" s="95" t="s">
        <v>76</v>
      </c>
    </row>
    <row r="14" spans="1:10" ht="12">
      <c r="A14" s="95" t="s">
        <v>106</v>
      </c>
      <c r="B14" s="95" t="s">
        <v>86</v>
      </c>
      <c r="C14" s="95" t="str">
        <f>'[1]6-8-94'!$D$174</f>
        <v>NR</v>
      </c>
      <c r="D14" s="95" t="str">
        <f>'[1]8-16-94'!$D$174</f>
        <v>ND</v>
      </c>
      <c r="E14" s="95" t="str">
        <f>'[1]11-1-94'!$D$174</f>
        <v>ND</v>
      </c>
      <c r="F14" s="95" t="str">
        <f>'[2]6-6-95'!$D$174</f>
        <v>ND</v>
      </c>
      <c r="G14" s="95" t="str">
        <f>'[2]8-14-95'!$D$174</f>
        <v>ND</v>
      </c>
      <c r="H14" s="95" t="str">
        <f>'[3]7-30-96'!$D$174</f>
        <v>ND</v>
      </c>
      <c r="I14" s="95" t="s">
        <v>76</v>
      </c>
      <c r="J14" s="95" t="s">
        <v>76</v>
      </c>
    </row>
    <row r="15" spans="1:10" ht="12">
      <c r="A15" s="95" t="s">
        <v>107</v>
      </c>
      <c r="B15" s="95" t="s">
        <v>86</v>
      </c>
      <c r="C15" s="95" t="str">
        <f>'[1]6-8-94'!$D$172</f>
        <v>NR</v>
      </c>
      <c r="D15" s="95" t="str">
        <f>'[1]8-16-94'!$D$172</f>
        <v>ND</v>
      </c>
      <c r="E15" s="95" t="str">
        <f>'[1]11-1-94'!$D$172</f>
        <v>ND</v>
      </c>
      <c r="F15" s="95" t="str">
        <f>'[2]6-6-95'!$D$172</f>
        <v>ND</v>
      </c>
      <c r="G15" s="95" t="str">
        <f>'[2]8-14-95'!$D$172</f>
        <v>ND</v>
      </c>
      <c r="H15" s="95" t="str">
        <f>'[3]7-30-96'!$D$172</f>
        <v>ND</v>
      </c>
      <c r="I15" s="95" t="s">
        <v>76</v>
      </c>
      <c r="J15" s="95" t="s">
        <v>76</v>
      </c>
    </row>
    <row r="16" spans="1:10" ht="12">
      <c r="A16" s="95" t="s">
        <v>108</v>
      </c>
      <c r="B16" s="95" t="s">
        <v>86</v>
      </c>
      <c r="C16" s="95" t="str">
        <f>'[1]6-8-94'!$D$175</f>
        <v>NR</v>
      </c>
      <c r="D16" s="95" t="str">
        <f>'[1]8-16-94'!$D$175</f>
        <v>ND</v>
      </c>
      <c r="E16" s="95" t="str">
        <f>'[1]11-1-94'!$D$175</f>
        <v>ND</v>
      </c>
      <c r="F16" s="95" t="str">
        <f>'[2]6-6-95'!$D$175</f>
        <v>ND</v>
      </c>
      <c r="G16" s="95" t="str">
        <f>'[2]8-14-95'!$D$175</f>
        <v>ND</v>
      </c>
      <c r="H16" s="95" t="str">
        <f>'[3]7-30-96'!$D$175</f>
        <v>ND</v>
      </c>
      <c r="I16" s="95" t="s">
        <v>76</v>
      </c>
      <c r="J16" s="95" t="s">
        <v>76</v>
      </c>
    </row>
    <row r="17" spans="1:10" ht="12">
      <c r="A17" s="95" t="s">
        <v>109</v>
      </c>
      <c r="B17" s="95" t="s">
        <v>86</v>
      </c>
      <c r="C17" s="95" t="str">
        <f>'[1]6-8-94'!$D$173</f>
        <v>NR</v>
      </c>
      <c r="D17" s="95" t="str">
        <f>'[1]8-16-94'!$D$173</f>
        <v>ND</v>
      </c>
      <c r="E17" s="95" t="str">
        <f>'[1]11-1-94'!$D$173</f>
        <v>ND</v>
      </c>
      <c r="F17" s="95" t="str">
        <f>'[2]6-6-95'!$D$173</f>
        <v>ND</v>
      </c>
      <c r="G17" s="95" t="str">
        <f>'[2]8-14-95'!$D$173</f>
        <v>ND</v>
      </c>
      <c r="H17" s="95" t="str">
        <f>'[3]7-30-96'!$D$173</f>
        <v>ND</v>
      </c>
      <c r="I17" s="95" t="s">
        <v>76</v>
      </c>
      <c r="J17" s="95" t="s">
        <v>76</v>
      </c>
    </row>
    <row r="18" spans="1:10" ht="12">
      <c r="A18" s="95" t="s">
        <v>110</v>
      </c>
      <c r="B18" s="95" t="s">
        <v>86</v>
      </c>
      <c r="C18" s="95">
        <f>'[1]6-8-94'!$D$125</f>
        <v>16</v>
      </c>
      <c r="D18" s="95">
        <f>'[1]8-16-94'!$D$125</f>
        <v>9</v>
      </c>
      <c r="E18" s="95">
        <f>'[1]11-1-94'!$D$125</f>
        <v>10</v>
      </c>
      <c r="F18" s="95">
        <f>'[2]6-6-95'!$D$125</f>
        <v>6</v>
      </c>
      <c r="G18" s="95">
        <f>'[2]8-14-95'!$D$125</f>
        <v>15</v>
      </c>
      <c r="H18" s="95">
        <f>'[3]7-30-96'!$D$125</f>
        <v>15</v>
      </c>
      <c r="I18" s="95">
        <f>'[4]08-20-97'!$N$24</f>
        <v>18</v>
      </c>
      <c r="J18" s="95">
        <f>'[5]07-29-98'!$N$24</f>
        <v>22</v>
      </c>
    </row>
    <row r="19" spans="1:10" ht="12">
      <c r="A19" s="95" t="s">
        <v>111</v>
      </c>
      <c r="B19" s="95" t="s">
        <v>86</v>
      </c>
      <c r="C19" s="95">
        <f>'[1]6-8-94'!$D$148</f>
        <v>44</v>
      </c>
      <c r="D19" s="95">
        <f>'[1]8-16-94'!$D$148</f>
        <v>56</v>
      </c>
      <c r="E19" s="95">
        <f>'[1]11-1-94'!$D$148</f>
        <v>40</v>
      </c>
      <c r="F19" s="95">
        <f>'[2]6-6-95'!$D$148</f>
        <v>132</v>
      </c>
      <c r="G19" s="95">
        <f>'[2]8-14-95'!$D$148</f>
        <v>70</v>
      </c>
      <c r="H19" s="95">
        <f>'[3]7-30-96'!$D$148</f>
        <v>39</v>
      </c>
      <c r="I19" s="95">
        <f>'[4]08-20-97'!$N$5</f>
        <v>58</v>
      </c>
      <c r="J19" s="95">
        <f>'[5]07-29-98'!$N$5</f>
        <v>73</v>
      </c>
    </row>
    <row r="20" spans="1:10" ht="12">
      <c r="A20" s="95" t="s">
        <v>112</v>
      </c>
      <c r="B20" s="95" t="s">
        <v>86</v>
      </c>
      <c r="C20" s="95" t="str">
        <f>'[1]6-8-94'!$D$136</f>
        <v>ND</v>
      </c>
      <c r="D20" s="95" t="str">
        <f>'[1]8-16-94'!$D$136</f>
        <v>ND</v>
      </c>
      <c r="E20" s="95" t="str">
        <f>'[1]11-1-94'!$D$136</f>
        <v>ND</v>
      </c>
      <c r="F20" s="95" t="str">
        <f>'[2]6-6-95'!$D$136</f>
        <v>ND</v>
      </c>
      <c r="G20" s="95" t="str">
        <f>'[2]8-14-95'!$D$136</f>
        <v>ND</v>
      </c>
      <c r="H20" s="95" t="str">
        <f>'[3]7-30-96'!$D$136</f>
        <v>ND</v>
      </c>
      <c r="I20" s="95" t="str">
        <f>'[4]08-20-97'!$N$35</f>
        <v>ND</v>
      </c>
      <c r="J20" s="95" t="str">
        <f>'[5]07-29-98'!$N$35</f>
        <v>ND</v>
      </c>
    </row>
    <row r="21" spans="1:10" ht="12">
      <c r="A21" s="95" t="s">
        <v>113</v>
      </c>
      <c r="B21" s="95" t="s">
        <v>86</v>
      </c>
      <c r="C21" s="95" t="str">
        <f>'[1]6-8-94'!$D$177</f>
        <v>NR</v>
      </c>
      <c r="D21" s="95" t="str">
        <f>'[1]8-16-94'!$D$177</f>
        <v>ND</v>
      </c>
      <c r="E21" s="95" t="str">
        <f>'[1]11-1-94'!$D$177</f>
        <v>ND</v>
      </c>
      <c r="F21" s="95" t="str">
        <f>'[2]6-6-95'!$D$177</f>
        <v>ND</v>
      </c>
      <c r="G21" s="95" t="str">
        <f>'[2]8-14-95'!$D$177</f>
        <v>ND</v>
      </c>
      <c r="H21" s="95" t="str">
        <f>'[3]7-30-96'!$D$177</f>
        <v>ND</v>
      </c>
      <c r="I21" s="95" t="s">
        <v>76</v>
      </c>
      <c r="J21" s="95" t="s">
        <v>76</v>
      </c>
    </row>
    <row r="22" spans="1:10" ht="12">
      <c r="A22" s="95" t="s">
        <v>114</v>
      </c>
      <c r="B22" s="95" t="s">
        <v>86</v>
      </c>
      <c r="C22" s="95">
        <f>'[1]6-8-94'!$D$158</f>
        <v>93</v>
      </c>
      <c r="D22" s="95">
        <f>'[1]8-16-94'!$D$158</f>
        <v>105</v>
      </c>
      <c r="E22" s="95">
        <f>'[1]11-1-94'!$D$158</f>
        <v>91</v>
      </c>
      <c r="F22" s="95">
        <f>'[2]6-6-95'!$D$158</f>
        <v>130</v>
      </c>
      <c r="G22" s="95">
        <f>'[2]8-14-95'!$D$158</f>
        <v>110</v>
      </c>
      <c r="H22" s="95">
        <f>'[3]7-30-96'!$D$158</f>
        <v>91</v>
      </c>
      <c r="I22" s="103">
        <f>'[4]08-20-97'!$N$16</f>
        <v>100</v>
      </c>
      <c r="J22" s="103">
        <f>'[5]07-29-98'!$N$16</f>
        <v>86</v>
      </c>
    </row>
    <row r="23" spans="1:10" ht="13.5">
      <c r="A23" s="108" t="s">
        <v>115</v>
      </c>
      <c r="B23" s="95" t="s">
        <v>86</v>
      </c>
      <c r="C23" s="95">
        <f>'[1]6-8-94'!$D$154</f>
        <v>3</v>
      </c>
      <c r="D23" s="95">
        <f>'[1]8-16-94'!$D$154</f>
        <v>42</v>
      </c>
      <c r="E23" s="95">
        <f>'[1]11-1-94'!$D$154</f>
        <v>30</v>
      </c>
      <c r="F23" s="95">
        <f>'[2]6-6-95'!$D$154</f>
        <v>9</v>
      </c>
      <c r="G23" s="95">
        <f>'[2]8-14-95'!$D$154</f>
        <v>36</v>
      </c>
      <c r="H23" s="95">
        <f>'[3]7-30-96'!$D$154</f>
        <v>18</v>
      </c>
      <c r="I23" s="95">
        <f>'[4]08-20-97'!$N$13</f>
        <v>24</v>
      </c>
      <c r="J23" s="95">
        <f>'[5]07-29-98'!$N$13</f>
        <v>30</v>
      </c>
    </row>
    <row r="24" spans="1:10" ht="12">
      <c r="A24" s="95" t="s">
        <v>116</v>
      </c>
      <c r="B24" s="95" t="s">
        <v>86</v>
      </c>
      <c r="C24" s="95">
        <f>'[1]6-8-94'!$D$126</f>
        <v>115</v>
      </c>
      <c r="D24" s="95">
        <f>'[1]8-16-94'!$D$126</f>
        <v>55</v>
      </c>
      <c r="E24" s="95">
        <f>'[1]11-1-94'!$D$126</f>
        <v>45</v>
      </c>
      <c r="F24" s="95">
        <f>'[2]6-6-95'!$D$126</f>
        <v>20</v>
      </c>
      <c r="G24" s="95">
        <f>'[2]8-14-95'!$D$126</f>
        <v>100</v>
      </c>
      <c r="H24" s="95">
        <f>'[3]7-30-96'!$D$126</f>
        <v>48</v>
      </c>
      <c r="I24" s="95">
        <f>'[4]08-20-97'!$N$25</f>
        <v>64</v>
      </c>
      <c r="J24" s="95">
        <f>'[5]07-29-98'!$N$25</f>
        <v>95</v>
      </c>
    </row>
    <row r="25" spans="1:10" ht="12">
      <c r="A25" s="95" t="s">
        <v>117</v>
      </c>
      <c r="B25" s="95" t="s">
        <v>86</v>
      </c>
      <c r="C25" s="95" t="str">
        <f>'[1]6-8-94'!$D$137</f>
        <v>ND</v>
      </c>
      <c r="D25" s="95" t="str">
        <f>'[1]8-16-94'!$D$137</f>
        <v>ND</v>
      </c>
      <c r="E25" s="95" t="str">
        <f>'[1]11-1-94'!$D$137</f>
        <v>ND</v>
      </c>
      <c r="F25" s="95" t="str">
        <f>'[2]6-6-95'!$D$137</f>
        <v>ND</v>
      </c>
      <c r="G25" s="95" t="str">
        <f>'[2]8-14-95'!$D$137</f>
        <v>ND</v>
      </c>
      <c r="H25" s="95" t="str">
        <f>'[3]7-30-96'!$D$137</f>
        <v>ND</v>
      </c>
      <c r="I25" s="95" t="str">
        <f>'[4]08-20-97'!$N$36</f>
        <v>ND</v>
      </c>
      <c r="J25" s="95" t="str">
        <f>'[5]07-29-98'!$N$36</f>
        <v>ND</v>
      </c>
    </row>
    <row r="26" spans="1:10" ht="12">
      <c r="A26" s="95" t="s">
        <v>85</v>
      </c>
      <c r="B26" s="95" t="s">
        <v>86</v>
      </c>
      <c r="C26" s="95" t="str">
        <f>'[1]6-8-94'!$D$138</f>
        <v>ND</v>
      </c>
      <c r="D26" s="95" t="str">
        <f>'[1]8-16-94'!$D$138</f>
        <v>ND</v>
      </c>
      <c r="E26" s="95">
        <f>'[1]11-1-94'!$D$138</f>
        <v>0.01</v>
      </c>
      <c r="F26" s="95" t="str">
        <f>'[2]6-6-95'!$D$138</f>
        <v>ND</v>
      </c>
      <c r="G26" s="95" t="str">
        <f>'[2]8-14-95'!$D$138</f>
        <v>ND</v>
      </c>
      <c r="H26" s="95" t="str">
        <f>'[3]7-30-96'!$D$138</f>
        <v>ND</v>
      </c>
      <c r="I26" s="95">
        <f>'[4]08-20-97'!$N$37</f>
        <v>0.01</v>
      </c>
      <c r="J26" s="95" t="str">
        <f>'[5]07-29-98'!$N$37</f>
        <v>ND</v>
      </c>
    </row>
    <row r="27" spans="1:10" ht="24">
      <c r="A27" s="95" t="s">
        <v>118</v>
      </c>
      <c r="B27" s="95" t="s">
        <v>86</v>
      </c>
      <c r="C27" s="95" t="str">
        <f>'[1]6-8-94'!$D$178</f>
        <v>NR</v>
      </c>
      <c r="D27" s="95" t="str">
        <f>'[1]8-16-94'!$D$178</f>
        <v>ND</v>
      </c>
      <c r="E27" s="95" t="str">
        <f>'[1]11-1-94'!$D$178</f>
        <v>ND</v>
      </c>
      <c r="F27" s="95" t="str">
        <f>'[2]6-6-95'!$D$178</f>
        <v>ND</v>
      </c>
      <c r="G27" s="95" t="str">
        <f>'[2]8-14-95'!$D$178</f>
        <v>ND</v>
      </c>
      <c r="H27" s="95" t="str">
        <f>'[3]7-30-96'!$D$178</f>
        <v>ND</v>
      </c>
      <c r="I27" s="95" t="s">
        <v>76</v>
      </c>
      <c r="J27" s="95" t="s">
        <v>76</v>
      </c>
    </row>
    <row r="28" spans="1:10" ht="12">
      <c r="A28" s="95" t="s">
        <v>119</v>
      </c>
      <c r="B28" s="95" t="s">
        <v>120</v>
      </c>
      <c r="C28" s="95">
        <f>'[1]6-8-94'!$D$128</f>
        <v>690</v>
      </c>
      <c r="D28" s="95">
        <f>'[1]8-16-94'!$D$128</f>
        <v>910</v>
      </c>
      <c r="E28" s="95">
        <f>'[1]11-1-94'!$D$128</f>
        <v>690</v>
      </c>
      <c r="F28" s="95">
        <f>'[2]6-6-95'!$D$128</f>
        <v>1310</v>
      </c>
      <c r="G28" s="95">
        <f>'[2]8-14-95'!$D$128</f>
        <v>940</v>
      </c>
      <c r="H28" s="95">
        <f>'[3]7-30-96'!$D$128</f>
        <v>670</v>
      </c>
      <c r="I28" s="103">
        <f>'[4]08-20-97'!$N$21</f>
        <v>870</v>
      </c>
      <c r="J28" s="103">
        <f>'[5]07-29-98'!$N$21</f>
        <v>830</v>
      </c>
    </row>
    <row r="29" spans="1:10" ht="12">
      <c r="A29" s="95" t="s">
        <v>121</v>
      </c>
      <c r="B29" s="95" t="s">
        <v>86</v>
      </c>
      <c r="C29" s="95">
        <f>'[1]6-8-94'!$D$159</f>
        <v>0.4</v>
      </c>
      <c r="D29" s="95">
        <f>'[1]8-16-94'!$D$159</f>
        <v>0.3</v>
      </c>
      <c r="E29" s="95">
        <f>'[1]11-1-94'!$D$159</f>
        <v>0.4</v>
      </c>
      <c r="F29" s="95">
        <f>'[2]6-6-95'!$D$159</f>
        <v>0.3</v>
      </c>
      <c r="G29" s="95">
        <f>'[2]8-14-95'!$D$159</f>
        <v>0.4</v>
      </c>
      <c r="H29" s="95">
        <f>'[3]7-30-96'!$D$159</f>
        <v>0.3</v>
      </c>
      <c r="I29" s="103">
        <f>'[4]08-20-97'!$N$18</f>
        <v>0.3</v>
      </c>
      <c r="J29" s="103">
        <f>'[5]07-29-98'!$N$18</f>
        <v>0.3</v>
      </c>
    </row>
    <row r="30" spans="1:10" ht="12">
      <c r="A30" s="95" t="s">
        <v>122</v>
      </c>
      <c r="B30" s="95" t="s">
        <v>86</v>
      </c>
      <c r="C30" s="95">
        <f>'[1]6-8-94'!$D$139</f>
        <v>0.39</v>
      </c>
      <c r="D30" s="95">
        <f>'[1]8-16-94'!$D$139</f>
        <v>0.13</v>
      </c>
      <c r="E30" s="95">
        <f>'[1]11-1-94'!$D$139</f>
        <v>0.17</v>
      </c>
      <c r="F30" s="95">
        <f>'[2]6-6-95'!$D$139</f>
        <v>0.05</v>
      </c>
      <c r="G30" s="95">
        <f>'[2]8-14-95'!$D$139</f>
        <v>0.14</v>
      </c>
      <c r="H30" s="95">
        <f>'[3]7-30-96'!$D$139</f>
        <v>0.12</v>
      </c>
      <c r="I30" s="103">
        <f>'[4]08-20-97'!$N$38</f>
        <v>0.19</v>
      </c>
      <c r="J30" s="103">
        <f>'[5]07-29-98'!$N$38</f>
        <v>0.48</v>
      </c>
    </row>
    <row r="31" spans="1:10" ht="12">
      <c r="A31" s="95" t="s">
        <v>123</v>
      </c>
      <c r="B31" s="95" t="s">
        <v>86</v>
      </c>
      <c r="C31" s="95" t="str">
        <f>'[1]6-8-94'!$D$179</f>
        <v>NR</v>
      </c>
      <c r="D31" s="95" t="str">
        <f>'[1]8-16-94'!$D$179</f>
        <v>ND</v>
      </c>
      <c r="E31" s="95" t="str">
        <f>'[1]11-1-94'!$D$179</f>
        <v>ND</v>
      </c>
      <c r="F31" s="95" t="str">
        <f>'[2]6-6-95'!$D$179</f>
        <v>ND</v>
      </c>
      <c r="G31" s="95" t="str">
        <f>'[2]8-14-95'!$D$179</f>
        <v>ND</v>
      </c>
      <c r="H31" s="95" t="str">
        <f>'[3]7-30-96'!$D$179</f>
        <v>ND</v>
      </c>
      <c r="I31" s="95" t="s">
        <v>76</v>
      </c>
      <c r="J31" s="95" t="s">
        <v>76</v>
      </c>
    </row>
    <row r="32" spans="1:10" ht="12">
      <c r="A32" s="95" t="s">
        <v>124</v>
      </c>
      <c r="B32" s="95" t="s">
        <v>86</v>
      </c>
      <c r="C32" s="95" t="str">
        <f>'[1]6-8-94'!$D$180</f>
        <v>NR</v>
      </c>
      <c r="D32" s="95" t="str">
        <f>'[1]8-16-94'!$D$180</f>
        <v>ND</v>
      </c>
      <c r="E32" s="95" t="str">
        <f>'[1]11-1-94'!$D$180</f>
        <v>ND</v>
      </c>
      <c r="F32" s="95" t="str">
        <f>'[2]6-6-95'!$D$180</f>
        <v>ND</v>
      </c>
      <c r="G32" s="95" t="str">
        <f>'[2]8-14-95'!$D$180</f>
        <v>ND</v>
      </c>
      <c r="H32" s="95" t="str">
        <f>'[3]7-30-96'!$D$180</f>
        <v>ND</v>
      </c>
      <c r="I32" s="95" t="s">
        <v>76</v>
      </c>
      <c r="J32" s="95" t="s">
        <v>76</v>
      </c>
    </row>
    <row r="33" spans="1:10" ht="13.5">
      <c r="A33" s="95" t="s">
        <v>125</v>
      </c>
      <c r="B33" s="95" t="s">
        <v>86</v>
      </c>
      <c r="C33" s="95">
        <f>'[1]6-8-94'!$D$155</f>
        <v>128</v>
      </c>
      <c r="D33" s="95">
        <f>'[1]8-16-94'!$D$155</f>
        <v>73</v>
      </c>
      <c r="E33" s="95">
        <f>'[1]11-1-94'!$D$155</f>
        <v>79</v>
      </c>
      <c r="F33" s="95">
        <f>'[2]6-6-95'!$D$155</f>
        <v>223</v>
      </c>
      <c r="G33" s="95">
        <f>'[2]8-14-95'!$D$155</f>
        <v>92</v>
      </c>
      <c r="H33" s="95">
        <f>'[3]7-30-96'!$D$155</f>
        <v>95</v>
      </c>
      <c r="I33" s="95">
        <f>'[4]08-20-97'!$N$14</f>
        <v>130</v>
      </c>
      <c r="J33" s="95">
        <f>'[5]07-29-98'!$N$14</f>
        <v>120</v>
      </c>
    </row>
    <row r="34" spans="1:10" ht="12">
      <c r="A34" s="95" t="s">
        <v>126</v>
      </c>
      <c r="B34" s="95" t="s">
        <v>86</v>
      </c>
      <c r="C34" s="95" t="str">
        <f>'[1]6-8-94'!$D$142</f>
        <v>ND</v>
      </c>
      <c r="D34" s="95" t="str">
        <f>'[1]8-16-94'!$D$142</f>
        <v>ND</v>
      </c>
      <c r="E34" s="95" t="str">
        <f>'[1]11-1-94'!$D$142</f>
        <v>ND</v>
      </c>
      <c r="F34" s="95" t="str">
        <f>'[2]6-6-95'!$D$142</f>
        <v>ND</v>
      </c>
      <c r="G34" s="95" t="str">
        <f>'[2]8-14-95'!$D$142</f>
        <v>ND</v>
      </c>
      <c r="H34" s="95" t="str">
        <f>'[3]7-30-96'!$D$142</f>
        <v>ND</v>
      </c>
      <c r="I34" s="95" t="str">
        <f>'[4]08-20-97'!$N$41</f>
        <v>ND</v>
      </c>
      <c r="J34" s="95" t="str">
        <f>'[5]07-29-98'!$N$41</f>
        <v>ND</v>
      </c>
    </row>
    <row r="35" spans="1:10" ht="24">
      <c r="A35" s="95" t="s">
        <v>127</v>
      </c>
      <c r="B35" s="95" t="s">
        <v>86</v>
      </c>
      <c r="C35" s="95" t="str">
        <f>'[1]6-8-94'!$D$181</f>
        <v>NR</v>
      </c>
      <c r="D35" s="95" t="str">
        <f>'[1]8-16-94'!$D$181</f>
        <v>ND</v>
      </c>
      <c r="E35" s="95" t="str">
        <f>'[1]11-1-94'!$D$181</f>
        <v>ND</v>
      </c>
      <c r="F35" s="95" t="str">
        <f>'[2]6-6-95'!$D$181</f>
        <v>ND</v>
      </c>
      <c r="G35" s="95" t="str">
        <f>'[2]8-14-95'!$D$181</f>
        <v>ND</v>
      </c>
      <c r="H35" s="95" t="str">
        <f>'[3]7-30-96'!$D$181</f>
        <v>ND</v>
      </c>
      <c r="I35" s="95" t="s">
        <v>76</v>
      </c>
      <c r="J35" s="95" t="s">
        <v>76</v>
      </c>
    </row>
    <row r="36" spans="1:10" ht="12">
      <c r="A36" s="95" t="s">
        <v>128</v>
      </c>
      <c r="B36" s="95" t="s">
        <v>86</v>
      </c>
      <c r="C36" s="95">
        <f>'[1]6-8-94'!$D$151</f>
        <v>13</v>
      </c>
      <c r="D36" s="95">
        <f>'[1]8-16-94'!$D$151</f>
        <v>12</v>
      </c>
      <c r="E36" s="95">
        <f>'[1]11-1-94'!$D$151</f>
        <v>11</v>
      </c>
      <c r="F36" s="95">
        <f>'[2]6-6-95'!$D$151</f>
        <v>9</v>
      </c>
      <c r="G36" s="95">
        <f>'[2]8-14-95'!$D$151</f>
        <v>13</v>
      </c>
      <c r="H36" s="95">
        <f>'[3]7-30-96'!$D$151</f>
        <v>12</v>
      </c>
      <c r="I36" s="95">
        <f>'[4]08-20-97'!$N$8</f>
        <v>11</v>
      </c>
      <c r="J36" s="95">
        <f>'[5]07-29-98'!$N$8</f>
        <v>12</v>
      </c>
    </row>
    <row r="37" spans="1:10" ht="12">
      <c r="A37" s="95" t="s">
        <v>129</v>
      </c>
      <c r="B37" s="95" t="s">
        <v>86</v>
      </c>
      <c r="C37" s="95">
        <f>'[1]6-8-94'!$D$149</f>
        <v>8</v>
      </c>
      <c r="D37" s="95">
        <f>'[1]8-16-94'!$D$149</f>
        <v>18</v>
      </c>
      <c r="E37" s="95">
        <f>'[1]11-1-94'!$D$149</f>
        <v>9</v>
      </c>
      <c r="F37" s="95">
        <f>'[2]6-6-95'!$D$149</f>
        <v>34</v>
      </c>
      <c r="G37" s="95">
        <f>'[2]8-14-95'!$D$149</f>
        <v>21</v>
      </c>
      <c r="H37" s="95">
        <f>'[3]7-30-96'!$D$149</f>
        <v>9</v>
      </c>
      <c r="I37" s="95">
        <f>'[4]08-20-97'!$N$6</f>
        <v>21</v>
      </c>
      <c r="J37" s="95">
        <f>'[5]07-29-98'!$N$6</f>
        <v>17</v>
      </c>
    </row>
    <row r="38" spans="1:10" ht="12">
      <c r="A38" s="95" t="s">
        <v>130</v>
      </c>
      <c r="B38" s="95" t="s">
        <v>86</v>
      </c>
      <c r="C38" s="95">
        <f>'[1]6-8-94'!$D$141</f>
        <v>0.01</v>
      </c>
      <c r="D38" s="95" t="str">
        <f>'[1]8-16-94'!$D$141</f>
        <v>ND</v>
      </c>
      <c r="E38" s="95" t="str">
        <f>'[1]11-1-94'!$D$141</f>
        <v>ND</v>
      </c>
      <c r="F38" s="95" t="str">
        <f>'[2]6-6-95'!$D$141</f>
        <v>ND</v>
      </c>
      <c r="G38" s="95" t="str">
        <f>'[2]8-14-95'!$D$141</f>
        <v>ND</v>
      </c>
      <c r="H38" s="95" t="str">
        <f>'[3]7-30-96'!$D$141</f>
        <v>ND</v>
      </c>
      <c r="I38" s="95" t="str">
        <f>'[4]08-20-97'!$N$40</f>
        <v>ND</v>
      </c>
      <c r="J38" s="95">
        <f>'[5]07-29-98'!$N$40</f>
        <v>0.01</v>
      </c>
    </row>
    <row r="39" spans="1:10" ht="12">
      <c r="A39" s="95" t="s">
        <v>131</v>
      </c>
      <c r="B39" s="95" t="s">
        <v>86</v>
      </c>
      <c r="C39" s="95">
        <f>'[1]6-8-94'!$D$150</f>
        <v>82</v>
      </c>
      <c r="D39" s="95">
        <f>'[1]8-16-94'!$D$150</f>
        <v>91</v>
      </c>
      <c r="E39" s="95">
        <f>'[1]11-1-94'!$D$150</f>
        <v>79</v>
      </c>
      <c r="F39" s="95">
        <f>'[2]6-6-95'!$D$150</f>
        <v>83</v>
      </c>
      <c r="G39" s="95">
        <f>'[2]8-14-95'!$D$150</f>
        <v>81</v>
      </c>
      <c r="H39" s="95">
        <f>'[3]7-30-96'!$D$150</f>
        <v>76</v>
      </c>
      <c r="I39" s="95">
        <f>'[4]08-20-97'!$N$7</f>
        <v>78</v>
      </c>
      <c r="J39" s="95">
        <f>'[5]07-29-98'!$N$7</f>
        <v>76</v>
      </c>
    </row>
    <row r="40" spans="1:10" ht="12">
      <c r="A40" s="95" t="s">
        <v>132</v>
      </c>
      <c r="B40" s="95" t="s">
        <v>86</v>
      </c>
      <c r="C40" s="95" t="str">
        <f>'[1]6-8-94'!$D$182</f>
        <v>NR</v>
      </c>
      <c r="D40" s="95" t="str">
        <f>'[1]8-16-94'!$D$182</f>
        <v>ND</v>
      </c>
      <c r="E40" s="95" t="str">
        <f>'[1]11-1-94'!$D$182</f>
        <v>ND</v>
      </c>
      <c r="F40" s="95" t="str">
        <f>'[2]6-6-95'!$D$182</f>
        <v>ND</v>
      </c>
      <c r="G40" s="95" t="str">
        <f>'[2]8-14-95'!$D$182</f>
        <v>ND</v>
      </c>
      <c r="H40" s="95" t="str">
        <f>'[3]7-30-96'!$D$182</f>
        <v>ND</v>
      </c>
      <c r="I40" s="95" t="s">
        <v>76</v>
      </c>
      <c r="J40" s="95" t="s">
        <v>76</v>
      </c>
    </row>
    <row r="41" spans="1:10" ht="13.5">
      <c r="A41" s="95" t="s">
        <v>133</v>
      </c>
      <c r="B41" s="95" t="s">
        <v>86</v>
      </c>
      <c r="C41" s="95">
        <f>'[1]6-8-94'!$D$162</f>
        <v>0.7</v>
      </c>
      <c r="D41" s="95">
        <f>'[1]8-16-94'!$D$162</f>
        <v>1.2</v>
      </c>
      <c r="E41" s="95">
        <f>'[1]11-1-94'!$D$162</f>
        <v>0.7</v>
      </c>
      <c r="F41" s="95">
        <f>'[2]6-6-95'!$D$162</f>
        <v>0.3</v>
      </c>
      <c r="G41" s="95">
        <f>'[2]8-14-95'!$D$162</f>
        <v>0.6</v>
      </c>
      <c r="H41" s="95">
        <f>'[3]7-30-96'!$D$162</f>
        <v>0.7</v>
      </c>
      <c r="I41" s="103">
        <f>'[4]08-20-97'!$N$9</f>
        <v>0.5</v>
      </c>
      <c r="J41" s="103">
        <f>'[5]07-29-98'!$N$9</f>
        <v>0.2</v>
      </c>
    </row>
    <row r="42" spans="1:10" ht="12">
      <c r="A42" s="95" t="s">
        <v>134</v>
      </c>
      <c r="B42" s="95" t="s">
        <v>86</v>
      </c>
      <c r="C42" s="95">
        <f>'[1]6-8-94'!$D$166</f>
        <v>17</v>
      </c>
      <c r="D42" s="95">
        <f>'[1]8-16-94'!$D$166</f>
        <v>25</v>
      </c>
      <c r="E42" s="95">
        <f>'[1]11-1-94'!$D$166</f>
        <v>11</v>
      </c>
      <c r="F42" s="95">
        <f>'[2]6-6-95'!$D$166</f>
        <v>30</v>
      </c>
      <c r="G42" s="95">
        <f>'[2]8-14-95'!$D$166</f>
        <v>28</v>
      </c>
      <c r="H42" s="95">
        <f>'[3]7-30-96'!$D$166</f>
        <v>14</v>
      </c>
      <c r="I42" s="103">
        <f>'[4]08-20-97'!$N$31</f>
        <v>23</v>
      </c>
      <c r="J42" s="103">
        <f>'[5]07-29-98'!$N$31</f>
        <v>15</v>
      </c>
    </row>
    <row r="43" spans="1:10" ht="12">
      <c r="A43" s="95" t="s">
        <v>135</v>
      </c>
      <c r="B43" s="95" t="s">
        <v>86</v>
      </c>
      <c r="C43" s="95" t="str">
        <f>'[1]6-8-94'!$D$131</f>
        <v>ND</v>
      </c>
      <c r="D43" s="95">
        <f>'[1]8-16-94'!$D$131</f>
        <v>3</v>
      </c>
      <c r="E43" s="95" t="str">
        <f>'[1]11-1-94'!$D$131</f>
        <v>ND</v>
      </c>
      <c r="F43" s="95" t="str">
        <f>'[2]6-6-95'!$D$131</f>
        <v>ND</v>
      </c>
      <c r="G43" s="95" t="str">
        <f>'[2]8-14-95'!$D$131</f>
        <v>ND</v>
      </c>
      <c r="H43" s="95" t="str">
        <f>'[3]7-30-96'!$D$131</f>
        <v>ND</v>
      </c>
      <c r="I43" s="95" t="str">
        <f>'[4]08-20-97'!$N$26</f>
        <v>ND</v>
      </c>
      <c r="J43" s="95" t="str">
        <f>'[5]07-29-98'!$N$26</f>
        <v>ND</v>
      </c>
    </row>
    <row r="44" spans="1:10" ht="12">
      <c r="A44" s="95" t="s">
        <v>136</v>
      </c>
      <c r="B44" s="95" t="s">
        <v>86</v>
      </c>
      <c r="C44" s="95" t="str">
        <f>'[1]6-8-94'!$D$153</f>
        <v>ND</v>
      </c>
      <c r="D44" s="95" t="str">
        <f>'[1]8-16-94'!$D$153</f>
        <v>ND</v>
      </c>
      <c r="E44" s="95" t="str">
        <f>'[1]11-1-94'!$D$153</f>
        <v>ND</v>
      </c>
      <c r="F44" s="95" t="str">
        <f>'[2]6-6-95'!$D$153</f>
        <v>ND</v>
      </c>
      <c r="G44" s="95" t="str">
        <f>'[2]8-14-95'!$D$153</f>
        <v>ND</v>
      </c>
      <c r="H44" s="95" t="str">
        <f>'[3]7-30-96'!$D$153</f>
        <v>ND</v>
      </c>
      <c r="I44" s="95" t="str">
        <f>'[4]08-20-97'!$N$12</f>
        <v>ND</v>
      </c>
      <c r="J44" s="95" t="str">
        <f>'[5]07-29-98'!$N$12</f>
        <v>ND</v>
      </c>
    </row>
    <row r="45" spans="1:10" ht="12">
      <c r="A45" s="95" t="s">
        <v>89</v>
      </c>
      <c r="B45" s="95" t="s">
        <v>86</v>
      </c>
      <c r="C45" s="95" t="str">
        <f>'[1]6-8-94'!$D$140</f>
        <v>ND</v>
      </c>
      <c r="D45" s="95" t="str">
        <f>'[1]8-16-94'!$D$140</f>
        <v>ND</v>
      </c>
      <c r="E45" s="95" t="str">
        <f>'[1]11-1-94'!$D$140</f>
        <v>ND</v>
      </c>
      <c r="F45" s="95" t="str">
        <f>'[2]6-6-95'!$D$140</f>
        <v>ND</v>
      </c>
      <c r="G45" s="95" t="str">
        <f>'[2]8-14-95'!$D$140</f>
        <v>ND</v>
      </c>
      <c r="H45" s="95" t="str">
        <f>'[3]7-30-96'!$D$140</f>
        <v>ND</v>
      </c>
      <c r="I45" s="95" t="str">
        <f>'[4]08-20-97'!$N$39</f>
        <v>ND</v>
      </c>
      <c r="J45" s="95" t="str">
        <f>'[5]07-29-98'!$N$39</f>
        <v>ND</v>
      </c>
    </row>
    <row r="46" spans="1:10" ht="12">
      <c r="A46" s="95" t="s">
        <v>137</v>
      </c>
      <c r="B46" s="95" t="s">
        <v>138</v>
      </c>
      <c r="C46" s="95">
        <f>'[1]6-8-94'!$D$127</f>
        <v>9.2</v>
      </c>
      <c r="D46" s="95">
        <f>'[1]8-16-94'!$D$127</f>
        <v>9.1</v>
      </c>
      <c r="E46" s="95">
        <f>'[1]11-1-94'!$D$127</f>
        <v>9.3</v>
      </c>
      <c r="F46" s="95">
        <f>'[2]6-6-95'!$D$127</f>
        <v>8.5</v>
      </c>
      <c r="G46" s="95">
        <f>'[2]8-14-95'!$D$127</f>
        <v>9.1</v>
      </c>
      <c r="H46" s="95">
        <f>'[3]7-30-96'!$D$127</f>
        <v>9</v>
      </c>
      <c r="I46" s="95">
        <f>'[4]08-20-97'!$N$20</f>
        <v>9.1</v>
      </c>
      <c r="J46" s="95">
        <f>'[5]07-29-98'!$N$20</f>
        <v>9.1</v>
      </c>
    </row>
    <row r="47" spans="1:10" ht="12">
      <c r="A47" s="95" t="s">
        <v>139</v>
      </c>
      <c r="B47" s="95" t="s">
        <v>86</v>
      </c>
      <c r="C47" s="95" t="str">
        <f>'[1]6-8-94'!$D$183</f>
        <v>NR</v>
      </c>
      <c r="D47" s="95" t="str">
        <f>'[1]8-16-94'!$D$183</f>
        <v>ND</v>
      </c>
      <c r="E47" s="95" t="str">
        <f>'[1]11-1-94'!$D$183</f>
        <v>ND</v>
      </c>
      <c r="F47" s="95" t="str">
        <f>'[2]6-6-95'!$D$183</f>
        <v>ND</v>
      </c>
      <c r="G47" s="95" t="str">
        <f>'[2]8-14-95'!$D$183</f>
        <v>ND</v>
      </c>
      <c r="H47" s="95" t="str">
        <f>'[3]7-30-96'!$D$183</f>
        <v>ND</v>
      </c>
      <c r="I47" s="95" t="s">
        <v>76</v>
      </c>
      <c r="J47" s="95" t="s">
        <v>76</v>
      </c>
    </row>
    <row r="48" spans="1:10" ht="12">
      <c r="A48" s="95" t="s">
        <v>140</v>
      </c>
      <c r="B48" s="95" t="s">
        <v>86</v>
      </c>
      <c r="C48" s="95">
        <f>'[1]6-8-94'!$D$160</f>
        <v>1.4</v>
      </c>
      <c r="D48" s="95">
        <f>'[1]8-16-94'!$D$160</f>
        <v>0.85</v>
      </c>
      <c r="E48" s="95">
        <f>'[1]11-1-94'!$D$160</f>
        <v>1</v>
      </c>
      <c r="F48" s="95">
        <f>'[2]6-6-95'!$D$160</f>
        <v>0.8</v>
      </c>
      <c r="G48" s="95">
        <f>'[2]8-14-95'!$D$160</f>
        <v>0.95</v>
      </c>
      <c r="H48" s="95">
        <f>'[3]7-30-96'!$D$160</f>
        <v>0.67</v>
      </c>
      <c r="I48" s="95">
        <f>'[4]08-20-97'!$N$27</f>
        <v>0.51</v>
      </c>
      <c r="J48" s="95">
        <f>'[5]07-29-98'!$N$27</f>
        <v>0.64</v>
      </c>
    </row>
    <row r="49" spans="1:10" ht="12">
      <c r="A49" s="95" t="s">
        <v>141</v>
      </c>
      <c r="B49" s="95" t="s">
        <v>86</v>
      </c>
      <c r="C49" s="95">
        <f>'[1]6-8-94'!$D$161</f>
        <v>1.9</v>
      </c>
      <c r="D49" s="95">
        <f>'[1]8-16-94'!$D$161</f>
        <v>1.2</v>
      </c>
      <c r="E49" s="95">
        <f>'[1]11-1-94'!$D$161</f>
        <v>1.4</v>
      </c>
      <c r="F49" s="95">
        <f>'[2]6-6-95'!$D$161</f>
        <v>1.1</v>
      </c>
      <c r="G49" s="95" t="str">
        <f>'[2]8-14-95'!$D$161</f>
        <v>NR</v>
      </c>
      <c r="H49" s="95">
        <f>'[3]7-30-96'!$D$161</f>
        <v>1.8</v>
      </c>
      <c r="I49" s="95">
        <f>'[4]08-20-97'!$N$28</f>
        <v>0.95</v>
      </c>
      <c r="J49" s="95">
        <f>'[5]07-29-98'!$N$28</f>
        <v>0.93</v>
      </c>
    </row>
    <row r="50" spans="1:10" ht="12">
      <c r="A50" s="95" t="s">
        <v>142</v>
      </c>
      <c r="B50" s="95" t="s">
        <v>86</v>
      </c>
      <c r="C50" s="95" t="str">
        <f>'[1]6-8-94'!$D$184</f>
        <v>NR</v>
      </c>
      <c r="D50" s="95" t="str">
        <f>'[1]8-16-94'!$D$184</f>
        <v>ND</v>
      </c>
      <c r="E50" s="95" t="str">
        <f>'[1]11-1-94'!$D$184</f>
        <v>ND</v>
      </c>
      <c r="F50" s="95" t="str">
        <f>'[2]6-6-95'!$D$184</f>
        <v>ND</v>
      </c>
      <c r="G50" s="95" t="str">
        <f>'[2]8-14-95'!$D$184</f>
        <v>ND</v>
      </c>
      <c r="H50" s="95" t="str">
        <f>'[3]7-30-96'!$D$184</f>
        <v>ND</v>
      </c>
      <c r="I50" s="95" t="s">
        <v>76</v>
      </c>
      <c r="J50" s="95" t="s">
        <v>76</v>
      </c>
    </row>
    <row r="51" spans="1:10" ht="12">
      <c r="A51" s="95" t="s">
        <v>143</v>
      </c>
      <c r="B51" s="95" t="s">
        <v>86</v>
      </c>
      <c r="C51" s="95" t="str">
        <f>'[1]6-8-94'!$D$143</f>
        <v>ND</v>
      </c>
      <c r="D51" s="95" t="str">
        <f>'[1]8-16-94'!$D$143</f>
        <v>ND</v>
      </c>
      <c r="E51" s="95" t="str">
        <f>'[1]11-1-94'!$D$143</f>
        <v>ND</v>
      </c>
      <c r="F51" s="95" t="str">
        <f>'[2]6-6-95'!$D$143</f>
        <v>ND</v>
      </c>
      <c r="G51" s="95" t="str">
        <f>'[2]8-14-95'!$D$143</f>
        <v>ND</v>
      </c>
      <c r="H51" s="95" t="str">
        <f>'[3]7-30-96'!$D$143</f>
        <v>ND</v>
      </c>
      <c r="I51" s="95">
        <f>'[4]08-20-97'!$N$42</f>
        <v>0.006</v>
      </c>
      <c r="J51" s="95" t="str">
        <f>'[5]07-29-98'!$N$42</f>
        <v>ND</v>
      </c>
    </row>
    <row r="52" spans="1:10" ht="13.5">
      <c r="A52" s="95" t="s">
        <v>144</v>
      </c>
      <c r="B52" s="95" t="s">
        <v>86</v>
      </c>
      <c r="C52" s="95">
        <f>'[1]6-8-94'!$D$157</f>
        <v>69</v>
      </c>
      <c r="D52" s="95">
        <f>'[1]8-16-94'!$D$157</f>
        <v>90</v>
      </c>
      <c r="E52" s="95">
        <f>'[1]11-1-94'!$D$157</f>
        <v>70</v>
      </c>
      <c r="F52" s="95">
        <f>'[2]6-6-95'!$D$157</f>
        <v>190</v>
      </c>
      <c r="G52" s="95">
        <f>'[2]8-14-95'!$D$157</f>
        <v>87</v>
      </c>
      <c r="H52" s="95">
        <f>'[3]7-30-96'!$D$157</f>
        <v>56</v>
      </c>
      <c r="I52" s="103">
        <f>'[4]08-20-97'!$N$15</f>
        <v>66</v>
      </c>
      <c r="J52" s="103">
        <f>'[5]07-29-98'!$N$15</f>
        <v>77</v>
      </c>
    </row>
    <row r="53" spans="1:10" ht="12">
      <c r="A53" s="95" t="s">
        <v>145</v>
      </c>
      <c r="B53" s="95" t="s">
        <v>86</v>
      </c>
      <c r="C53" s="95">
        <f>'[1]6-8-94'!$D$129</f>
        <v>465</v>
      </c>
      <c r="D53" s="95">
        <f>'[1]8-16-94'!$D$129</f>
        <v>595</v>
      </c>
      <c r="E53" s="95">
        <f>'[1]11-1-94'!$D$129</f>
        <v>425</v>
      </c>
      <c r="F53" s="95">
        <f>'[2]6-6-95'!$D$129</f>
        <v>875</v>
      </c>
      <c r="G53" s="95">
        <f>'[2]8-14-95'!$D$129</f>
        <v>660</v>
      </c>
      <c r="H53" s="95">
        <f>'[3]7-30-96'!$D$129</f>
        <v>420</v>
      </c>
      <c r="I53" s="95">
        <f>'[4]08-20-97'!$N$22</f>
        <v>580</v>
      </c>
      <c r="J53" s="95">
        <f>'[5]07-29-98'!$N$22</f>
        <v>600</v>
      </c>
    </row>
    <row r="54" spans="1:10" ht="12">
      <c r="A54" s="95" t="s">
        <v>146</v>
      </c>
      <c r="B54" s="95" t="s">
        <v>86</v>
      </c>
      <c r="C54" s="95">
        <f>'[1]6-8-94'!$D$165</f>
        <v>6.9</v>
      </c>
      <c r="D54" s="95">
        <f>'[1]8-16-94'!$D$165</f>
        <v>3.7</v>
      </c>
      <c r="E54" s="95">
        <f>'[1]11-1-94'!$D$165</f>
        <v>3.6</v>
      </c>
      <c r="F54" s="95">
        <f>'[2]6-6-95'!$D$165</f>
        <v>1.6</v>
      </c>
      <c r="G54" s="95">
        <f>'[2]8-14-95'!$D$165</f>
        <v>3.3</v>
      </c>
      <c r="H54" s="95">
        <f>'[3]7-30-96'!$D$165</f>
        <v>4.7</v>
      </c>
      <c r="I54" s="103">
        <f>'[4]08-20-97'!$N$30</f>
        <v>2.7</v>
      </c>
      <c r="J54" s="103">
        <f>'[5]07-29-98'!$N$30</f>
        <v>2.8</v>
      </c>
    </row>
    <row r="55" spans="1:10" ht="25.5">
      <c r="A55" s="95" t="s">
        <v>147</v>
      </c>
      <c r="B55" s="95" t="s">
        <v>86</v>
      </c>
      <c r="C55" s="95">
        <f>'[1]6-8-94'!$D$152</f>
        <v>110</v>
      </c>
      <c r="D55" s="95">
        <f>'[1]8-16-94'!$D$152</f>
        <v>130</v>
      </c>
      <c r="E55" s="95">
        <f>'[1]11-1-94'!$D$152</f>
        <v>115</v>
      </c>
      <c r="F55" s="95">
        <f>'[2]6-6-95'!$D$152</f>
        <v>198</v>
      </c>
      <c r="G55" s="95">
        <f>'[2]8-14-95'!$D$152</f>
        <v>135</v>
      </c>
      <c r="H55" s="95">
        <f>'[3]7-30-96'!$D$152</f>
        <v>110</v>
      </c>
      <c r="I55" s="95">
        <f>'[4]08-20-97'!$N$11</f>
        <v>140</v>
      </c>
      <c r="J55" s="95">
        <f>'[5]07-29-98'!$N$11</f>
        <v>150</v>
      </c>
    </row>
    <row r="56" spans="1:10" ht="25.5">
      <c r="A56" s="95" t="s">
        <v>148</v>
      </c>
      <c r="B56" s="95" t="s">
        <v>86</v>
      </c>
      <c r="C56" s="95">
        <f>'[1]6-8-94'!$D$147</f>
        <v>144</v>
      </c>
      <c r="D56" s="95">
        <f>'[1]8-16-94'!$D$147</f>
        <v>215</v>
      </c>
      <c r="E56" s="95">
        <f>'[1]11-1-94'!$D$147</f>
        <v>138</v>
      </c>
      <c r="F56" s="95">
        <f>'[2]6-6-95'!$D$147</f>
        <v>198</v>
      </c>
      <c r="G56" s="95">
        <f>'[2]8-14-95'!$D$147</f>
        <v>263</v>
      </c>
      <c r="H56" s="95">
        <f>'[3]7-30-96'!$D$147</f>
        <v>130</v>
      </c>
      <c r="I56" s="95">
        <f>'[4]08-20-97'!$N$4</f>
        <v>230</v>
      </c>
      <c r="J56" s="95">
        <f>'[5]07-29-98'!$N$4</f>
        <v>250</v>
      </c>
    </row>
    <row r="57" spans="1:10" ht="12">
      <c r="A57" s="95" t="s">
        <v>149</v>
      </c>
      <c r="B57" s="95" t="s">
        <v>86</v>
      </c>
      <c r="C57" s="95">
        <f>'[1]6-8-94'!$D$130</f>
        <v>65</v>
      </c>
      <c r="D57" s="95">
        <f>'[1]8-16-94'!$D$130</f>
        <v>20</v>
      </c>
      <c r="E57" s="95">
        <f>'[1]11-1-94'!$D$130</f>
        <v>30</v>
      </c>
      <c r="F57" s="95">
        <f>'[2]6-6-95'!$D$130</f>
        <v>45</v>
      </c>
      <c r="G57" s="95">
        <f>'[2]8-14-95'!$D$130</f>
        <v>35</v>
      </c>
      <c r="H57" s="95">
        <f>'[3]7-30-96'!$D$130</f>
        <v>36</v>
      </c>
      <c r="I57" s="95">
        <f>'[4]08-20-97'!$N$23</f>
        <v>40</v>
      </c>
      <c r="J57" s="95">
        <f>'[5]07-29-98'!$N$23</f>
        <v>28</v>
      </c>
    </row>
    <row r="58" spans="1:10" ht="12">
      <c r="A58" s="95" t="s">
        <v>150</v>
      </c>
      <c r="B58" s="95" t="s">
        <v>86</v>
      </c>
      <c r="C58" s="95">
        <f>'[1]6-8-94'!$D$145</f>
        <v>0.05</v>
      </c>
      <c r="D58" s="95">
        <f>'[1]8-16-94'!$D$145</f>
        <v>0.03</v>
      </c>
      <c r="E58" s="95">
        <f>'[1]11-1-94'!$D$145</f>
        <v>0.04</v>
      </c>
      <c r="F58" s="95">
        <f>'[2]6-6-95'!$D$145</f>
        <v>0.03</v>
      </c>
      <c r="G58" s="95">
        <f>'[2]8-14-95'!$D$145</f>
        <v>0.04</v>
      </c>
      <c r="H58" s="95">
        <f>'[3]7-30-96'!$D$145</f>
        <v>0.03</v>
      </c>
      <c r="I58" s="95">
        <f>'[4]08-20-97'!$N$44</f>
        <v>0.03</v>
      </c>
      <c r="J58" s="95">
        <f>'[5]07-29-98'!$N$44</f>
        <v>0.06</v>
      </c>
    </row>
    <row r="59" spans="1:10" ht="12">
      <c r="A59" s="95" t="s">
        <v>151</v>
      </c>
      <c r="B59" s="95" t="s">
        <v>86</v>
      </c>
      <c r="C59" s="95">
        <f>'[1]6-8-94'!$D$164</f>
        <v>0.8</v>
      </c>
      <c r="D59" s="95">
        <f>'[1]8-16-94'!$D$164</f>
        <v>0.7</v>
      </c>
      <c r="E59" s="95" t="str">
        <f>'[1]11-1-94'!$D$164</f>
        <v>ND</v>
      </c>
      <c r="F59" s="95">
        <f>'[2]6-6-95'!$D$164</f>
        <v>0.2</v>
      </c>
      <c r="G59" s="95">
        <f>'[2]8-14-95'!$D$164</f>
        <v>0.5</v>
      </c>
      <c r="H59" s="95">
        <f>'[3]7-30-96'!$D$164</f>
        <v>0.4</v>
      </c>
      <c r="I59" s="103">
        <f>'[4]08-20-97'!$N$29</f>
        <v>0.6</v>
      </c>
      <c r="J59" s="103">
        <f>'[5]07-29-98'!$N$29</f>
        <v>0.6</v>
      </c>
    </row>
    <row r="60" spans="1:10" ht="12">
      <c r="A60" s="95" t="s">
        <v>152</v>
      </c>
      <c r="B60" s="95" t="s">
        <v>86</v>
      </c>
      <c r="C60" s="95">
        <f>'[1]6-8-94'!$D$163</f>
        <v>9.4</v>
      </c>
      <c r="D60" s="95">
        <f>'[1]8-16-94'!$D$163</f>
        <v>21</v>
      </c>
      <c r="E60" s="95">
        <f>'[1]11-1-94'!$D$163</f>
        <v>7.7</v>
      </c>
      <c r="F60" s="95">
        <f>'[2]6-6-95'!$D$163</f>
        <v>28</v>
      </c>
      <c r="G60" s="95">
        <f>'[2]8-14-95'!$D$163</f>
        <v>24</v>
      </c>
      <c r="H60" s="95">
        <f>'[3]7-30-96'!$D$163</f>
        <v>8.6</v>
      </c>
      <c r="I60" s="103">
        <f>'[4]08-20-97'!$N$17</f>
        <v>20</v>
      </c>
      <c r="J60" s="103">
        <f>'[5]07-29-98'!$N$17</f>
        <v>12</v>
      </c>
    </row>
  </sheetData>
  <sheetProtection/>
  <printOptions gridLines="1"/>
  <pageMargins left="0.75" right="0.75" top="1" bottom="1" header="0.5" footer="0.5"/>
  <pageSetup horizontalDpi="300" verticalDpi="300" orientation="portrait" scale="82" r:id="rId1"/>
  <headerFooter alignWithMargins="0">
    <oddHeader>&amp;C&amp;A</oddHeader>
    <oddFooter>&amp;L&amp;F&amp;CPage 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O411"/>
  <sheetViews>
    <sheetView zoomScale="90" zoomScaleNormal="90" zoomScalePageLayoutView="0" workbookViewId="0" topLeftCell="D1">
      <pane ySplit="1" topLeftCell="A2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13.28125" style="5" customWidth="1"/>
    <col min="2" max="2" width="13.421875" style="5" bestFit="1" customWidth="1"/>
    <col min="3" max="3" width="11.00390625" style="5" bestFit="1" customWidth="1"/>
    <col min="4" max="4" width="9.8515625" style="5" bestFit="1" customWidth="1"/>
    <col min="5" max="5" width="16.140625" style="5" bestFit="1" customWidth="1"/>
    <col min="6" max="6" width="4.7109375" style="5" customWidth="1"/>
    <col min="7" max="7" width="6.421875" style="5" customWidth="1"/>
    <col min="8" max="8" width="17.8515625" style="5" bestFit="1" customWidth="1"/>
    <col min="9" max="9" width="5.28125" style="8" bestFit="1" customWidth="1"/>
    <col min="10" max="10" width="13.00390625" style="41" bestFit="1" customWidth="1"/>
    <col min="11" max="11" width="39.140625" style="5" customWidth="1"/>
    <col min="12" max="12" width="9.28125" style="5" bestFit="1" customWidth="1"/>
    <col min="13" max="13" width="5.57421875" style="8" bestFit="1" customWidth="1"/>
    <col min="14" max="14" width="13.28125" style="5" customWidth="1"/>
    <col min="15" max="15" width="13.28125" style="5" bestFit="1" customWidth="1"/>
    <col min="16" max="16384" width="9.140625" style="5" customWidth="1"/>
  </cols>
  <sheetData>
    <row r="1" spans="1:13" ht="38.25">
      <c r="A1" s="3" t="s">
        <v>0</v>
      </c>
      <c r="B1" s="4" t="s">
        <v>1</v>
      </c>
      <c r="C1" s="4" t="s">
        <v>2</v>
      </c>
      <c r="D1" s="4" t="s">
        <v>30</v>
      </c>
      <c r="E1" s="4" t="s">
        <v>5</v>
      </c>
      <c r="F1" s="19" t="s">
        <v>28</v>
      </c>
      <c r="G1" s="19" t="s">
        <v>29</v>
      </c>
      <c r="H1" s="4" t="s">
        <v>8</v>
      </c>
      <c r="I1" s="4" t="s">
        <v>10</v>
      </c>
      <c r="J1" s="9" t="s">
        <v>9</v>
      </c>
      <c r="K1" s="3" t="s">
        <v>3</v>
      </c>
      <c r="L1" s="3" t="s">
        <v>27</v>
      </c>
      <c r="M1" s="4" t="s">
        <v>12</v>
      </c>
    </row>
    <row r="2" spans="1:15" ht="16.5" customHeight="1">
      <c r="A2" s="7"/>
      <c r="B2" s="32"/>
      <c r="C2" s="33"/>
      <c r="D2" s="33"/>
      <c r="E2" s="31"/>
      <c r="F2" s="33"/>
      <c r="G2" s="32"/>
      <c r="H2" s="32"/>
      <c r="I2" s="43"/>
      <c r="J2" s="47"/>
      <c r="K2" s="31"/>
      <c r="L2" s="7"/>
      <c r="M2" s="55"/>
      <c r="N2" s="7"/>
      <c r="O2" s="7"/>
    </row>
    <row r="3" spans="1:15" ht="16.5" customHeight="1">
      <c r="A3" s="7"/>
      <c r="B3" s="32"/>
      <c r="C3" s="33"/>
      <c r="D3" s="33"/>
      <c r="E3" s="31"/>
      <c r="F3" s="33"/>
      <c r="G3" s="32"/>
      <c r="H3" s="32"/>
      <c r="I3" s="43"/>
      <c r="J3" s="47"/>
      <c r="K3" s="31"/>
      <c r="L3" s="7"/>
      <c r="M3" s="55"/>
      <c r="N3" s="7"/>
      <c r="O3" s="7"/>
    </row>
    <row r="4" spans="1:15" ht="16.5" customHeight="1">
      <c r="A4" s="7"/>
      <c r="B4" s="32"/>
      <c r="C4" s="33"/>
      <c r="D4" s="33"/>
      <c r="E4" s="31"/>
      <c r="F4" s="33"/>
      <c r="G4" s="32"/>
      <c r="H4" s="32"/>
      <c r="I4" s="43"/>
      <c r="J4" s="47"/>
      <c r="K4" s="31"/>
      <c r="L4" s="26"/>
      <c r="M4" s="7"/>
      <c r="N4" s="7"/>
      <c r="O4" s="7"/>
    </row>
    <row r="5" spans="1:15" ht="16.5" customHeight="1">
      <c r="A5" s="7"/>
      <c r="B5" s="32"/>
      <c r="C5" s="33"/>
      <c r="D5" s="33"/>
      <c r="E5" s="31"/>
      <c r="F5" s="33"/>
      <c r="G5" s="32"/>
      <c r="H5" s="32"/>
      <c r="I5" s="43"/>
      <c r="J5" s="47"/>
      <c r="K5" s="31"/>
      <c r="L5" s="7"/>
      <c r="M5" s="55"/>
      <c r="N5" s="7"/>
      <c r="O5" s="7"/>
    </row>
    <row r="6" spans="1:15" ht="16.5" customHeight="1">
      <c r="A6" s="7"/>
      <c r="B6" s="32"/>
      <c r="C6" s="33"/>
      <c r="D6" s="33"/>
      <c r="E6" s="31"/>
      <c r="F6" s="33"/>
      <c r="G6" s="32"/>
      <c r="H6" s="32"/>
      <c r="I6" s="43"/>
      <c r="J6" s="47"/>
      <c r="K6" s="31"/>
      <c r="L6" s="7"/>
      <c r="M6" s="55"/>
      <c r="N6" s="7"/>
      <c r="O6" s="7"/>
    </row>
    <row r="7" spans="1:15" ht="16.5" customHeight="1">
      <c r="A7" s="7"/>
      <c r="B7" s="32"/>
      <c r="C7" s="33"/>
      <c r="D7" s="33"/>
      <c r="E7" s="31"/>
      <c r="F7" s="33"/>
      <c r="G7" s="32"/>
      <c r="H7" s="32"/>
      <c r="I7" s="43"/>
      <c r="J7" s="47"/>
      <c r="K7" s="31"/>
      <c r="L7" s="26"/>
      <c r="M7" s="7"/>
      <c r="N7" s="7"/>
      <c r="O7" s="7"/>
    </row>
    <row r="8" spans="1:15" ht="16.5" customHeight="1">
      <c r="A8" s="7"/>
      <c r="B8" s="32"/>
      <c r="C8" s="33"/>
      <c r="D8" s="33"/>
      <c r="E8" s="31"/>
      <c r="F8" s="33"/>
      <c r="G8" s="32"/>
      <c r="H8" s="32"/>
      <c r="I8" s="43"/>
      <c r="J8" s="47"/>
      <c r="K8" s="32"/>
      <c r="L8" s="7"/>
      <c r="M8" s="55"/>
      <c r="N8" s="7"/>
      <c r="O8" s="7"/>
    </row>
    <row r="9" spans="1:15" ht="16.5" customHeight="1">
      <c r="A9" s="7"/>
      <c r="B9" s="32"/>
      <c r="C9" s="33"/>
      <c r="D9" s="33"/>
      <c r="E9" s="31"/>
      <c r="F9" s="33"/>
      <c r="G9" s="32"/>
      <c r="H9" s="32"/>
      <c r="I9" s="43"/>
      <c r="J9" s="47"/>
      <c r="K9" s="32"/>
      <c r="L9" s="7"/>
      <c r="M9" s="55"/>
      <c r="N9" s="7"/>
      <c r="O9" s="7"/>
    </row>
    <row r="10" spans="1:15" ht="16.5" customHeight="1">
      <c r="A10" s="7"/>
      <c r="B10" s="32"/>
      <c r="C10" s="33"/>
      <c r="D10" s="33"/>
      <c r="E10" s="31"/>
      <c r="F10" s="33"/>
      <c r="G10" s="32"/>
      <c r="H10" s="32"/>
      <c r="I10" s="43"/>
      <c r="J10" s="47"/>
      <c r="K10" s="32"/>
      <c r="L10" s="7"/>
      <c r="M10" s="55"/>
      <c r="N10" s="7"/>
      <c r="O10" s="7"/>
    </row>
    <row r="11" spans="1:15" ht="16.5" customHeight="1">
      <c r="A11" s="7"/>
      <c r="B11" s="32"/>
      <c r="C11" s="33"/>
      <c r="D11" s="33"/>
      <c r="E11" s="31"/>
      <c r="F11" s="33"/>
      <c r="G11" s="32"/>
      <c r="H11" s="32"/>
      <c r="I11" s="43"/>
      <c r="J11" s="47"/>
      <c r="K11" s="32"/>
      <c r="L11" s="7"/>
      <c r="M11" s="55"/>
      <c r="N11" s="7"/>
      <c r="O11" s="7"/>
    </row>
    <row r="12" spans="1:15" ht="16.5" customHeight="1">
      <c r="A12" s="7"/>
      <c r="B12" s="32"/>
      <c r="C12" s="33"/>
      <c r="D12" s="33"/>
      <c r="E12" s="31"/>
      <c r="F12" s="33"/>
      <c r="G12" s="32"/>
      <c r="H12" s="32"/>
      <c r="I12" s="43"/>
      <c r="J12" s="47"/>
      <c r="K12" s="31"/>
      <c r="L12" s="7"/>
      <c r="M12" s="55"/>
      <c r="N12" s="7"/>
      <c r="O12" s="7"/>
    </row>
    <row r="13" spans="1:15" ht="12.75">
      <c r="A13" s="7"/>
      <c r="B13" s="32"/>
      <c r="C13" s="33"/>
      <c r="D13" s="33"/>
      <c r="E13" s="31"/>
      <c r="F13" s="33"/>
      <c r="G13" s="32"/>
      <c r="H13" s="32"/>
      <c r="I13" s="43"/>
      <c r="J13" s="47"/>
      <c r="K13" s="31"/>
      <c r="L13" s="7"/>
      <c r="M13" s="55"/>
      <c r="N13" s="7"/>
      <c r="O13" s="7"/>
    </row>
    <row r="14" spans="1:15" ht="12.75">
      <c r="A14" s="7"/>
      <c r="B14" s="32"/>
      <c r="C14" s="33"/>
      <c r="D14" s="33"/>
      <c r="E14" s="31"/>
      <c r="F14" s="33"/>
      <c r="G14" s="32"/>
      <c r="H14" s="32"/>
      <c r="I14" s="43"/>
      <c r="J14" s="47"/>
      <c r="K14" s="31"/>
      <c r="L14" s="7"/>
      <c r="M14" s="55"/>
      <c r="N14" s="7"/>
      <c r="O14" s="7"/>
    </row>
    <row r="15" spans="1:15" ht="12.75">
      <c r="A15" s="7"/>
      <c r="B15" s="32"/>
      <c r="C15" s="33"/>
      <c r="D15" s="33"/>
      <c r="E15" s="31"/>
      <c r="F15" s="33"/>
      <c r="G15" s="32"/>
      <c r="H15" s="32"/>
      <c r="I15" s="43"/>
      <c r="J15" s="47"/>
      <c r="K15" s="31"/>
      <c r="L15" s="26"/>
      <c r="M15" s="7"/>
      <c r="N15" s="7"/>
      <c r="O15" s="7"/>
    </row>
    <row r="16" spans="1:15" ht="12.75">
      <c r="A16" s="7"/>
      <c r="B16" s="32"/>
      <c r="C16" s="33"/>
      <c r="D16" s="33"/>
      <c r="E16" s="31"/>
      <c r="F16" s="33"/>
      <c r="G16" s="32"/>
      <c r="H16" s="32"/>
      <c r="I16" s="43"/>
      <c r="J16" s="47"/>
      <c r="K16" s="31"/>
      <c r="L16" s="7"/>
      <c r="M16" s="55"/>
      <c r="N16" s="7"/>
      <c r="O16" s="7"/>
    </row>
    <row r="17" spans="1:15" ht="12.75">
      <c r="A17" s="7"/>
      <c r="B17" s="32"/>
      <c r="C17" s="33"/>
      <c r="D17" s="33"/>
      <c r="E17" s="31"/>
      <c r="F17" s="33"/>
      <c r="G17" s="32"/>
      <c r="H17" s="32"/>
      <c r="I17" s="43"/>
      <c r="J17" s="47"/>
      <c r="K17" s="31"/>
      <c r="L17" s="7"/>
      <c r="M17" s="55"/>
      <c r="N17" s="7"/>
      <c r="O17" s="7"/>
    </row>
    <row r="18" spans="1:15" ht="12.75">
      <c r="A18" s="7"/>
      <c r="B18" s="32"/>
      <c r="C18" s="33"/>
      <c r="D18" s="33"/>
      <c r="E18" s="31"/>
      <c r="F18" s="33"/>
      <c r="G18" s="32"/>
      <c r="H18" s="32"/>
      <c r="I18" s="43"/>
      <c r="J18" s="47"/>
      <c r="K18" s="31"/>
      <c r="L18" s="26"/>
      <c r="M18" s="7"/>
      <c r="N18" s="7"/>
      <c r="O18" s="7"/>
    </row>
    <row r="19" spans="1:15" ht="12.75">
      <c r="A19" s="7"/>
      <c r="B19" s="32"/>
      <c r="C19" s="33"/>
      <c r="D19" s="33"/>
      <c r="E19" s="31"/>
      <c r="F19" s="33"/>
      <c r="G19" s="32"/>
      <c r="H19" s="32"/>
      <c r="I19" s="43"/>
      <c r="J19" s="47"/>
      <c r="K19" s="32"/>
      <c r="L19" s="7"/>
      <c r="M19" s="55"/>
      <c r="N19" s="7"/>
      <c r="O19" s="7"/>
    </row>
    <row r="20" spans="1:15" ht="12.75">
      <c r="A20" s="7"/>
      <c r="B20" s="32"/>
      <c r="C20" s="33"/>
      <c r="D20" s="33"/>
      <c r="E20" s="31"/>
      <c r="F20" s="33"/>
      <c r="G20" s="32"/>
      <c r="H20" s="32"/>
      <c r="I20" s="43"/>
      <c r="J20" s="47"/>
      <c r="K20" s="32"/>
      <c r="L20" s="7"/>
      <c r="M20" s="55"/>
      <c r="N20" s="7"/>
      <c r="O20" s="7"/>
    </row>
    <row r="21" spans="1:15" ht="12.75">
      <c r="A21" s="7"/>
      <c r="B21" s="32"/>
      <c r="C21" s="33"/>
      <c r="D21" s="33"/>
      <c r="E21" s="31"/>
      <c r="F21" s="33"/>
      <c r="G21" s="32"/>
      <c r="H21" s="32"/>
      <c r="I21" s="43"/>
      <c r="J21" s="47"/>
      <c r="K21" s="32"/>
      <c r="L21" s="7"/>
      <c r="M21" s="55"/>
      <c r="N21" s="7"/>
      <c r="O21" s="7"/>
    </row>
    <row r="22" spans="1:15" ht="12.75">
      <c r="A22" s="7"/>
      <c r="B22" s="32"/>
      <c r="C22" s="33"/>
      <c r="D22" s="33"/>
      <c r="E22" s="31"/>
      <c r="F22" s="33"/>
      <c r="G22" s="32"/>
      <c r="H22" s="32"/>
      <c r="I22" s="43"/>
      <c r="J22" s="47"/>
      <c r="K22" s="32"/>
      <c r="L22" s="7"/>
      <c r="M22" s="55"/>
      <c r="N22" s="7"/>
      <c r="O22" s="7"/>
    </row>
    <row r="23" spans="1:15" ht="12.75">
      <c r="A23" s="7"/>
      <c r="B23" s="32"/>
      <c r="C23" s="33"/>
      <c r="D23" s="33"/>
      <c r="E23" s="31"/>
      <c r="F23" s="33"/>
      <c r="G23" s="32"/>
      <c r="H23" s="32"/>
      <c r="I23" s="43"/>
      <c r="J23" s="47"/>
      <c r="K23" s="31"/>
      <c r="L23" s="7"/>
      <c r="M23" s="55"/>
      <c r="N23" s="7"/>
      <c r="O23" s="7"/>
    </row>
    <row r="24" spans="1:15" ht="12.75">
      <c r="A24" s="7"/>
      <c r="B24" s="32"/>
      <c r="C24" s="33"/>
      <c r="D24" s="33"/>
      <c r="E24" s="31"/>
      <c r="F24" s="33"/>
      <c r="G24" s="32"/>
      <c r="H24" s="32"/>
      <c r="I24" s="43"/>
      <c r="J24" s="47"/>
      <c r="K24" s="31"/>
      <c r="L24" s="7"/>
      <c r="M24" s="55"/>
      <c r="N24" s="7"/>
      <c r="O24" s="7"/>
    </row>
    <row r="25" spans="1:15" ht="12.75">
      <c r="A25" s="7"/>
      <c r="B25" s="32"/>
      <c r="C25" s="33"/>
      <c r="D25" s="33"/>
      <c r="E25" s="31"/>
      <c r="F25" s="33"/>
      <c r="G25" s="32"/>
      <c r="H25" s="32"/>
      <c r="I25" s="43"/>
      <c r="J25" s="47"/>
      <c r="K25" s="31"/>
      <c r="L25" s="7"/>
      <c r="M25" s="55"/>
      <c r="N25" s="7"/>
      <c r="O25" s="7"/>
    </row>
    <row r="26" spans="1:15" ht="12.75">
      <c r="A26" s="7"/>
      <c r="B26" s="32"/>
      <c r="C26" s="33"/>
      <c r="D26" s="33"/>
      <c r="E26" s="31"/>
      <c r="F26" s="33"/>
      <c r="G26" s="32"/>
      <c r="H26" s="32"/>
      <c r="I26" s="43"/>
      <c r="J26" s="47"/>
      <c r="K26" s="31"/>
      <c r="L26" s="26"/>
      <c r="M26" s="7"/>
      <c r="N26" s="7"/>
      <c r="O26" s="7"/>
    </row>
    <row r="27" spans="1:15" ht="12.75">
      <c r="A27" s="7"/>
      <c r="B27" s="32"/>
      <c r="C27" s="33"/>
      <c r="D27" s="33"/>
      <c r="E27" s="31"/>
      <c r="F27" s="33"/>
      <c r="G27" s="32"/>
      <c r="H27" s="32"/>
      <c r="I27" s="43"/>
      <c r="J27" s="47"/>
      <c r="K27" s="31"/>
      <c r="L27" s="7"/>
      <c r="M27" s="55"/>
      <c r="N27" s="7"/>
      <c r="O27" s="7"/>
    </row>
    <row r="28" spans="1:15" ht="12.75">
      <c r="A28" s="7"/>
      <c r="B28" s="32"/>
      <c r="C28" s="33"/>
      <c r="D28" s="33"/>
      <c r="E28" s="31"/>
      <c r="F28" s="33"/>
      <c r="G28" s="32"/>
      <c r="H28" s="32"/>
      <c r="I28" s="43"/>
      <c r="J28" s="47"/>
      <c r="K28" s="31"/>
      <c r="L28" s="7"/>
      <c r="M28" s="55"/>
      <c r="N28" s="7"/>
      <c r="O28" s="7"/>
    </row>
    <row r="29" spans="1:15" ht="12.75">
      <c r="A29" s="7"/>
      <c r="B29" s="32"/>
      <c r="C29" s="33"/>
      <c r="D29" s="33"/>
      <c r="E29" s="31"/>
      <c r="F29" s="33"/>
      <c r="G29" s="32"/>
      <c r="H29" s="32"/>
      <c r="I29" s="43"/>
      <c r="J29" s="47"/>
      <c r="K29" s="31"/>
      <c r="L29" s="26"/>
      <c r="M29" s="7"/>
      <c r="N29" s="7"/>
      <c r="O29" s="7"/>
    </row>
    <row r="30" spans="1:15" ht="12.75">
      <c r="A30" s="7"/>
      <c r="B30" s="32"/>
      <c r="C30" s="33"/>
      <c r="D30" s="33"/>
      <c r="E30" s="31"/>
      <c r="F30" s="33"/>
      <c r="G30" s="32"/>
      <c r="H30" s="32"/>
      <c r="I30" s="43"/>
      <c r="J30" s="47"/>
      <c r="K30" s="32"/>
      <c r="L30" s="7"/>
      <c r="M30" s="55"/>
      <c r="N30" s="7"/>
      <c r="O30" s="7"/>
    </row>
    <row r="31" spans="1:15" ht="12.75">
      <c r="A31" s="7"/>
      <c r="B31" s="32"/>
      <c r="C31" s="33"/>
      <c r="D31" s="33"/>
      <c r="E31" s="31"/>
      <c r="F31" s="33"/>
      <c r="G31" s="32"/>
      <c r="H31" s="32"/>
      <c r="I31" s="43"/>
      <c r="J31" s="47"/>
      <c r="K31" s="32"/>
      <c r="L31" s="7"/>
      <c r="M31" s="55"/>
      <c r="N31" s="7"/>
      <c r="O31" s="7"/>
    </row>
    <row r="32" spans="1:15" ht="12.75">
      <c r="A32" s="7"/>
      <c r="B32" s="32"/>
      <c r="C32" s="33"/>
      <c r="D32" s="33"/>
      <c r="E32" s="31"/>
      <c r="F32" s="33"/>
      <c r="G32" s="32"/>
      <c r="H32" s="32"/>
      <c r="I32" s="43"/>
      <c r="J32" s="47"/>
      <c r="K32" s="32"/>
      <c r="L32" s="7"/>
      <c r="M32" s="55"/>
      <c r="N32" s="7"/>
      <c r="O32" s="7"/>
    </row>
    <row r="33" spans="1:15" ht="12.75">
      <c r="A33" s="7"/>
      <c r="B33" s="32"/>
      <c r="C33" s="33"/>
      <c r="D33" s="33"/>
      <c r="E33" s="31"/>
      <c r="F33" s="33"/>
      <c r="G33" s="32"/>
      <c r="H33" s="32"/>
      <c r="I33" s="43"/>
      <c r="J33" s="47"/>
      <c r="K33" s="32"/>
      <c r="L33" s="7"/>
      <c r="M33" s="55"/>
      <c r="N33" s="7"/>
      <c r="O33" s="7"/>
    </row>
    <row r="34" spans="1:15" ht="12.75">
      <c r="A34" s="7"/>
      <c r="B34" s="32"/>
      <c r="C34" s="33"/>
      <c r="D34" s="33"/>
      <c r="E34" s="31"/>
      <c r="F34" s="33"/>
      <c r="G34" s="32"/>
      <c r="H34" s="32"/>
      <c r="I34" s="43"/>
      <c r="J34" s="47"/>
      <c r="K34" s="31"/>
      <c r="L34" s="7"/>
      <c r="M34" s="55"/>
      <c r="N34" s="7"/>
      <c r="O34" s="7"/>
    </row>
    <row r="35" spans="1:15" ht="12.75">
      <c r="A35" s="7"/>
      <c r="B35" s="32"/>
      <c r="C35" s="33"/>
      <c r="D35" s="33"/>
      <c r="E35" s="31"/>
      <c r="F35" s="33"/>
      <c r="G35" s="32"/>
      <c r="H35" s="32"/>
      <c r="I35" s="43"/>
      <c r="J35" s="47"/>
      <c r="K35" s="31"/>
      <c r="L35" s="7"/>
      <c r="M35" s="55"/>
      <c r="N35" s="7"/>
      <c r="O35" s="7"/>
    </row>
    <row r="36" spans="1:15" ht="12.75">
      <c r="A36" s="7"/>
      <c r="B36" s="32"/>
      <c r="C36" s="33"/>
      <c r="D36" s="33"/>
      <c r="E36" s="31"/>
      <c r="F36" s="33"/>
      <c r="G36" s="32"/>
      <c r="H36" s="32"/>
      <c r="I36" s="43"/>
      <c r="J36" s="47"/>
      <c r="K36" s="31"/>
      <c r="L36" s="7"/>
      <c r="M36" s="55"/>
      <c r="N36" s="7"/>
      <c r="O36" s="7"/>
    </row>
    <row r="37" spans="1:15" ht="12.75">
      <c r="A37" s="7"/>
      <c r="B37" s="32"/>
      <c r="C37" s="33"/>
      <c r="D37" s="33"/>
      <c r="E37" s="31"/>
      <c r="F37" s="33"/>
      <c r="G37" s="32"/>
      <c r="H37" s="32"/>
      <c r="I37" s="43"/>
      <c r="J37" s="47"/>
      <c r="K37" s="31"/>
      <c r="L37" s="27"/>
      <c r="M37" s="7"/>
      <c r="N37" s="7"/>
      <c r="O37" s="7"/>
    </row>
    <row r="38" spans="1:15" ht="12.75">
      <c r="A38" s="7"/>
      <c r="B38" s="32"/>
      <c r="C38" s="33"/>
      <c r="D38" s="33"/>
      <c r="E38" s="31"/>
      <c r="F38" s="33"/>
      <c r="G38" s="32"/>
      <c r="H38" s="32"/>
      <c r="I38" s="43"/>
      <c r="J38" s="47"/>
      <c r="K38" s="31"/>
      <c r="L38" s="7"/>
      <c r="M38" s="55"/>
      <c r="N38" s="7"/>
      <c r="O38" s="7"/>
    </row>
    <row r="39" spans="1:15" ht="12.75">
      <c r="A39" s="7"/>
      <c r="B39" s="32"/>
      <c r="C39" s="33"/>
      <c r="D39" s="33"/>
      <c r="E39" s="31"/>
      <c r="F39" s="33"/>
      <c r="G39" s="32"/>
      <c r="H39" s="32"/>
      <c r="I39" s="43"/>
      <c r="J39" s="47"/>
      <c r="K39" s="31"/>
      <c r="L39" s="7"/>
      <c r="M39" s="55"/>
      <c r="N39" s="7"/>
      <c r="O39" s="7"/>
    </row>
    <row r="40" spans="1:15" ht="12.75">
      <c r="A40" s="7"/>
      <c r="B40" s="32"/>
      <c r="C40" s="33"/>
      <c r="D40" s="33"/>
      <c r="E40" s="31"/>
      <c r="F40" s="33"/>
      <c r="G40" s="32"/>
      <c r="H40" s="32"/>
      <c r="I40" s="43"/>
      <c r="J40" s="47"/>
      <c r="K40" s="31"/>
      <c r="L40" s="27"/>
      <c r="M40" s="7"/>
      <c r="N40" s="7"/>
      <c r="O40" s="7"/>
    </row>
    <row r="41" spans="1:15" ht="12.75">
      <c r="A41" s="7"/>
      <c r="B41" s="32"/>
      <c r="C41" s="33"/>
      <c r="D41" s="33"/>
      <c r="E41" s="31"/>
      <c r="F41" s="33"/>
      <c r="G41" s="32"/>
      <c r="H41" s="32"/>
      <c r="I41" s="43"/>
      <c r="J41" s="47"/>
      <c r="K41" s="32"/>
      <c r="L41" s="7"/>
      <c r="M41" s="55"/>
      <c r="N41" s="7"/>
      <c r="O41" s="7"/>
    </row>
    <row r="42" spans="1:15" ht="12.75">
      <c r="A42" s="7"/>
      <c r="B42" s="32"/>
      <c r="C42" s="33"/>
      <c r="D42" s="33"/>
      <c r="E42" s="31"/>
      <c r="F42" s="33"/>
      <c r="G42" s="32"/>
      <c r="H42" s="32"/>
      <c r="I42" s="43"/>
      <c r="J42" s="47"/>
      <c r="K42" s="32"/>
      <c r="L42" s="7"/>
      <c r="M42" s="55"/>
      <c r="N42" s="7"/>
      <c r="O42" s="7"/>
    </row>
    <row r="43" spans="1:15" ht="12.75">
      <c r="A43" s="7"/>
      <c r="B43" s="32"/>
      <c r="C43" s="33"/>
      <c r="D43" s="33"/>
      <c r="E43" s="31"/>
      <c r="F43" s="33"/>
      <c r="G43" s="32"/>
      <c r="H43" s="32"/>
      <c r="I43" s="43"/>
      <c r="J43" s="47"/>
      <c r="K43" s="32"/>
      <c r="L43" s="7"/>
      <c r="M43" s="55"/>
      <c r="N43" s="7"/>
      <c r="O43" s="7"/>
    </row>
    <row r="44" spans="1:15" ht="12.75">
      <c r="A44" s="7"/>
      <c r="B44" s="32"/>
      <c r="C44" s="33"/>
      <c r="D44" s="33"/>
      <c r="E44" s="31"/>
      <c r="F44" s="33"/>
      <c r="G44" s="32"/>
      <c r="H44" s="32"/>
      <c r="I44" s="43"/>
      <c r="J44" s="47"/>
      <c r="K44" s="32"/>
      <c r="L44" s="7"/>
      <c r="M44" s="55"/>
      <c r="N44" s="7"/>
      <c r="O44" s="7"/>
    </row>
    <row r="45" spans="1:15" ht="12.75">
      <c r="A45" s="7"/>
      <c r="B45" s="32"/>
      <c r="C45" s="33"/>
      <c r="D45" s="33"/>
      <c r="E45" s="31"/>
      <c r="F45" s="33"/>
      <c r="G45" s="32"/>
      <c r="H45" s="32"/>
      <c r="I45" s="43"/>
      <c r="J45" s="47"/>
      <c r="K45" s="31"/>
      <c r="L45" s="7"/>
      <c r="M45" s="55"/>
      <c r="N45" s="7"/>
      <c r="O45" s="7"/>
    </row>
    <row r="46" spans="1:15" ht="12.75">
      <c r="A46" s="7"/>
      <c r="B46" s="7"/>
      <c r="C46" s="61"/>
      <c r="D46" s="7"/>
      <c r="E46" s="38"/>
      <c r="F46" s="7"/>
      <c r="G46" s="7"/>
      <c r="H46" s="32"/>
      <c r="I46" s="45"/>
      <c r="J46" s="40"/>
      <c r="K46" s="39"/>
      <c r="L46" s="40"/>
      <c r="M46" s="55"/>
      <c r="N46" s="7"/>
      <c r="O46" s="7"/>
    </row>
    <row r="47" spans="1:15" ht="12.75">
      <c r="A47" s="7"/>
      <c r="B47" s="7"/>
      <c r="C47" s="61"/>
      <c r="D47" s="7"/>
      <c r="E47" s="38"/>
      <c r="F47" s="7"/>
      <c r="G47" s="7"/>
      <c r="H47" s="32"/>
      <c r="I47" s="45"/>
      <c r="J47" s="40"/>
      <c r="K47" s="39"/>
      <c r="L47" s="40"/>
      <c r="M47" s="55"/>
      <c r="N47" s="7"/>
      <c r="O47" s="7"/>
    </row>
    <row r="48" spans="1:15" ht="12.75">
      <c r="A48" s="7"/>
      <c r="B48" s="7"/>
      <c r="C48" s="61"/>
      <c r="D48" s="7"/>
      <c r="E48" s="38"/>
      <c r="F48" s="7"/>
      <c r="G48" s="7"/>
      <c r="H48" s="32"/>
      <c r="I48" s="45"/>
      <c r="J48" s="40"/>
      <c r="K48" s="39"/>
      <c r="L48" s="40"/>
      <c r="M48" s="55"/>
      <c r="N48" s="7"/>
      <c r="O48" s="7"/>
    </row>
    <row r="49" spans="1:15" ht="12.75">
      <c r="A49" s="7"/>
      <c r="B49" s="7"/>
      <c r="C49" s="61"/>
      <c r="D49" s="7"/>
      <c r="E49" s="38"/>
      <c r="F49" s="7"/>
      <c r="G49" s="7"/>
      <c r="H49" s="32"/>
      <c r="I49" s="55"/>
      <c r="J49" s="40"/>
      <c r="K49" s="39"/>
      <c r="L49" s="40"/>
      <c r="M49" s="55"/>
      <c r="N49" s="7"/>
      <c r="O49" s="7"/>
    </row>
    <row r="50" spans="1:15" ht="12.75">
      <c r="A50" s="7"/>
      <c r="B50" s="7"/>
      <c r="C50" s="61"/>
      <c r="D50" s="7"/>
      <c r="E50" s="38"/>
      <c r="F50" s="7"/>
      <c r="G50" s="7"/>
      <c r="H50" s="32"/>
      <c r="I50" s="45"/>
      <c r="J50" s="40"/>
      <c r="K50" s="39"/>
      <c r="L50" s="40"/>
      <c r="M50" s="55"/>
      <c r="N50" s="7"/>
      <c r="O50" s="7"/>
    </row>
    <row r="51" spans="1:15" ht="12.75">
      <c r="A51" s="7"/>
      <c r="B51" s="7"/>
      <c r="C51" s="61"/>
      <c r="D51" s="7"/>
      <c r="E51" s="38"/>
      <c r="F51" s="7"/>
      <c r="G51" s="7"/>
      <c r="H51" s="32"/>
      <c r="I51" s="55"/>
      <c r="J51" s="60"/>
      <c r="K51" s="39"/>
      <c r="L51" s="40"/>
      <c r="M51" s="55"/>
      <c r="N51" s="7"/>
      <c r="O51" s="7"/>
    </row>
    <row r="52" spans="1:15" ht="12.75">
      <c r="A52" s="7"/>
      <c r="B52" s="7"/>
      <c r="C52" s="61"/>
      <c r="D52" s="7"/>
      <c r="E52" s="48"/>
      <c r="F52" s="7"/>
      <c r="G52" s="7"/>
      <c r="H52" s="32"/>
      <c r="I52" s="45"/>
      <c r="J52" s="50"/>
      <c r="K52" s="39"/>
      <c r="L52" s="40"/>
      <c r="M52" s="55"/>
      <c r="N52" s="7"/>
      <c r="O52" s="7"/>
    </row>
    <row r="53" spans="1:15" ht="12.75">
      <c r="A53" s="7"/>
      <c r="B53" s="7"/>
      <c r="C53" s="61"/>
      <c r="D53" s="7"/>
      <c r="E53" s="48"/>
      <c r="F53" s="7"/>
      <c r="G53" s="7"/>
      <c r="H53" s="32"/>
      <c r="I53" s="55"/>
      <c r="J53" s="50"/>
      <c r="K53" s="39"/>
      <c r="L53" s="40"/>
      <c r="M53" s="55"/>
      <c r="N53" s="7"/>
      <c r="O53" s="7"/>
    </row>
    <row r="54" spans="1:15" ht="12.75">
      <c r="A54" s="7"/>
      <c r="B54" s="7"/>
      <c r="C54" s="61"/>
      <c r="D54" s="7"/>
      <c r="E54" s="48"/>
      <c r="F54" s="7"/>
      <c r="G54" s="7"/>
      <c r="H54" s="32"/>
      <c r="I54" s="55"/>
      <c r="J54" s="50"/>
      <c r="K54" s="39"/>
      <c r="L54" s="40"/>
      <c r="M54" s="55"/>
      <c r="N54" s="7"/>
      <c r="O54" s="7"/>
    </row>
    <row r="55" spans="1:15" ht="12.75">
      <c r="A55" s="7"/>
      <c r="B55" s="7"/>
      <c r="C55" s="61"/>
      <c r="D55" s="7"/>
      <c r="E55" s="49"/>
      <c r="F55" s="7"/>
      <c r="G55" s="7"/>
      <c r="H55" s="32"/>
      <c r="I55" s="45"/>
      <c r="J55" s="50"/>
      <c r="K55" s="39"/>
      <c r="L55" s="40"/>
      <c r="M55" s="55"/>
      <c r="N55" s="7"/>
      <c r="O55" s="7"/>
    </row>
    <row r="56" spans="1:15" ht="12.75">
      <c r="A56" s="7"/>
      <c r="B56" s="7"/>
      <c r="C56" s="61"/>
      <c r="D56" s="7"/>
      <c r="E56" s="49"/>
      <c r="F56" s="7"/>
      <c r="G56" s="7"/>
      <c r="H56" s="32"/>
      <c r="I56" s="45"/>
      <c r="J56" s="50"/>
      <c r="K56" s="39"/>
      <c r="L56" s="40"/>
      <c r="M56" s="55"/>
      <c r="N56" s="7"/>
      <c r="O56" s="7"/>
    </row>
    <row r="57" spans="1:15" ht="12.75">
      <c r="A57" s="7"/>
      <c r="B57" s="7"/>
      <c r="C57" s="33"/>
      <c r="D57" s="33"/>
      <c r="E57" s="49"/>
      <c r="F57" s="33"/>
      <c r="G57" s="32"/>
      <c r="H57" s="32"/>
      <c r="I57" s="43"/>
      <c r="J57" s="50"/>
      <c r="K57" s="39"/>
      <c r="L57" s="7"/>
      <c r="M57" s="55"/>
      <c r="N57" s="7"/>
      <c r="O57" s="7"/>
    </row>
    <row r="58" spans="1:15" ht="12.75">
      <c r="A58" s="7"/>
      <c r="B58" s="7"/>
      <c r="C58" s="33"/>
      <c r="D58" s="33"/>
      <c r="E58" s="48"/>
      <c r="F58" s="33"/>
      <c r="G58" s="32"/>
      <c r="H58" s="32"/>
      <c r="I58" s="43"/>
      <c r="J58" s="50"/>
      <c r="K58" s="39"/>
      <c r="L58" s="7"/>
      <c r="M58" s="55"/>
      <c r="N58" s="7"/>
      <c r="O58" s="7"/>
    </row>
    <row r="59" spans="1:15" ht="12.75">
      <c r="A59" s="7"/>
      <c r="B59" s="7"/>
      <c r="C59" s="33"/>
      <c r="D59" s="33"/>
      <c r="E59" s="48"/>
      <c r="F59" s="33"/>
      <c r="G59" s="32"/>
      <c r="H59" s="32"/>
      <c r="I59" s="43"/>
      <c r="J59" s="50"/>
      <c r="K59" s="39"/>
      <c r="L59" s="7"/>
      <c r="M59" s="55"/>
      <c r="N59" s="7"/>
      <c r="O59" s="7"/>
    </row>
    <row r="60" spans="1:15" ht="12.75">
      <c r="A60" s="7"/>
      <c r="B60" s="7"/>
      <c r="C60" s="33"/>
      <c r="D60" s="33"/>
      <c r="E60" s="48"/>
      <c r="F60" s="33"/>
      <c r="G60" s="32"/>
      <c r="H60" s="32"/>
      <c r="I60" s="43"/>
      <c r="J60" s="50"/>
      <c r="K60" s="39"/>
      <c r="L60" s="7"/>
      <c r="M60" s="55"/>
      <c r="N60" s="7"/>
      <c r="O60" s="7"/>
    </row>
    <row r="61" spans="1:15" ht="15">
      <c r="A61" s="7"/>
      <c r="B61" s="7"/>
      <c r="C61" s="33"/>
      <c r="D61" s="33"/>
      <c r="E61" s="63"/>
      <c r="F61" s="33"/>
      <c r="G61" s="7"/>
      <c r="H61" s="64"/>
      <c r="I61" s="43"/>
      <c r="J61" s="50"/>
      <c r="K61" s="39"/>
      <c r="L61" s="7"/>
      <c r="M61" s="55"/>
      <c r="N61" s="7"/>
      <c r="O61" s="7"/>
    </row>
    <row r="62" spans="1:15" ht="15">
      <c r="A62" s="7"/>
      <c r="B62" s="7"/>
      <c r="C62" s="33"/>
      <c r="D62" s="33"/>
      <c r="E62" s="63"/>
      <c r="F62" s="33"/>
      <c r="G62" s="7"/>
      <c r="H62" s="64"/>
      <c r="I62" s="43"/>
      <c r="J62" s="50"/>
      <c r="K62" s="39"/>
      <c r="L62" s="7"/>
      <c r="M62" s="55"/>
      <c r="N62" s="7"/>
      <c r="O62" s="7"/>
    </row>
    <row r="63" spans="1:15" ht="15">
      <c r="A63" s="7"/>
      <c r="B63" s="7"/>
      <c r="C63" s="33"/>
      <c r="D63" s="33"/>
      <c r="E63" s="63"/>
      <c r="F63" s="33"/>
      <c r="G63" s="7"/>
      <c r="H63" s="64"/>
      <c r="I63" s="43"/>
      <c r="J63" s="50"/>
      <c r="K63" s="39"/>
      <c r="L63" s="7"/>
      <c r="M63" s="55"/>
      <c r="N63" s="7"/>
      <c r="O63" s="7"/>
    </row>
    <row r="64" spans="1:15" ht="15">
      <c r="A64" s="7"/>
      <c r="B64" s="7"/>
      <c r="C64" s="33"/>
      <c r="D64" s="33"/>
      <c r="E64" s="63"/>
      <c r="F64" s="33"/>
      <c r="G64" s="7"/>
      <c r="H64" s="64"/>
      <c r="I64" s="43"/>
      <c r="J64" s="50"/>
      <c r="K64" s="39"/>
      <c r="L64" s="7"/>
      <c r="M64" s="55"/>
      <c r="N64" s="7"/>
      <c r="O64" s="7"/>
    </row>
    <row r="65" spans="1:15" ht="15">
      <c r="A65" s="7"/>
      <c r="B65" s="7"/>
      <c r="C65" s="33"/>
      <c r="D65" s="33"/>
      <c r="E65" s="63"/>
      <c r="F65" s="33"/>
      <c r="G65" s="7"/>
      <c r="H65" s="64"/>
      <c r="I65" s="43"/>
      <c r="J65" s="50"/>
      <c r="K65" s="39"/>
      <c r="L65" s="7"/>
      <c r="M65" s="55"/>
      <c r="N65" s="7"/>
      <c r="O65" s="7"/>
    </row>
    <row r="66" spans="1:15" ht="15">
      <c r="A66" s="7"/>
      <c r="B66" s="7"/>
      <c r="C66" s="33"/>
      <c r="D66" s="33"/>
      <c r="E66" s="63"/>
      <c r="F66" s="33"/>
      <c r="G66" s="7"/>
      <c r="H66" s="64"/>
      <c r="I66" s="43"/>
      <c r="J66" s="50"/>
      <c r="K66" s="39"/>
      <c r="L66" s="7"/>
      <c r="M66" s="55"/>
      <c r="N66" s="7"/>
      <c r="O66" s="7"/>
    </row>
    <row r="67" spans="1:15" ht="15">
      <c r="A67" s="7"/>
      <c r="B67" s="7"/>
      <c r="C67" s="33"/>
      <c r="D67" s="33"/>
      <c r="E67" s="63"/>
      <c r="F67" s="33"/>
      <c r="G67" s="7"/>
      <c r="H67" s="64"/>
      <c r="I67" s="43"/>
      <c r="J67" s="50"/>
      <c r="K67" s="39"/>
      <c r="L67" s="7"/>
      <c r="M67" s="55"/>
      <c r="N67" s="7"/>
      <c r="O67" s="7"/>
    </row>
    <row r="68" spans="1:15" ht="15">
      <c r="A68" s="7"/>
      <c r="B68" s="7"/>
      <c r="C68" s="33"/>
      <c r="D68" s="33"/>
      <c r="E68" s="63"/>
      <c r="F68" s="33"/>
      <c r="G68" s="7"/>
      <c r="H68" s="64"/>
      <c r="I68" s="43"/>
      <c r="J68" s="50"/>
      <c r="K68" s="39"/>
      <c r="L68" s="7"/>
      <c r="M68" s="55"/>
      <c r="N68" s="7"/>
      <c r="O68" s="7"/>
    </row>
    <row r="69" spans="1:15" ht="12.75">
      <c r="A69" s="7"/>
      <c r="B69" s="7"/>
      <c r="C69" s="61"/>
      <c r="D69" s="7"/>
      <c r="E69" s="45"/>
      <c r="F69" s="7"/>
      <c r="G69" s="7"/>
      <c r="H69" s="32"/>
      <c r="I69" s="55"/>
      <c r="J69" s="40"/>
      <c r="K69" s="39"/>
      <c r="L69" s="40"/>
      <c r="M69" s="65"/>
      <c r="N69" s="55"/>
      <c r="O69" s="7"/>
    </row>
    <row r="70" spans="1:15" ht="12.75">
      <c r="A70" s="7"/>
      <c r="B70" s="7"/>
      <c r="C70" s="61"/>
      <c r="D70" s="7"/>
      <c r="E70" s="45"/>
      <c r="F70" s="7"/>
      <c r="G70" s="7"/>
      <c r="H70" s="32"/>
      <c r="I70" s="55"/>
      <c r="J70" s="40"/>
      <c r="K70" s="39"/>
      <c r="L70" s="40"/>
      <c r="M70" s="65"/>
      <c r="N70" s="55"/>
      <c r="O70" s="7"/>
    </row>
    <row r="71" spans="1:15" ht="12.75">
      <c r="A71" s="7"/>
      <c r="B71" s="7"/>
      <c r="C71" s="61"/>
      <c r="D71" s="7"/>
      <c r="E71" s="45"/>
      <c r="F71" s="7"/>
      <c r="G71" s="7"/>
      <c r="H71" s="32"/>
      <c r="I71" s="55"/>
      <c r="J71" s="40"/>
      <c r="K71" s="39"/>
      <c r="L71" s="40"/>
      <c r="M71" s="65"/>
      <c r="N71" s="55"/>
      <c r="O71" s="7"/>
    </row>
    <row r="72" spans="1:15" ht="12.75">
      <c r="A72" s="7"/>
      <c r="B72" s="7"/>
      <c r="C72" s="61"/>
      <c r="D72" s="7"/>
      <c r="E72" s="45"/>
      <c r="F72" s="7"/>
      <c r="G72" s="7"/>
      <c r="H72" s="32"/>
      <c r="I72" s="55"/>
      <c r="J72" s="40"/>
      <c r="K72" s="39"/>
      <c r="L72" s="40"/>
      <c r="M72" s="65"/>
      <c r="N72" s="55"/>
      <c r="O72" s="7"/>
    </row>
    <row r="73" spans="1:15" ht="12.75">
      <c r="A73" s="7"/>
      <c r="B73" s="7"/>
      <c r="C73" s="61"/>
      <c r="D73" s="7"/>
      <c r="E73" s="45"/>
      <c r="F73" s="7"/>
      <c r="G73" s="7"/>
      <c r="H73" s="32"/>
      <c r="I73" s="55"/>
      <c r="J73" s="40"/>
      <c r="K73" s="39"/>
      <c r="L73" s="40"/>
      <c r="M73" s="65"/>
      <c r="N73" s="55"/>
      <c r="O73" s="7"/>
    </row>
    <row r="74" spans="1:15" ht="12.75">
      <c r="A74" s="7"/>
      <c r="B74" s="7"/>
      <c r="C74" s="61"/>
      <c r="D74" s="7"/>
      <c r="E74" s="45"/>
      <c r="F74" s="7"/>
      <c r="G74" s="7"/>
      <c r="H74" s="32"/>
      <c r="I74" s="55"/>
      <c r="J74" s="40"/>
      <c r="K74" s="39"/>
      <c r="L74" s="40"/>
      <c r="M74" s="65"/>
      <c r="N74" s="55"/>
      <c r="O74" s="7"/>
    </row>
    <row r="75" spans="1:15" ht="12.75">
      <c r="A75" s="7"/>
      <c r="B75" s="7"/>
      <c r="C75" s="61"/>
      <c r="D75" s="7"/>
      <c r="E75" s="45"/>
      <c r="F75" s="7"/>
      <c r="G75" s="7"/>
      <c r="H75" s="32"/>
      <c r="I75" s="55"/>
      <c r="J75" s="40"/>
      <c r="K75" s="39"/>
      <c r="L75" s="40"/>
      <c r="M75" s="65"/>
      <c r="N75" s="55"/>
      <c r="O75" s="7"/>
    </row>
    <row r="76" spans="1:15" ht="12.75">
      <c r="A76" s="7"/>
      <c r="B76" s="7"/>
      <c r="C76" s="61"/>
      <c r="D76" s="7"/>
      <c r="E76" s="45"/>
      <c r="F76" s="7"/>
      <c r="G76" s="7"/>
      <c r="H76" s="32"/>
      <c r="I76" s="55"/>
      <c r="J76" s="40"/>
      <c r="K76" s="39"/>
      <c r="L76" s="40"/>
      <c r="M76" s="65"/>
      <c r="N76" s="55"/>
      <c r="O76" s="7"/>
    </row>
    <row r="77" spans="1:15" ht="12.75">
      <c r="A77" s="7"/>
      <c r="B77" s="7"/>
      <c r="C77" s="33"/>
      <c r="D77" s="33"/>
      <c r="E77" s="48"/>
      <c r="F77" s="33"/>
      <c r="G77" s="32"/>
      <c r="H77" s="7"/>
      <c r="I77" s="43"/>
      <c r="J77" s="50"/>
      <c r="K77" s="39"/>
      <c r="L77" s="7"/>
      <c r="M77" s="55"/>
      <c r="N77" s="7"/>
      <c r="O77" s="7"/>
    </row>
    <row r="78" spans="1:15" ht="12.75">
      <c r="A78" s="7"/>
      <c r="B78" s="7"/>
      <c r="C78" s="33"/>
      <c r="D78" s="33"/>
      <c r="E78" s="48"/>
      <c r="F78" s="33"/>
      <c r="G78" s="32"/>
      <c r="H78" s="7"/>
      <c r="I78" s="43"/>
      <c r="J78" s="50"/>
      <c r="K78" s="39"/>
      <c r="L78" s="7"/>
      <c r="M78" s="55"/>
      <c r="N78" s="7"/>
      <c r="O78" s="7"/>
    </row>
    <row r="79" spans="1:15" ht="12.75">
      <c r="A79" s="7"/>
      <c r="B79" s="7"/>
      <c r="C79" s="33"/>
      <c r="D79" s="33"/>
      <c r="E79" s="48"/>
      <c r="F79" s="33"/>
      <c r="G79" s="32"/>
      <c r="H79" s="32"/>
      <c r="I79" s="43"/>
      <c r="J79" s="50"/>
      <c r="K79" s="39"/>
      <c r="L79" s="7"/>
      <c r="M79" s="55"/>
      <c r="N79" s="7"/>
      <c r="O79" s="7"/>
    </row>
    <row r="80" spans="1:15" ht="12.75">
      <c r="A80" s="7"/>
      <c r="B80" s="7"/>
      <c r="C80" s="33"/>
      <c r="D80" s="33"/>
      <c r="E80" s="48"/>
      <c r="F80" s="33"/>
      <c r="G80" s="32"/>
      <c r="H80" s="32"/>
      <c r="I80" s="43"/>
      <c r="J80" s="50"/>
      <c r="K80" s="39"/>
      <c r="L80" s="7"/>
      <c r="M80" s="55"/>
      <c r="N80" s="7"/>
      <c r="O80" s="7"/>
    </row>
    <row r="81" spans="1:15" ht="12.75">
      <c r="A81" s="7"/>
      <c r="B81" s="32"/>
      <c r="C81" s="33"/>
      <c r="D81" s="33"/>
      <c r="E81" s="31"/>
      <c r="F81" s="33"/>
      <c r="G81" s="32"/>
      <c r="H81" s="32"/>
      <c r="I81" s="43"/>
      <c r="J81" s="51"/>
      <c r="K81" s="31"/>
      <c r="L81" s="7"/>
      <c r="M81" s="55"/>
      <c r="N81" s="7"/>
      <c r="O81" s="7"/>
    </row>
    <row r="82" spans="1:15" ht="12.75">
      <c r="A82" s="66"/>
      <c r="B82" s="32"/>
      <c r="C82" s="33"/>
      <c r="D82" s="33"/>
      <c r="E82" s="31"/>
      <c r="F82" s="33"/>
      <c r="G82" s="32"/>
      <c r="H82" s="32"/>
      <c r="I82" s="43"/>
      <c r="J82" s="51"/>
      <c r="K82" s="31"/>
      <c r="L82" s="7"/>
      <c r="M82" s="55"/>
      <c r="N82" s="7"/>
      <c r="O82" s="7"/>
    </row>
    <row r="83" spans="1:15" ht="12.75">
      <c r="A83" s="7"/>
      <c r="B83" s="7"/>
      <c r="C83" s="61"/>
      <c r="D83" s="62"/>
      <c r="E83" s="67"/>
      <c r="F83" s="62"/>
      <c r="G83" s="62"/>
      <c r="H83" s="32"/>
      <c r="I83" s="45"/>
      <c r="J83" s="40"/>
      <c r="K83" s="39"/>
      <c r="L83" s="26"/>
      <c r="M83" s="7"/>
      <c r="N83" s="7"/>
      <c r="O83" s="7"/>
    </row>
    <row r="84" spans="1:15" ht="12.75">
      <c r="A84" s="7"/>
      <c r="B84" s="7"/>
      <c r="C84" s="61"/>
      <c r="D84" s="62"/>
      <c r="E84" s="67"/>
      <c r="F84" s="62"/>
      <c r="G84" s="62"/>
      <c r="H84" s="32"/>
      <c r="I84" s="45"/>
      <c r="J84" s="40"/>
      <c r="K84" s="39"/>
      <c r="L84" s="26"/>
      <c r="M84" s="7"/>
      <c r="N84" s="7"/>
      <c r="O84" s="7"/>
    </row>
    <row r="85" spans="1:15" ht="12.75">
      <c r="A85" s="7"/>
      <c r="B85" s="7"/>
      <c r="C85" s="61"/>
      <c r="D85" s="62"/>
      <c r="E85" s="67"/>
      <c r="F85" s="62"/>
      <c r="G85" s="62"/>
      <c r="H85" s="32"/>
      <c r="I85" s="45"/>
      <c r="J85" s="40"/>
      <c r="K85" s="39"/>
      <c r="L85" s="26"/>
      <c r="M85" s="7"/>
      <c r="N85" s="7"/>
      <c r="O85" s="7"/>
    </row>
    <row r="86" spans="1:15" ht="12.75">
      <c r="A86" s="7"/>
      <c r="B86" s="7"/>
      <c r="C86" s="61"/>
      <c r="D86" s="62"/>
      <c r="E86" s="67"/>
      <c r="F86" s="62"/>
      <c r="G86" s="62"/>
      <c r="H86" s="32"/>
      <c r="I86" s="45"/>
      <c r="J86" s="40"/>
      <c r="K86" s="39"/>
      <c r="L86" s="26"/>
      <c r="M86" s="7"/>
      <c r="N86" s="7"/>
      <c r="O86" s="7"/>
    </row>
    <row r="87" spans="1:15" ht="12.75">
      <c r="A87" s="7"/>
      <c r="B87" s="7"/>
      <c r="C87" s="61"/>
      <c r="D87" s="62"/>
      <c r="E87" s="67"/>
      <c r="F87" s="62"/>
      <c r="G87" s="62"/>
      <c r="H87" s="32"/>
      <c r="I87" s="45"/>
      <c r="J87" s="40"/>
      <c r="K87" s="39"/>
      <c r="L87" s="26"/>
      <c r="M87" s="7"/>
      <c r="N87" s="7"/>
      <c r="O87" s="7"/>
    </row>
    <row r="88" spans="1:15" ht="12.75">
      <c r="A88" s="7"/>
      <c r="B88" s="7"/>
      <c r="C88" s="61"/>
      <c r="D88" s="62"/>
      <c r="E88" s="67"/>
      <c r="F88" s="62"/>
      <c r="G88" s="62"/>
      <c r="H88" s="32"/>
      <c r="I88" s="45"/>
      <c r="J88" s="40"/>
      <c r="K88" s="39"/>
      <c r="L88" s="26"/>
      <c r="M88" s="7"/>
      <c r="N88" s="7"/>
      <c r="O88" s="7"/>
    </row>
    <row r="89" spans="1:15" ht="12.75">
      <c r="A89" s="7"/>
      <c r="B89" s="7"/>
      <c r="C89" s="61"/>
      <c r="D89" s="62"/>
      <c r="E89" s="67"/>
      <c r="F89" s="62"/>
      <c r="G89" s="62"/>
      <c r="H89" s="32"/>
      <c r="I89" s="45"/>
      <c r="J89" s="40"/>
      <c r="K89" s="39"/>
      <c r="L89" s="26"/>
      <c r="M89" s="7"/>
      <c r="N89" s="7"/>
      <c r="O89" s="7"/>
    </row>
    <row r="90" spans="1:15" ht="12.75">
      <c r="A90" s="7"/>
      <c r="B90" s="7"/>
      <c r="C90" s="61"/>
      <c r="D90" s="62"/>
      <c r="E90" s="67"/>
      <c r="F90" s="62"/>
      <c r="G90" s="62"/>
      <c r="H90" s="32"/>
      <c r="I90" s="45"/>
      <c r="J90" s="40"/>
      <c r="K90" s="39"/>
      <c r="L90" s="26"/>
      <c r="M90" s="7"/>
      <c r="N90" s="7"/>
      <c r="O90" s="7"/>
    </row>
    <row r="91" spans="1:15" ht="12.75">
      <c r="A91" s="7"/>
      <c r="B91" s="7"/>
      <c r="C91" s="61"/>
      <c r="D91" s="62"/>
      <c r="E91" s="67"/>
      <c r="F91" s="62"/>
      <c r="G91" s="62"/>
      <c r="H91" s="32"/>
      <c r="I91" s="45"/>
      <c r="J91" s="40"/>
      <c r="K91" s="39"/>
      <c r="L91" s="26"/>
      <c r="M91" s="7"/>
      <c r="N91" s="7"/>
      <c r="O91" s="7"/>
    </row>
    <row r="92" spans="1:15" ht="12.75">
      <c r="A92" s="7"/>
      <c r="B92" s="7"/>
      <c r="C92" s="61"/>
      <c r="D92" s="62"/>
      <c r="E92" s="67"/>
      <c r="F92" s="62"/>
      <c r="G92" s="62"/>
      <c r="H92" s="32"/>
      <c r="I92" s="45"/>
      <c r="J92" s="40"/>
      <c r="K92" s="39"/>
      <c r="L92" s="26"/>
      <c r="M92" s="7"/>
      <c r="N92" s="7"/>
      <c r="O92" s="7"/>
    </row>
    <row r="93" spans="1:15" ht="12.75">
      <c r="A93" s="7"/>
      <c r="B93" s="7"/>
      <c r="C93" s="61"/>
      <c r="D93" s="62"/>
      <c r="E93" s="67"/>
      <c r="F93" s="62"/>
      <c r="G93" s="62"/>
      <c r="H93" s="32"/>
      <c r="I93" s="45"/>
      <c r="J93" s="40"/>
      <c r="K93" s="39"/>
      <c r="L93" s="26"/>
      <c r="M93" s="7"/>
      <c r="N93" s="7"/>
      <c r="O93" s="7"/>
    </row>
    <row r="94" spans="1:15" ht="12.75">
      <c r="A94" s="7"/>
      <c r="B94" s="7"/>
      <c r="C94" s="61"/>
      <c r="D94" s="62"/>
      <c r="E94" s="67"/>
      <c r="F94" s="62"/>
      <c r="G94" s="62"/>
      <c r="H94" s="32"/>
      <c r="I94" s="45"/>
      <c r="J94" s="40"/>
      <c r="K94" s="39"/>
      <c r="L94" s="26"/>
      <c r="M94" s="7"/>
      <c r="N94" s="7"/>
      <c r="O94" s="7"/>
    </row>
    <row r="95" spans="1:15" ht="12.75">
      <c r="A95" s="7"/>
      <c r="B95" s="7"/>
      <c r="C95" s="61"/>
      <c r="D95" s="62"/>
      <c r="E95" s="67"/>
      <c r="F95" s="62"/>
      <c r="G95" s="62"/>
      <c r="H95" s="32"/>
      <c r="I95" s="45"/>
      <c r="J95" s="40"/>
      <c r="K95" s="39"/>
      <c r="L95" s="26"/>
      <c r="M95" s="7"/>
      <c r="N95" s="7"/>
      <c r="O95" s="7"/>
    </row>
    <row r="96" spans="1:15" ht="12.75">
      <c r="A96" s="7"/>
      <c r="B96" s="7"/>
      <c r="C96" s="61"/>
      <c r="D96" s="62"/>
      <c r="E96" s="67"/>
      <c r="F96" s="62"/>
      <c r="G96" s="62"/>
      <c r="H96" s="32"/>
      <c r="I96" s="45"/>
      <c r="J96" s="40"/>
      <c r="K96" s="39"/>
      <c r="L96" s="26"/>
      <c r="M96" s="7"/>
      <c r="N96" s="7"/>
      <c r="O96" s="7"/>
    </row>
    <row r="97" spans="1:15" ht="12.75">
      <c r="A97" s="7"/>
      <c r="B97" s="7"/>
      <c r="C97" s="61"/>
      <c r="D97" s="62"/>
      <c r="E97" s="67"/>
      <c r="F97" s="62"/>
      <c r="G97" s="62"/>
      <c r="H97" s="32"/>
      <c r="I97" s="45"/>
      <c r="J97" s="40"/>
      <c r="K97" s="39"/>
      <c r="L97" s="26"/>
      <c r="M97" s="7"/>
      <c r="N97" s="7"/>
      <c r="O97" s="7"/>
    </row>
    <row r="98" spans="1:15" ht="12.75">
      <c r="A98" s="7"/>
      <c r="B98" s="7"/>
      <c r="C98" s="61"/>
      <c r="D98" s="62"/>
      <c r="E98" s="67"/>
      <c r="F98" s="62"/>
      <c r="G98" s="62"/>
      <c r="H98" s="32"/>
      <c r="I98" s="45"/>
      <c r="J98" s="40"/>
      <c r="K98" s="39"/>
      <c r="L98" s="26"/>
      <c r="M98" s="7"/>
      <c r="N98" s="7"/>
      <c r="O98" s="7"/>
    </row>
    <row r="99" spans="1:15" ht="12.75">
      <c r="A99" s="7"/>
      <c r="B99" s="7"/>
      <c r="C99" s="61"/>
      <c r="D99" s="62"/>
      <c r="E99" s="67"/>
      <c r="F99" s="62"/>
      <c r="G99" s="62"/>
      <c r="H99" s="32"/>
      <c r="I99" s="45"/>
      <c r="J99" s="40"/>
      <c r="K99" s="39"/>
      <c r="L99" s="26"/>
      <c r="M99" s="7"/>
      <c r="N99" s="7"/>
      <c r="O99" s="7"/>
    </row>
    <row r="100" spans="1:15" ht="12.75">
      <c r="A100" s="7"/>
      <c r="B100" s="7"/>
      <c r="C100" s="61"/>
      <c r="D100" s="62"/>
      <c r="E100" s="67"/>
      <c r="F100" s="62"/>
      <c r="G100" s="62"/>
      <c r="H100" s="32"/>
      <c r="I100" s="45"/>
      <c r="J100" s="40"/>
      <c r="K100" s="39"/>
      <c r="L100" s="26"/>
      <c r="M100" s="7"/>
      <c r="N100" s="7"/>
      <c r="O100" s="7"/>
    </row>
    <row r="101" spans="1:15" ht="12.75">
      <c r="A101" s="7"/>
      <c r="B101" s="7"/>
      <c r="C101" s="61"/>
      <c r="D101" s="62"/>
      <c r="E101" s="67"/>
      <c r="F101" s="62"/>
      <c r="G101" s="62"/>
      <c r="H101" s="32"/>
      <c r="I101" s="45"/>
      <c r="J101" s="40"/>
      <c r="K101" s="39"/>
      <c r="L101" s="26"/>
      <c r="M101" s="7"/>
      <c r="N101" s="7"/>
      <c r="O101" s="7"/>
    </row>
    <row r="102" spans="1:15" ht="12.75">
      <c r="A102" s="7"/>
      <c r="B102" s="7"/>
      <c r="C102" s="61"/>
      <c r="D102" s="62"/>
      <c r="E102" s="67"/>
      <c r="F102" s="62"/>
      <c r="G102" s="62"/>
      <c r="H102" s="32"/>
      <c r="I102" s="45"/>
      <c r="J102" s="40"/>
      <c r="K102" s="39"/>
      <c r="L102" s="26"/>
      <c r="M102" s="7"/>
      <c r="N102" s="7"/>
      <c r="O102" s="7"/>
    </row>
    <row r="103" spans="1:15" ht="12.75">
      <c r="A103" s="7"/>
      <c r="B103" s="7"/>
      <c r="C103" s="61"/>
      <c r="D103" s="62"/>
      <c r="E103" s="67"/>
      <c r="F103" s="62"/>
      <c r="G103" s="62"/>
      <c r="H103" s="32"/>
      <c r="I103" s="45"/>
      <c r="J103" s="40"/>
      <c r="K103" s="39"/>
      <c r="L103" s="26"/>
      <c r="M103" s="7"/>
      <c r="N103" s="7"/>
      <c r="O103" s="7"/>
    </row>
    <row r="104" spans="1:15" ht="12.75">
      <c r="A104" s="7"/>
      <c r="B104" s="7"/>
      <c r="C104" s="61"/>
      <c r="D104" s="62"/>
      <c r="E104" s="67"/>
      <c r="F104" s="62"/>
      <c r="G104" s="62"/>
      <c r="H104" s="32"/>
      <c r="I104" s="45"/>
      <c r="J104" s="40"/>
      <c r="K104" s="39"/>
      <c r="L104" s="26"/>
      <c r="M104" s="7"/>
      <c r="N104" s="7"/>
      <c r="O104" s="7"/>
    </row>
    <row r="105" spans="1:15" ht="12.75">
      <c r="A105" s="7"/>
      <c r="B105" s="7"/>
      <c r="C105" s="61"/>
      <c r="D105" s="62"/>
      <c r="E105" s="67"/>
      <c r="F105" s="62"/>
      <c r="G105" s="62"/>
      <c r="H105" s="32"/>
      <c r="I105" s="45"/>
      <c r="J105" s="40"/>
      <c r="K105" s="39"/>
      <c r="L105" s="26"/>
      <c r="M105" s="7"/>
      <c r="N105" s="7"/>
      <c r="O105" s="7"/>
    </row>
    <row r="106" spans="1:15" ht="12.75">
      <c r="A106" s="7"/>
      <c r="B106" s="7"/>
      <c r="C106" s="61"/>
      <c r="D106" s="62"/>
      <c r="E106" s="67"/>
      <c r="F106" s="62"/>
      <c r="G106" s="62"/>
      <c r="H106" s="32"/>
      <c r="I106" s="45"/>
      <c r="J106" s="40"/>
      <c r="K106" s="39"/>
      <c r="L106" s="26"/>
      <c r="M106" s="7"/>
      <c r="N106" s="7"/>
      <c r="O106" s="7"/>
    </row>
    <row r="107" spans="1:15" ht="12.75">
      <c r="A107" s="7"/>
      <c r="B107" s="7"/>
      <c r="C107" s="61"/>
      <c r="D107" s="62"/>
      <c r="E107" s="67"/>
      <c r="F107" s="62"/>
      <c r="G107" s="62"/>
      <c r="H107" s="32"/>
      <c r="I107" s="45"/>
      <c r="J107" s="40"/>
      <c r="K107" s="39"/>
      <c r="L107" s="26"/>
      <c r="M107" s="7"/>
      <c r="N107" s="7"/>
      <c r="O107" s="7"/>
    </row>
    <row r="108" spans="1:15" ht="12.75">
      <c r="A108" s="7"/>
      <c r="B108" s="7"/>
      <c r="C108" s="61"/>
      <c r="D108" s="62"/>
      <c r="E108" s="67"/>
      <c r="F108" s="62"/>
      <c r="G108" s="62"/>
      <c r="H108" s="32"/>
      <c r="I108" s="45"/>
      <c r="J108" s="40"/>
      <c r="K108" s="39"/>
      <c r="L108" s="26"/>
      <c r="M108" s="7"/>
      <c r="N108" s="7"/>
      <c r="O108" s="7"/>
    </row>
    <row r="109" spans="1:15" ht="12.75">
      <c r="A109" s="7"/>
      <c r="B109" s="32"/>
      <c r="C109" s="33"/>
      <c r="D109" s="33"/>
      <c r="E109" s="31"/>
      <c r="F109" s="33"/>
      <c r="G109" s="32"/>
      <c r="H109" s="32"/>
      <c r="I109" s="43"/>
      <c r="J109" s="47"/>
      <c r="K109" s="31"/>
      <c r="L109" s="7"/>
      <c r="M109" s="55"/>
      <c r="N109" s="7"/>
      <c r="O109" s="7"/>
    </row>
    <row r="110" spans="1:15" ht="12.75">
      <c r="A110" s="7"/>
      <c r="B110" s="32"/>
      <c r="C110" s="33"/>
      <c r="D110" s="33"/>
      <c r="E110" s="31"/>
      <c r="F110" s="33"/>
      <c r="G110" s="32"/>
      <c r="H110" s="32"/>
      <c r="I110" s="43"/>
      <c r="J110" s="47"/>
      <c r="K110" s="31"/>
      <c r="L110" s="7"/>
      <c r="M110" s="55"/>
      <c r="N110" s="7"/>
      <c r="O110" s="7"/>
    </row>
    <row r="111" spans="1:15" ht="12.75">
      <c r="A111" s="7"/>
      <c r="B111" s="32"/>
      <c r="C111" s="33"/>
      <c r="D111" s="33"/>
      <c r="E111" s="31"/>
      <c r="F111" s="33"/>
      <c r="G111" s="32"/>
      <c r="H111" s="32"/>
      <c r="I111" s="43"/>
      <c r="J111" s="47"/>
      <c r="K111" s="31"/>
      <c r="L111" s="7"/>
      <c r="M111" s="55"/>
      <c r="N111" s="7"/>
      <c r="O111" s="7"/>
    </row>
    <row r="112" spans="1:15" ht="12.75">
      <c r="A112" s="7"/>
      <c r="B112" s="32"/>
      <c r="C112" s="33"/>
      <c r="D112" s="33"/>
      <c r="E112" s="31"/>
      <c r="F112" s="33"/>
      <c r="G112" s="32"/>
      <c r="H112" s="32"/>
      <c r="I112" s="43"/>
      <c r="J112" s="47"/>
      <c r="K112" s="31"/>
      <c r="L112" s="7"/>
      <c r="M112" s="55"/>
      <c r="N112" s="7"/>
      <c r="O112" s="7"/>
    </row>
    <row r="113" spans="1:15" ht="12.75">
      <c r="A113" s="7"/>
      <c r="B113" s="32"/>
      <c r="C113" s="33"/>
      <c r="D113" s="33"/>
      <c r="E113" s="31"/>
      <c r="F113" s="33"/>
      <c r="G113" s="32"/>
      <c r="H113" s="32"/>
      <c r="I113" s="43"/>
      <c r="J113" s="47"/>
      <c r="K113" s="31"/>
      <c r="L113" s="7"/>
      <c r="M113" s="55"/>
      <c r="N113" s="7"/>
      <c r="O113" s="7"/>
    </row>
    <row r="114" spans="1:15" ht="12.75">
      <c r="A114" s="7"/>
      <c r="B114" s="32"/>
      <c r="C114" s="33"/>
      <c r="D114" s="33"/>
      <c r="E114" s="31"/>
      <c r="F114" s="33"/>
      <c r="G114" s="32"/>
      <c r="H114" s="32"/>
      <c r="I114" s="43"/>
      <c r="J114" s="47"/>
      <c r="K114" s="31"/>
      <c r="L114" s="7"/>
      <c r="M114" s="55"/>
      <c r="N114" s="7"/>
      <c r="O114" s="7"/>
    </row>
    <row r="115" spans="1:15" ht="12.75">
      <c r="A115" s="7"/>
      <c r="B115" s="32"/>
      <c r="C115" s="33"/>
      <c r="D115" s="33"/>
      <c r="E115" s="31"/>
      <c r="F115" s="33"/>
      <c r="G115" s="32"/>
      <c r="H115" s="32"/>
      <c r="I115" s="43"/>
      <c r="J115" s="47"/>
      <c r="K115" s="31"/>
      <c r="L115" s="7"/>
      <c r="M115" s="55"/>
      <c r="N115" s="7"/>
      <c r="O115" s="7"/>
    </row>
    <row r="116" spans="1:15" ht="12.75">
      <c r="A116" s="7"/>
      <c r="B116" s="32"/>
      <c r="C116" s="33"/>
      <c r="D116" s="33"/>
      <c r="E116" s="31"/>
      <c r="F116" s="33"/>
      <c r="G116" s="32"/>
      <c r="H116" s="32"/>
      <c r="I116" s="43"/>
      <c r="J116" s="47"/>
      <c r="K116" s="31"/>
      <c r="L116" s="7"/>
      <c r="M116" s="55"/>
      <c r="N116" s="7"/>
      <c r="O116" s="7"/>
    </row>
    <row r="117" spans="1:15" ht="12.75">
      <c r="A117" s="7"/>
      <c r="B117" s="32"/>
      <c r="C117" s="33"/>
      <c r="D117" s="33"/>
      <c r="E117" s="31"/>
      <c r="F117" s="33"/>
      <c r="G117" s="32"/>
      <c r="H117" s="32"/>
      <c r="I117" s="43"/>
      <c r="J117" s="47"/>
      <c r="K117" s="31"/>
      <c r="L117" s="7"/>
      <c r="M117" s="55"/>
      <c r="N117" s="7"/>
      <c r="O117" s="7"/>
    </row>
    <row r="118" spans="1:15" ht="12.75">
      <c r="A118" s="7"/>
      <c r="B118" s="32"/>
      <c r="C118" s="33"/>
      <c r="D118" s="33"/>
      <c r="E118" s="31"/>
      <c r="F118" s="33"/>
      <c r="G118" s="32"/>
      <c r="H118" s="32"/>
      <c r="I118" s="43"/>
      <c r="J118" s="47"/>
      <c r="K118" s="31"/>
      <c r="L118" s="7"/>
      <c r="M118" s="55"/>
      <c r="N118" s="7"/>
      <c r="O118" s="7"/>
    </row>
    <row r="119" spans="1:15" ht="12.75">
      <c r="A119" s="7"/>
      <c r="B119" s="32"/>
      <c r="C119" s="33"/>
      <c r="D119" s="33"/>
      <c r="E119" s="31"/>
      <c r="F119" s="33"/>
      <c r="G119" s="32"/>
      <c r="H119" s="32"/>
      <c r="I119" s="43"/>
      <c r="J119" s="47"/>
      <c r="K119" s="31"/>
      <c r="L119" s="7"/>
      <c r="M119" s="55"/>
      <c r="N119" s="7"/>
      <c r="O119" s="7"/>
    </row>
    <row r="120" spans="1:15" ht="12.75">
      <c r="A120" s="7"/>
      <c r="B120" s="32"/>
      <c r="C120" s="33"/>
      <c r="D120" s="33"/>
      <c r="E120" s="31"/>
      <c r="F120" s="33"/>
      <c r="G120" s="32"/>
      <c r="H120" s="32"/>
      <c r="I120" s="43"/>
      <c r="J120" s="47"/>
      <c r="K120" s="31"/>
      <c r="L120" s="7"/>
      <c r="M120" s="55"/>
      <c r="N120" s="7"/>
      <c r="O120" s="7"/>
    </row>
    <row r="121" spans="1:15" ht="12.75">
      <c r="A121" s="7"/>
      <c r="B121" s="32"/>
      <c r="C121" s="33"/>
      <c r="D121" s="33"/>
      <c r="E121" s="31"/>
      <c r="F121" s="33"/>
      <c r="G121" s="32"/>
      <c r="H121" s="32"/>
      <c r="I121" s="43"/>
      <c r="J121" s="47"/>
      <c r="K121" s="31"/>
      <c r="L121" s="7"/>
      <c r="M121" s="55"/>
      <c r="N121" s="7"/>
      <c r="O121" s="7"/>
    </row>
    <row r="122" spans="2:11" ht="12.75">
      <c r="B122" s="32"/>
      <c r="C122" s="33"/>
      <c r="D122" s="33"/>
      <c r="E122" s="31"/>
      <c r="F122" s="33"/>
      <c r="G122" s="32"/>
      <c r="H122" s="32"/>
      <c r="I122" s="43"/>
      <c r="J122" s="47"/>
      <c r="K122" s="31"/>
    </row>
    <row r="123" spans="2:11" ht="12.75">
      <c r="B123" s="32"/>
      <c r="C123" s="33"/>
      <c r="D123" s="33"/>
      <c r="E123" s="31"/>
      <c r="F123" s="33"/>
      <c r="G123" s="32"/>
      <c r="H123" s="32"/>
      <c r="I123" s="43"/>
      <c r="J123" s="47"/>
      <c r="K123" s="31"/>
    </row>
    <row r="124" spans="2:11" ht="12.75">
      <c r="B124" s="32"/>
      <c r="C124" s="33"/>
      <c r="D124" s="33"/>
      <c r="E124" s="31"/>
      <c r="F124" s="33"/>
      <c r="G124" s="32"/>
      <c r="H124" s="32"/>
      <c r="I124" s="43"/>
      <c r="J124" s="47"/>
      <c r="K124" s="31"/>
    </row>
    <row r="125" spans="2:11" ht="12.75">
      <c r="B125" s="32"/>
      <c r="C125" s="33"/>
      <c r="D125" s="33"/>
      <c r="E125" s="31"/>
      <c r="F125" s="33"/>
      <c r="G125" s="32"/>
      <c r="H125" s="32"/>
      <c r="I125" s="43"/>
      <c r="J125" s="47"/>
      <c r="K125" s="31"/>
    </row>
    <row r="126" spans="2:11" ht="12.75">
      <c r="B126" s="32"/>
      <c r="C126" s="33"/>
      <c r="D126" s="33"/>
      <c r="E126" s="31"/>
      <c r="F126" s="33"/>
      <c r="G126" s="32"/>
      <c r="H126" s="32"/>
      <c r="I126" s="43"/>
      <c r="J126" s="47"/>
      <c r="K126" s="31"/>
    </row>
    <row r="127" spans="2:11" ht="12.75">
      <c r="B127" s="32"/>
      <c r="C127" s="33"/>
      <c r="D127" s="33"/>
      <c r="E127" s="31"/>
      <c r="F127" s="33"/>
      <c r="G127" s="32"/>
      <c r="H127" s="32"/>
      <c r="I127" s="43"/>
      <c r="J127" s="47"/>
      <c r="K127" s="31"/>
    </row>
    <row r="128" spans="2:11" ht="12.75">
      <c r="B128" s="32"/>
      <c r="C128" s="33"/>
      <c r="D128" s="33"/>
      <c r="E128" s="31"/>
      <c r="F128" s="33"/>
      <c r="G128" s="32"/>
      <c r="H128" s="32"/>
      <c r="I128" s="43"/>
      <c r="J128" s="47"/>
      <c r="K128" s="31"/>
    </row>
    <row r="129" spans="2:11" ht="12.75">
      <c r="B129" s="32"/>
      <c r="C129" s="33"/>
      <c r="D129" s="33"/>
      <c r="E129" s="31"/>
      <c r="F129" s="33"/>
      <c r="G129" s="32"/>
      <c r="H129" s="32"/>
      <c r="I129" s="43"/>
      <c r="J129" s="47"/>
      <c r="K129" s="31"/>
    </row>
    <row r="130" spans="2:11" ht="12.75">
      <c r="B130" s="32"/>
      <c r="C130" s="33"/>
      <c r="D130" s="33"/>
      <c r="E130" s="31"/>
      <c r="F130" s="33"/>
      <c r="G130" s="32"/>
      <c r="H130" s="32"/>
      <c r="I130" s="43"/>
      <c r="J130" s="47"/>
      <c r="K130" s="31"/>
    </row>
    <row r="131" spans="2:11" ht="12.75">
      <c r="B131" s="32"/>
      <c r="C131" s="33"/>
      <c r="D131" s="33"/>
      <c r="E131" s="31"/>
      <c r="F131" s="33"/>
      <c r="G131" s="32"/>
      <c r="H131" s="32"/>
      <c r="I131" s="43"/>
      <c r="J131" s="47"/>
      <c r="K131" s="31"/>
    </row>
    <row r="132" spans="2:11" ht="12.75">
      <c r="B132" s="32"/>
      <c r="C132" s="33"/>
      <c r="D132" s="33"/>
      <c r="E132" s="31"/>
      <c r="F132" s="33"/>
      <c r="G132" s="32"/>
      <c r="H132" s="32"/>
      <c r="I132" s="43"/>
      <c r="J132" s="47"/>
      <c r="K132" s="31"/>
    </row>
    <row r="133" spans="2:11" ht="12.75">
      <c r="B133" s="32"/>
      <c r="C133" s="33"/>
      <c r="D133" s="33"/>
      <c r="E133" s="31"/>
      <c r="F133" s="33"/>
      <c r="G133" s="32"/>
      <c r="H133" s="32"/>
      <c r="I133" s="43"/>
      <c r="J133" s="47"/>
      <c r="K133" s="31"/>
    </row>
    <row r="134" spans="2:11" ht="12.75">
      <c r="B134" s="32"/>
      <c r="C134" s="33"/>
      <c r="D134" s="33"/>
      <c r="E134" s="31"/>
      <c r="F134" s="33"/>
      <c r="G134" s="32"/>
      <c r="H134" s="32"/>
      <c r="I134" s="43"/>
      <c r="J134" s="47"/>
      <c r="K134" s="31"/>
    </row>
    <row r="135" spans="2:11" ht="12.75">
      <c r="B135" s="32"/>
      <c r="C135" s="33"/>
      <c r="D135" s="33"/>
      <c r="E135" s="31"/>
      <c r="F135" s="33"/>
      <c r="G135" s="32"/>
      <c r="H135" s="32"/>
      <c r="I135" s="43"/>
      <c r="J135" s="47"/>
      <c r="K135" s="31"/>
    </row>
    <row r="136" spans="2:11" ht="12.75">
      <c r="B136" s="32"/>
      <c r="C136" s="33"/>
      <c r="D136" s="33"/>
      <c r="E136" s="31"/>
      <c r="F136" s="33"/>
      <c r="G136" s="32"/>
      <c r="H136" s="32"/>
      <c r="I136" s="43"/>
      <c r="J136" s="47"/>
      <c r="K136" s="31"/>
    </row>
    <row r="137" spans="2:11" ht="12.75">
      <c r="B137" s="32"/>
      <c r="C137" s="33"/>
      <c r="D137" s="33"/>
      <c r="E137" s="31"/>
      <c r="F137" s="33"/>
      <c r="G137" s="32"/>
      <c r="H137" s="32"/>
      <c r="I137" s="43"/>
      <c r="J137" s="47"/>
      <c r="K137" s="31"/>
    </row>
    <row r="138" spans="2:11" ht="12.75">
      <c r="B138" s="32"/>
      <c r="C138" s="33"/>
      <c r="D138" s="33"/>
      <c r="E138" s="31"/>
      <c r="F138" s="33"/>
      <c r="G138" s="32"/>
      <c r="H138" s="32"/>
      <c r="I138" s="43"/>
      <c r="J138" s="47"/>
      <c r="K138" s="31"/>
    </row>
    <row r="139" spans="2:11" ht="12.75">
      <c r="B139" s="32"/>
      <c r="C139" s="33"/>
      <c r="D139" s="33"/>
      <c r="E139" s="31"/>
      <c r="F139" s="33"/>
      <c r="G139" s="32"/>
      <c r="H139" s="32"/>
      <c r="I139" s="43"/>
      <c r="J139" s="47"/>
      <c r="K139" s="31"/>
    </row>
    <row r="140" spans="2:11" ht="12.75">
      <c r="B140" s="32"/>
      <c r="C140" s="33"/>
      <c r="D140" s="33"/>
      <c r="E140" s="31"/>
      <c r="F140" s="33"/>
      <c r="G140" s="32"/>
      <c r="H140" s="32"/>
      <c r="I140" s="43"/>
      <c r="J140" s="47"/>
      <c r="K140" s="31"/>
    </row>
    <row r="141" spans="2:11" ht="12.75">
      <c r="B141" s="32"/>
      <c r="C141" s="33"/>
      <c r="D141" s="33"/>
      <c r="E141" s="31"/>
      <c r="F141" s="33"/>
      <c r="G141" s="32"/>
      <c r="H141" s="32"/>
      <c r="I141" s="43"/>
      <c r="J141" s="47"/>
      <c r="K141" s="31"/>
    </row>
    <row r="142" spans="2:11" ht="12.75">
      <c r="B142" s="32"/>
      <c r="C142" s="33"/>
      <c r="D142" s="33"/>
      <c r="E142" s="31"/>
      <c r="F142" s="33"/>
      <c r="G142" s="32"/>
      <c r="H142" s="32"/>
      <c r="I142" s="43"/>
      <c r="J142" s="47"/>
      <c r="K142" s="31"/>
    </row>
    <row r="143" spans="2:11" ht="12.75">
      <c r="B143" s="32"/>
      <c r="C143" s="33"/>
      <c r="D143" s="33"/>
      <c r="E143" s="31"/>
      <c r="F143" s="33"/>
      <c r="G143" s="32"/>
      <c r="H143" s="32"/>
      <c r="I143" s="43"/>
      <c r="J143" s="47"/>
      <c r="K143" s="31"/>
    </row>
    <row r="144" spans="2:11" ht="12.75">
      <c r="B144" s="32"/>
      <c r="C144" s="33"/>
      <c r="D144" s="33"/>
      <c r="E144" s="31"/>
      <c r="F144" s="33"/>
      <c r="G144" s="32"/>
      <c r="H144" s="32"/>
      <c r="I144" s="43"/>
      <c r="J144" s="47"/>
      <c r="K144" s="31"/>
    </row>
    <row r="145" spans="2:11" ht="12.75">
      <c r="B145" s="32"/>
      <c r="C145" s="33"/>
      <c r="D145" s="33"/>
      <c r="E145" s="31"/>
      <c r="F145" s="33"/>
      <c r="G145" s="32"/>
      <c r="H145" s="32"/>
      <c r="I145" s="43"/>
      <c r="J145" s="47"/>
      <c r="K145" s="31"/>
    </row>
    <row r="146" spans="2:11" ht="12.75">
      <c r="B146" s="32"/>
      <c r="C146" s="33"/>
      <c r="D146" s="33"/>
      <c r="E146" s="31"/>
      <c r="F146" s="33"/>
      <c r="G146" s="32"/>
      <c r="H146" s="32"/>
      <c r="I146" s="43"/>
      <c r="J146" s="47"/>
      <c r="K146" s="31"/>
    </row>
    <row r="147" spans="2:11" ht="12.75">
      <c r="B147" s="32"/>
      <c r="C147" s="33"/>
      <c r="D147" s="33"/>
      <c r="E147" s="31"/>
      <c r="F147" s="33"/>
      <c r="G147" s="32"/>
      <c r="H147" s="32"/>
      <c r="I147" s="43"/>
      <c r="J147" s="47"/>
      <c r="K147" s="31"/>
    </row>
    <row r="148" spans="2:11" ht="12.75">
      <c r="B148" s="32"/>
      <c r="C148" s="33"/>
      <c r="D148" s="33"/>
      <c r="E148" s="31"/>
      <c r="F148" s="33"/>
      <c r="G148" s="32"/>
      <c r="H148" s="32"/>
      <c r="I148" s="43"/>
      <c r="J148" s="47"/>
      <c r="K148" s="31"/>
    </row>
    <row r="149" spans="2:11" ht="12.75">
      <c r="B149" s="32"/>
      <c r="C149" s="33"/>
      <c r="D149" s="33"/>
      <c r="E149" s="31"/>
      <c r="F149" s="33"/>
      <c r="G149" s="32"/>
      <c r="H149" s="32"/>
      <c r="I149" s="43"/>
      <c r="J149" s="47"/>
      <c r="K149" s="31"/>
    </row>
    <row r="150" spans="2:11" ht="12.75">
      <c r="B150" s="32"/>
      <c r="C150" s="33"/>
      <c r="D150" s="33"/>
      <c r="E150" s="31"/>
      <c r="F150" s="33"/>
      <c r="G150" s="32"/>
      <c r="H150" s="32"/>
      <c r="I150" s="43"/>
      <c r="J150" s="47"/>
      <c r="K150" s="31"/>
    </row>
    <row r="151" spans="2:11" ht="12.75">
      <c r="B151" s="32"/>
      <c r="C151" s="33"/>
      <c r="D151" s="33"/>
      <c r="E151" s="31"/>
      <c r="F151" s="33"/>
      <c r="G151" s="32"/>
      <c r="H151" s="32"/>
      <c r="I151" s="43"/>
      <c r="J151" s="47"/>
      <c r="K151" s="31"/>
    </row>
    <row r="152" spans="2:11" ht="12.75">
      <c r="B152" s="32"/>
      <c r="C152" s="33"/>
      <c r="D152" s="33"/>
      <c r="E152" s="31"/>
      <c r="F152" s="33"/>
      <c r="G152" s="32"/>
      <c r="H152" s="32"/>
      <c r="I152" s="43"/>
      <c r="J152" s="47"/>
      <c r="K152" s="31"/>
    </row>
    <row r="153" spans="2:11" ht="12.75">
      <c r="B153" s="32"/>
      <c r="C153" s="33"/>
      <c r="D153" s="33"/>
      <c r="E153" s="31"/>
      <c r="F153" s="33"/>
      <c r="G153" s="32"/>
      <c r="H153" s="32"/>
      <c r="I153" s="43"/>
      <c r="J153" s="47"/>
      <c r="K153" s="31"/>
    </row>
    <row r="154" spans="2:11" ht="12.75">
      <c r="B154" s="32"/>
      <c r="C154" s="33"/>
      <c r="D154" s="33"/>
      <c r="E154" s="31"/>
      <c r="F154" s="33"/>
      <c r="G154" s="32"/>
      <c r="H154" s="32"/>
      <c r="I154" s="43"/>
      <c r="J154" s="47"/>
      <c r="K154" s="31"/>
    </row>
    <row r="155" spans="2:11" ht="12.75">
      <c r="B155" s="32"/>
      <c r="C155" s="33"/>
      <c r="D155" s="33"/>
      <c r="E155" s="31"/>
      <c r="F155" s="33"/>
      <c r="G155" s="32"/>
      <c r="H155" s="32"/>
      <c r="I155" s="43"/>
      <c r="J155" s="47"/>
      <c r="K155" s="31"/>
    </row>
    <row r="156" spans="2:11" ht="12.75">
      <c r="B156" s="32"/>
      <c r="C156" s="33"/>
      <c r="D156" s="33"/>
      <c r="E156" s="31"/>
      <c r="F156" s="33"/>
      <c r="G156" s="32"/>
      <c r="H156" s="32"/>
      <c r="I156" s="43"/>
      <c r="J156" s="47"/>
      <c r="K156" s="31"/>
    </row>
    <row r="157" spans="2:11" ht="12.75">
      <c r="B157" s="32"/>
      <c r="C157" s="33"/>
      <c r="D157" s="33"/>
      <c r="E157" s="31"/>
      <c r="F157" s="33"/>
      <c r="G157" s="32"/>
      <c r="H157" s="32"/>
      <c r="I157" s="43"/>
      <c r="J157" s="47"/>
      <c r="K157" s="31"/>
    </row>
    <row r="158" spans="2:11" ht="12.75">
      <c r="B158" s="32"/>
      <c r="C158" s="33"/>
      <c r="D158" s="33"/>
      <c r="E158" s="31"/>
      <c r="F158" s="33"/>
      <c r="G158" s="32"/>
      <c r="H158" s="32"/>
      <c r="I158" s="43"/>
      <c r="J158" s="47"/>
      <c r="K158" s="31"/>
    </row>
    <row r="159" spans="2:11" ht="12.75">
      <c r="B159" s="32"/>
      <c r="C159" s="33"/>
      <c r="D159" s="33"/>
      <c r="E159" s="31"/>
      <c r="F159" s="33"/>
      <c r="G159" s="32"/>
      <c r="H159" s="32"/>
      <c r="I159" s="43"/>
      <c r="J159" s="47"/>
      <c r="K159" s="31"/>
    </row>
    <row r="160" spans="2:11" ht="12.75">
      <c r="B160" s="32"/>
      <c r="C160" s="33"/>
      <c r="D160" s="33"/>
      <c r="E160" s="31"/>
      <c r="F160" s="33"/>
      <c r="G160" s="32"/>
      <c r="H160" s="32"/>
      <c r="I160" s="43"/>
      <c r="J160" s="47"/>
      <c r="K160" s="31"/>
    </row>
    <row r="161" spans="2:11" ht="12.75">
      <c r="B161" s="32"/>
      <c r="C161" s="33"/>
      <c r="D161" s="33"/>
      <c r="E161" s="31"/>
      <c r="F161" s="33"/>
      <c r="G161" s="32"/>
      <c r="H161" s="32"/>
      <c r="I161" s="43"/>
      <c r="J161" s="47"/>
      <c r="K161" s="31"/>
    </row>
    <row r="162" spans="2:11" ht="12.75">
      <c r="B162" s="32"/>
      <c r="C162" s="33"/>
      <c r="D162" s="33"/>
      <c r="E162" s="31"/>
      <c r="F162" s="33"/>
      <c r="G162" s="32"/>
      <c r="H162" s="32"/>
      <c r="I162" s="43"/>
      <c r="J162" s="47"/>
      <c r="K162" s="31"/>
    </row>
    <row r="163" spans="2:11" ht="12.75">
      <c r="B163" s="32"/>
      <c r="C163" s="33"/>
      <c r="D163" s="33"/>
      <c r="E163" s="31"/>
      <c r="F163" s="33"/>
      <c r="G163" s="32"/>
      <c r="H163" s="32"/>
      <c r="I163" s="43"/>
      <c r="J163" s="47"/>
      <c r="K163" s="31"/>
    </row>
    <row r="164" spans="2:11" ht="12.75">
      <c r="B164" s="32"/>
      <c r="C164" s="33"/>
      <c r="D164" s="33"/>
      <c r="E164" s="31"/>
      <c r="F164" s="33"/>
      <c r="G164" s="32"/>
      <c r="H164" s="32"/>
      <c r="I164" s="43"/>
      <c r="J164" s="47"/>
      <c r="K164" s="31"/>
    </row>
    <row r="165" spans="2:11" ht="12.75">
      <c r="B165" s="32"/>
      <c r="C165" s="33"/>
      <c r="D165" s="33"/>
      <c r="E165" s="31"/>
      <c r="F165" s="33"/>
      <c r="G165" s="32"/>
      <c r="H165" s="32"/>
      <c r="I165" s="43"/>
      <c r="J165" s="47"/>
      <c r="K165" s="31"/>
    </row>
    <row r="166" spans="2:11" ht="12.75">
      <c r="B166" s="32"/>
      <c r="C166" s="33"/>
      <c r="D166" s="33"/>
      <c r="E166" s="31"/>
      <c r="F166" s="33"/>
      <c r="G166" s="32"/>
      <c r="H166" s="32"/>
      <c r="I166" s="43"/>
      <c r="J166" s="47"/>
      <c r="K166" s="31"/>
    </row>
    <row r="167" spans="2:11" ht="12.75">
      <c r="B167" s="32"/>
      <c r="C167" s="33"/>
      <c r="D167" s="33"/>
      <c r="E167" s="31"/>
      <c r="F167" s="33"/>
      <c r="G167" s="32"/>
      <c r="H167" s="32"/>
      <c r="I167" s="43"/>
      <c r="J167" s="47"/>
      <c r="K167" s="31"/>
    </row>
    <row r="168" spans="2:11" ht="12.75">
      <c r="B168" s="32"/>
      <c r="C168" s="33"/>
      <c r="D168" s="33"/>
      <c r="E168" s="31"/>
      <c r="F168" s="33"/>
      <c r="G168" s="32"/>
      <c r="H168" s="32"/>
      <c r="I168" s="43"/>
      <c r="J168" s="47"/>
      <c r="K168" s="31"/>
    </row>
    <row r="169" spans="2:11" ht="12.75">
      <c r="B169" s="32"/>
      <c r="C169" s="33"/>
      <c r="D169" s="33"/>
      <c r="E169" s="31"/>
      <c r="F169" s="33"/>
      <c r="G169" s="32"/>
      <c r="H169" s="32"/>
      <c r="I169" s="43"/>
      <c r="J169" s="47"/>
      <c r="K169" s="31"/>
    </row>
    <row r="170" spans="2:11" ht="12.75">
      <c r="B170" s="32"/>
      <c r="C170" s="33"/>
      <c r="D170" s="33"/>
      <c r="E170" s="31"/>
      <c r="F170" s="33"/>
      <c r="G170" s="32"/>
      <c r="H170" s="32"/>
      <c r="I170" s="43"/>
      <c r="J170" s="47"/>
      <c r="K170" s="31"/>
    </row>
    <row r="171" spans="2:11" ht="12.75">
      <c r="B171" s="32"/>
      <c r="C171" s="33"/>
      <c r="D171" s="33"/>
      <c r="E171" s="31"/>
      <c r="F171" s="33"/>
      <c r="G171" s="32"/>
      <c r="H171" s="32"/>
      <c r="I171" s="43"/>
      <c r="J171" s="47"/>
      <c r="K171" s="31"/>
    </row>
    <row r="172" spans="2:11" ht="12.75">
      <c r="B172" s="32"/>
      <c r="C172" s="33"/>
      <c r="D172" s="33"/>
      <c r="E172" s="31"/>
      <c r="F172" s="33"/>
      <c r="G172" s="32"/>
      <c r="H172" s="32"/>
      <c r="I172" s="43"/>
      <c r="J172" s="47"/>
      <c r="K172" s="31"/>
    </row>
    <row r="173" spans="2:11" ht="12.75">
      <c r="B173" s="32"/>
      <c r="C173" s="33"/>
      <c r="D173" s="33"/>
      <c r="E173" s="31"/>
      <c r="F173" s="33"/>
      <c r="G173" s="32"/>
      <c r="H173" s="32"/>
      <c r="I173" s="43"/>
      <c r="J173" s="47"/>
      <c r="K173" s="31"/>
    </row>
    <row r="174" spans="2:11" ht="12.75">
      <c r="B174" s="32"/>
      <c r="C174" s="33"/>
      <c r="D174" s="33"/>
      <c r="E174" s="31"/>
      <c r="F174" s="33"/>
      <c r="G174" s="32"/>
      <c r="H174" s="32"/>
      <c r="I174" s="43"/>
      <c r="J174" s="47"/>
      <c r="K174" s="31"/>
    </row>
    <row r="177" ht="12.75">
      <c r="A177" s="3" t="s">
        <v>44</v>
      </c>
    </row>
    <row r="178" spans="1:11" ht="12.75">
      <c r="A178" s="5" t="s">
        <v>4</v>
      </c>
      <c r="B178" s="28" t="s">
        <v>32</v>
      </c>
      <c r="C178" s="29">
        <v>39750</v>
      </c>
      <c r="D178" s="29"/>
      <c r="E178" s="30">
        <v>254.9</v>
      </c>
      <c r="F178" s="29"/>
      <c r="G178" s="28"/>
      <c r="H178" s="28" t="s">
        <v>45</v>
      </c>
      <c r="I178" s="42"/>
      <c r="J178" s="47">
        <v>1</v>
      </c>
      <c r="K178" s="31" t="s">
        <v>34</v>
      </c>
    </row>
    <row r="179" spans="1:11" ht="12.75">
      <c r="A179" s="5" t="s">
        <v>4</v>
      </c>
      <c r="B179" s="28" t="s">
        <v>35</v>
      </c>
      <c r="C179" s="29">
        <v>39750</v>
      </c>
      <c r="D179" s="29"/>
      <c r="E179" s="30">
        <v>249.2</v>
      </c>
      <c r="F179" s="29"/>
      <c r="G179" s="28"/>
      <c r="H179" s="28" t="s">
        <v>45</v>
      </c>
      <c r="I179" s="42"/>
      <c r="J179" s="47">
        <v>1</v>
      </c>
      <c r="K179" s="31" t="s">
        <v>36</v>
      </c>
    </row>
    <row r="180" spans="1:11" ht="12.75">
      <c r="A180" s="5" t="s">
        <v>4</v>
      </c>
      <c r="B180" s="28" t="s">
        <v>46</v>
      </c>
      <c r="C180" s="29">
        <v>39750</v>
      </c>
      <c r="D180" s="29"/>
      <c r="E180" s="30">
        <v>248</v>
      </c>
      <c r="F180" s="29"/>
      <c r="G180" s="28"/>
      <c r="H180" s="28" t="s">
        <v>45</v>
      </c>
      <c r="I180" s="42"/>
      <c r="J180" s="47">
        <v>1</v>
      </c>
      <c r="K180" s="31" t="s">
        <v>47</v>
      </c>
    </row>
    <row r="181" spans="1:11" ht="12.75">
      <c r="A181" s="5" t="s">
        <v>4</v>
      </c>
      <c r="B181" s="28" t="s">
        <v>37</v>
      </c>
      <c r="C181" s="29">
        <v>39750</v>
      </c>
      <c r="D181" s="29"/>
      <c r="E181" s="30">
        <v>242.3</v>
      </c>
      <c r="F181" s="29"/>
      <c r="G181" s="28"/>
      <c r="H181" s="28" t="s">
        <v>45</v>
      </c>
      <c r="I181" s="42"/>
      <c r="J181" s="47">
        <v>1</v>
      </c>
      <c r="K181" s="31" t="s">
        <v>38</v>
      </c>
    </row>
    <row r="182" spans="1:11" ht="12.75">
      <c r="A182" s="5" t="s">
        <v>4</v>
      </c>
      <c r="B182" s="28" t="s">
        <v>39</v>
      </c>
      <c r="C182" s="29">
        <v>39750</v>
      </c>
      <c r="D182" s="29"/>
      <c r="E182" s="30">
        <v>249.1</v>
      </c>
      <c r="F182" s="29"/>
      <c r="G182" s="28"/>
      <c r="H182" s="28" t="s">
        <v>45</v>
      </c>
      <c r="I182" s="42"/>
      <c r="J182" s="47">
        <v>1</v>
      </c>
      <c r="K182" s="31" t="s">
        <v>40</v>
      </c>
    </row>
    <row r="183" spans="1:11" ht="12.75">
      <c r="A183" s="5" t="s">
        <v>4</v>
      </c>
      <c r="B183" s="28" t="s">
        <v>48</v>
      </c>
      <c r="C183" s="29">
        <v>39750</v>
      </c>
      <c r="D183" s="29"/>
      <c r="E183" s="30">
        <v>243</v>
      </c>
      <c r="F183" s="29"/>
      <c r="G183" s="28"/>
      <c r="H183" s="28" t="s">
        <v>45</v>
      </c>
      <c r="I183" s="42"/>
      <c r="J183" s="47">
        <v>1</v>
      </c>
      <c r="K183" s="31" t="s">
        <v>47</v>
      </c>
    </row>
    <row r="184" spans="1:11" ht="12.75">
      <c r="A184" s="5" t="s">
        <v>4</v>
      </c>
      <c r="B184" s="28" t="s">
        <v>32</v>
      </c>
      <c r="C184" s="29">
        <v>39750</v>
      </c>
      <c r="D184" s="29"/>
      <c r="E184" s="30">
        <v>254.9</v>
      </c>
      <c r="F184" s="29"/>
      <c r="G184" s="28"/>
      <c r="H184" s="28" t="s">
        <v>49</v>
      </c>
      <c r="I184" s="42"/>
      <c r="J184" s="47">
        <v>2.5</v>
      </c>
      <c r="K184" s="31" t="s">
        <v>34</v>
      </c>
    </row>
    <row r="185" spans="1:11" ht="12.75">
      <c r="A185" s="5" t="s">
        <v>4</v>
      </c>
      <c r="B185" s="28" t="s">
        <v>35</v>
      </c>
      <c r="C185" s="29">
        <v>39750</v>
      </c>
      <c r="D185" s="29"/>
      <c r="E185" s="30">
        <v>249.2</v>
      </c>
      <c r="F185" s="29"/>
      <c r="G185" s="28"/>
      <c r="H185" s="28" t="s">
        <v>49</v>
      </c>
      <c r="I185" s="42"/>
      <c r="J185" s="47">
        <v>2.5</v>
      </c>
      <c r="K185" s="31" t="s">
        <v>36</v>
      </c>
    </row>
    <row r="186" spans="1:11" ht="12.75">
      <c r="A186" s="5" t="s">
        <v>4</v>
      </c>
      <c r="B186" s="28" t="s">
        <v>46</v>
      </c>
      <c r="C186" s="29">
        <v>39750</v>
      </c>
      <c r="D186" s="29"/>
      <c r="E186" s="30">
        <v>248</v>
      </c>
      <c r="F186" s="29"/>
      <c r="G186" s="28"/>
      <c r="H186" s="28" t="s">
        <v>49</v>
      </c>
      <c r="I186" s="42"/>
      <c r="J186" s="47">
        <v>2.4</v>
      </c>
      <c r="K186" s="31" t="s">
        <v>47</v>
      </c>
    </row>
    <row r="187" spans="1:11" ht="12.75">
      <c r="A187" s="5" t="s">
        <v>4</v>
      </c>
      <c r="B187" s="28" t="s">
        <v>37</v>
      </c>
      <c r="C187" s="29">
        <v>39750</v>
      </c>
      <c r="D187" s="29"/>
      <c r="E187" s="30">
        <v>242.3</v>
      </c>
      <c r="F187" s="29"/>
      <c r="G187" s="28"/>
      <c r="H187" s="28" t="s">
        <v>49</v>
      </c>
      <c r="I187" s="42"/>
      <c r="J187" s="47">
        <v>2.6</v>
      </c>
      <c r="K187" s="31" t="s">
        <v>38</v>
      </c>
    </row>
    <row r="188" spans="1:11" ht="12.75">
      <c r="A188" s="5" t="s">
        <v>4</v>
      </c>
      <c r="B188" s="28" t="s">
        <v>39</v>
      </c>
      <c r="C188" s="29">
        <v>39750</v>
      </c>
      <c r="D188" s="29"/>
      <c r="E188" s="30">
        <v>249.1</v>
      </c>
      <c r="F188" s="29"/>
      <c r="G188" s="28"/>
      <c r="H188" s="28" t="s">
        <v>49</v>
      </c>
      <c r="I188" s="42"/>
      <c r="J188" s="47">
        <v>2.5</v>
      </c>
      <c r="K188" s="31" t="s">
        <v>40</v>
      </c>
    </row>
    <row r="189" spans="1:11" ht="12.75">
      <c r="A189" s="5" t="s">
        <v>4</v>
      </c>
      <c r="B189" s="28" t="s">
        <v>48</v>
      </c>
      <c r="C189" s="29">
        <v>39750</v>
      </c>
      <c r="D189" s="29"/>
      <c r="E189" s="30">
        <v>243</v>
      </c>
      <c r="F189" s="29"/>
      <c r="G189" s="28"/>
      <c r="H189" s="28" t="s">
        <v>49</v>
      </c>
      <c r="I189" s="42"/>
      <c r="J189" s="47">
        <v>2.5</v>
      </c>
      <c r="K189" s="31" t="s">
        <v>47</v>
      </c>
    </row>
    <row r="190" spans="1:11" ht="12.75">
      <c r="A190" s="5" t="s">
        <v>4</v>
      </c>
      <c r="B190" s="28" t="s">
        <v>32</v>
      </c>
      <c r="C190" s="29">
        <v>39750</v>
      </c>
      <c r="D190" s="29"/>
      <c r="E190" s="30">
        <v>254.9</v>
      </c>
      <c r="F190" s="29"/>
      <c r="G190" s="28"/>
      <c r="H190" s="28" t="s">
        <v>50</v>
      </c>
      <c r="I190" s="42"/>
      <c r="J190" s="46">
        <v>122.2</v>
      </c>
      <c r="K190" s="31" t="s">
        <v>34</v>
      </c>
    </row>
    <row r="191" spans="1:11" ht="12.75">
      <c r="A191" s="5" t="s">
        <v>4</v>
      </c>
      <c r="B191" s="28" t="s">
        <v>35</v>
      </c>
      <c r="C191" s="29">
        <v>39750</v>
      </c>
      <c r="D191" s="29"/>
      <c r="E191" s="30">
        <v>249.2</v>
      </c>
      <c r="F191" s="29"/>
      <c r="G191" s="28"/>
      <c r="H191" s="28" t="s">
        <v>50</v>
      </c>
      <c r="I191" s="42"/>
      <c r="J191" s="46">
        <v>122.8</v>
      </c>
      <c r="K191" s="31" t="s">
        <v>36</v>
      </c>
    </row>
    <row r="192" spans="1:11" ht="12.75">
      <c r="A192" s="5" t="s">
        <v>4</v>
      </c>
      <c r="B192" s="28" t="s">
        <v>46</v>
      </c>
      <c r="C192" s="29">
        <v>39750</v>
      </c>
      <c r="D192" s="29"/>
      <c r="E192" s="30">
        <v>248</v>
      </c>
      <c r="F192" s="29"/>
      <c r="G192" s="28"/>
      <c r="H192" s="28" t="s">
        <v>50</v>
      </c>
      <c r="I192" s="42"/>
      <c r="J192" s="46">
        <v>123.8</v>
      </c>
      <c r="K192" s="31" t="s">
        <v>47</v>
      </c>
    </row>
    <row r="193" spans="1:11" ht="12.75">
      <c r="A193" s="5" t="s">
        <v>4</v>
      </c>
      <c r="B193" s="28" t="s">
        <v>37</v>
      </c>
      <c r="C193" s="29">
        <v>39750</v>
      </c>
      <c r="D193" s="29"/>
      <c r="E193" s="30">
        <v>242.3</v>
      </c>
      <c r="F193" s="29"/>
      <c r="G193" s="28"/>
      <c r="H193" s="28" t="s">
        <v>50</v>
      </c>
      <c r="I193" s="42"/>
      <c r="J193" s="46">
        <v>124.6</v>
      </c>
      <c r="K193" s="31" t="s">
        <v>38</v>
      </c>
    </row>
    <row r="194" spans="1:11" ht="12.75">
      <c r="A194" s="5" t="s">
        <v>4</v>
      </c>
      <c r="B194" s="28" t="s">
        <v>39</v>
      </c>
      <c r="C194" s="29">
        <v>39750</v>
      </c>
      <c r="D194" s="29"/>
      <c r="E194" s="30">
        <v>249.1</v>
      </c>
      <c r="F194" s="29"/>
      <c r="G194" s="28"/>
      <c r="H194" s="28" t="s">
        <v>50</v>
      </c>
      <c r="I194" s="42"/>
      <c r="J194" s="46">
        <v>125</v>
      </c>
      <c r="K194" s="31" t="s">
        <v>40</v>
      </c>
    </row>
    <row r="195" spans="1:11" ht="12.75">
      <c r="A195" s="5" t="s">
        <v>4</v>
      </c>
      <c r="B195" s="28" t="s">
        <v>48</v>
      </c>
      <c r="C195" s="29">
        <v>39750</v>
      </c>
      <c r="D195" s="29"/>
      <c r="E195" s="30">
        <v>243</v>
      </c>
      <c r="F195" s="29"/>
      <c r="G195" s="28"/>
      <c r="H195" s="28" t="s">
        <v>50</v>
      </c>
      <c r="I195" s="42"/>
      <c r="J195" s="46">
        <v>126.2</v>
      </c>
      <c r="K195" s="31" t="s">
        <v>47</v>
      </c>
    </row>
    <row r="196" spans="1:11" ht="12.75">
      <c r="A196" s="5" t="s">
        <v>4</v>
      </c>
      <c r="B196" s="28" t="s">
        <v>32</v>
      </c>
      <c r="C196" s="29">
        <v>39750</v>
      </c>
      <c r="D196" s="29"/>
      <c r="E196" s="30">
        <v>254.9</v>
      </c>
      <c r="F196" s="29"/>
      <c r="G196" s="28"/>
      <c r="H196" s="28" t="s">
        <v>51</v>
      </c>
      <c r="I196" s="42" t="s">
        <v>31</v>
      </c>
      <c r="J196" s="46">
        <v>0.2</v>
      </c>
      <c r="K196" s="31" t="s">
        <v>34</v>
      </c>
    </row>
    <row r="197" spans="1:11" ht="12.75">
      <c r="A197" s="5" t="s">
        <v>4</v>
      </c>
      <c r="B197" s="28" t="s">
        <v>35</v>
      </c>
      <c r="C197" s="29">
        <v>39750</v>
      </c>
      <c r="D197" s="29"/>
      <c r="E197" s="30">
        <v>249.2</v>
      </c>
      <c r="F197" s="29"/>
      <c r="G197" s="28"/>
      <c r="H197" s="28" t="s">
        <v>51</v>
      </c>
      <c r="I197" s="42" t="s">
        <v>31</v>
      </c>
      <c r="J197" s="46">
        <v>0.2</v>
      </c>
      <c r="K197" s="31" t="s">
        <v>36</v>
      </c>
    </row>
    <row r="198" spans="1:11" ht="12.75">
      <c r="A198" s="5" t="s">
        <v>4</v>
      </c>
      <c r="B198" s="28" t="s">
        <v>46</v>
      </c>
      <c r="C198" s="29">
        <v>39750</v>
      </c>
      <c r="D198" s="29"/>
      <c r="E198" s="30">
        <v>248</v>
      </c>
      <c r="F198" s="29"/>
      <c r="G198" s="28"/>
      <c r="H198" s="28" t="s">
        <v>51</v>
      </c>
      <c r="I198" s="42" t="s">
        <v>31</v>
      </c>
      <c r="J198" s="46">
        <v>0.2</v>
      </c>
      <c r="K198" s="31" t="s">
        <v>47</v>
      </c>
    </row>
    <row r="199" spans="1:11" ht="12.75">
      <c r="A199" s="5" t="s">
        <v>4</v>
      </c>
      <c r="B199" s="28" t="s">
        <v>37</v>
      </c>
      <c r="C199" s="29">
        <v>39750</v>
      </c>
      <c r="D199" s="29"/>
      <c r="E199" s="30">
        <v>242.3</v>
      </c>
      <c r="F199" s="29"/>
      <c r="G199" s="28"/>
      <c r="H199" s="28" t="s">
        <v>51</v>
      </c>
      <c r="I199" s="42" t="s">
        <v>31</v>
      </c>
      <c r="J199" s="46">
        <v>0.2</v>
      </c>
      <c r="K199" s="31" t="s">
        <v>38</v>
      </c>
    </row>
    <row r="200" spans="1:11" ht="12.75">
      <c r="A200" s="5" t="s">
        <v>4</v>
      </c>
      <c r="B200" s="28" t="s">
        <v>39</v>
      </c>
      <c r="C200" s="29">
        <v>39750</v>
      </c>
      <c r="D200" s="29"/>
      <c r="E200" s="30">
        <v>249.1</v>
      </c>
      <c r="F200" s="29"/>
      <c r="G200" s="28"/>
      <c r="H200" s="28" t="s">
        <v>51</v>
      </c>
      <c r="I200" s="42" t="s">
        <v>31</v>
      </c>
      <c r="J200" s="46">
        <v>0.2</v>
      </c>
      <c r="K200" s="31" t="s">
        <v>40</v>
      </c>
    </row>
    <row r="201" spans="1:11" ht="12.75">
      <c r="A201" s="5" t="s">
        <v>4</v>
      </c>
      <c r="B201" s="28" t="s">
        <v>48</v>
      </c>
      <c r="C201" s="29">
        <v>39750</v>
      </c>
      <c r="D201" s="29"/>
      <c r="E201" s="30">
        <v>243</v>
      </c>
      <c r="F201" s="29"/>
      <c r="G201" s="28"/>
      <c r="H201" s="28" t="s">
        <v>51</v>
      </c>
      <c r="I201" s="42" t="s">
        <v>31</v>
      </c>
      <c r="J201" s="46">
        <v>0.2</v>
      </c>
      <c r="K201" s="31" t="s">
        <v>47</v>
      </c>
    </row>
    <row r="202" spans="1:11" ht="12.75">
      <c r="A202" s="5" t="s">
        <v>4</v>
      </c>
      <c r="B202" s="28" t="s">
        <v>32</v>
      </c>
      <c r="C202" s="29">
        <v>39750</v>
      </c>
      <c r="D202" s="29"/>
      <c r="E202" s="30">
        <v>254.9</v>
      </c>
      <c r="F202" s="29"/>
      <c r="G202" s="28"/>
      <c r="H202" s="28" t="s">
        <v>52</v>
      </c>
      <c r="I202" s="42" t="s">
        <v>31</v>
      </c>
      <c r="J202" s="46">
        <v>0.1</v>
      </c>
      <c r="K202" s="31" t="s">
        <v>34</v>
      </c>
    </row>
    <row r="203" spans="1:11" ht="12.75">
      <c r="A203" s="5" t="s">
        <v>4</v>
      </c>
      <c r="B203" s="28" t="s">
        <v>35</v>
      </c>
      <c r="C203" s="29">
        <v>39750</v>
      </c>
      <c r="D203" s="29"/>
      <c r="E203" s="30">
        <v>249.2</v>
      </c>
      <c r="F203" s="29"/>
      <c r="G203" s="28"/>
      <c r="H203" s="28" t="s">
        <v>52</v>
      </c>
      <c r="I203" s="42" t="s">
        <v>31</v>
      </c>
      <c r="J203" s="46">
        <v>0.1</v>
      </c>
      <c r="K203" s="31" t="s">
        <v>36</v>
      </c>
    </row>
    <row r="204" spans="1:11" ht="12.75">
      <c r="A204" s="5" t="s">
        <v>4</v>
      </c>
      <c r="B204" s="28" t="s">
        <v>46</v>
      </c>
      <c r="C204" s="29">
        <v>39750</v>
      </c>
      <c r="D204" s="29"/>
      <c r="E204" s="30">
        <v>248</v>
      </c>
      <c r="F204" s="29"/>
      <c r="G204" s="28"/>
      <c r="H204" s="28" t="s">
        <v>52</v>
      </c>
      <c r="I204" s="42" t="s">
        <v>31</v>
      </c>
      <c r="J204" s="46">
        <v>0.1</v>
      </c>
      <c r="K204" s="31" t="s">
        <v>47</v>
      </c>
    </row>
    <row r="205" spans="1:11" ht="12.75">
      <c r="A205" s="5" t="s">
        <v>4</v>
      </c>
      <c r="B205" s="28" t="s">
        <v>37</v>
      </c>
      <c r="C205" s="29">
        <v>39750</v>
      </c>
      <c r="D205" s="29"/>
      <c r="E205" s="30">
        <v>242.3</v>
      </c>
      <c r="F205" s="29"/>
      <c r="G205" s="28"/>
      <c r="H205" s="28" t="s">
        <v>52</v>
      </c>
      <c r="I205" s="42" t="s">
        <v>31</v>
      </c>
      <c r="J205" s="46">
        <v>0.1</v>
      </c>
      <c r="K205" s="31" t="s">
        <v>38</v>
      </c>
    </row>
    <row r="206" spans="1:11" ht="12.75">
      <c r="A206" s="5" t="s">
        <v>4</v>
      </c>
      <c r="B206" s="28" t="s">
        <v>39</v>
      </c>
      <c r="C206" s="29">
        <v>39750</v>
      </c>
      <c r="D206" s="29"/>
      <c r="E206" s="30">
        <v>249.1</v>
      </c>
      <c r="F206" s="29"/>
      <c r="G206" s="28"/>
      <c r="H206" s="28" t="s">
        <v>52</v>
      </c>
      <c r="I206" s="42" t="s">
        <v>31</v>
      </c>
      <c r="J206" s="46">
        <v>0.1</v>
      </c>
      <c r="K206" s="31" t="s">
        <v>40</v>
      </c>
    </row>
    <row r="207" spans="1:11" ht="12.75">
      <c r="A207" s="5" t="s">
        <v>4</v>
      </c>
      <c r="B207" s="28" t="s">
        <v>48</v>
      </c>
      <c r="C207" s="29">
        <v>39750</v>
      </c>
      <c r="D207" s="29"/>
      <c r="E207" s="30">
        <v>243</v>
      </c>
      <c r="F207" s="29"/>
      <c r="G207" s="28"/>
      <c r="H207" s="28" t="s">
        <v>52</v>
      </c>
      <c r="I207" s="42" t="s">
        <v>31</v>
      </c>
      <c r="J207" s="46">
        <v>0.1</v>
      </c>
      <c r="K207" s="31" t="s">
        <v>47</v>
      </c>
    </row>
    <row r="208" spans="1:11" ht="12.75">
      <c r="A208" s="5" t="s">
        <v>4</v>
      </c>
      <c r="B208" s="28" t="s">
        <v>32</v>
      </c>
      <c r="C208" s="29">
        <v>39750</v>
      </c>
      <c r="D208" s="29"/>
      <c r="E208" s="30">
        <v>254.9</v>
      </c>
      <c r="F208" s="29"/>
      <c r="G208" s="28"/>
      <c r="H208" s="28" t="s">
        <v>53</v>
      </c>
      <c r="I208" s="42" t="s">
        <v>31</v>
      </c>
      <c r="J208" s="46">
        <v>0.1</v>
      </c>
      <c r="K208" s="31" t="s">
        <v>34</v>
      </c>
    </row>
    <row r="209" spans="1:11" ht="12.75">
      <c r="A209" s="5" t="s">
        <v>4</v>
      </c>
      <c r="B209" s="28" t="s">
        <v>35</v>
      </c>
      <c r="C209" s="29">
        <v>39750</v>
      </c>
      <c r="D209" s="29"/>
      <c r="E209" s="30">
        <v>249.2</v>
      </c>
      <c r="F209" s="29"/>
      <c r="G209" s="28"/>
      <c r="H209" s="28" t="s">
        <v>53</v>
      </c>
      <c r="I209" s="42" t="s">
        <v>31</v>
      </c>
      <c r="J209" s="46">
        <v>0.1</v>
      </c>
      <c r="K209" s="30" t="s">
        <v>36</v>
      </c>
    </row>
    <row r="210" spans="1:11" ht="12.75">
      <c r="A210" s="5" t="s">
        <v>4</v>
      </c>
      <c r="B210" s="28" t="s">
        <v>46</v>
      </c>
      <c r="C210" s="29">
        <v>39750</v>
      </c>
      <c r="D210" s="29"/>
      <c r="E210" s="30">
        <v>248</v>
      </c>
      <c r="F210" s="29"/>
      <c r="G210" s="28"/>
      <c r="H210" s="28" t="s">
        <v>53</v>
      </c>
      <c r="I210" s="42" t="s">
        <v>31</v>
      </c>
      <c r="J210" s="46">
        <v>0.1</v>
      </c>
      <c r="K210" s="30" t="s">
        <v>47</v>
      </c>
    </row>
    <row r="211" spans="1:11" ht="12.75">
      <c r="A211" s="5" t="s">
        <v>4</v>
      </c>
      <c r="B211" s="28" t="s">
        <v>37</v>
      </c>
      <c r="C211" s="29">
        <v>39750</v>
      </c>
      <c r="D211" s="29"/>
      <c r="E211" s="30">
        <v>242.3</v>
      </c>
      <c r="F211" s="29"/>
      <c r="G211" s="28"/>
      <c r="H211" s="28" t="s">
        <v>53</v>
      </c>
      <c r="I211" s="42"/>
      <c r="J211" s="46">
        <v>0.1</v>
      </c>
      <c r="K211" s="30" t="s">
        <v>38</v>
      </c>
    </row>
    <row r="212" spans="1:11" ht="12.75">
      <c r="A212" s="5" t="s">
        <v>4</v>
      </c>
      <c r="B212" s="28" t="s">
        <v>39</v>
      </c>
      <c r="C212" s="29">
        <v>39750</v>
      </c>
      <c r="D212" s="29"/>
      <c r="E212" s="30">
        <v>249.1</v>
      </c>
      <c r="F212" s="29"/>
      <c r="G212" s="28"/>
      <c r="H212" s="28" t="s">
        <v>53</v>
      </c>
      <c r="I212" s="42" t="s">
        <v>31</v>
      </c>
      <c r="J212" s="46">
        <v>0.1</v>
      </c>
      <c r="K212" s="30" t="s">
        <v>40</v>
      </c>
    </row>
    <row r="213" spans="1:11" ht="12.75">
      <c r="A213" s="5" t="s">
        <v>4</v>
      </c>
      <c r="B213" s="28" t="s">
        <v>48</v>
      </c>
      <c r="C213" s="29">
        <v>39750</v>
      </c>
      <c r="D213" s="29"/>
      <c r="E213" s="30">
        <v>243</v>
      </c>
      <c r="F213" s="29"/>
      <c r="G213" s="28"/>
      <c r="H213" s="28" t="s">
        <v>53</v>
      </c>
      <c r="I213" s="42" t="s">
        <v>31</v>
      </c>
      <c r="J213" s="46">
        <v>0.1</v>
      </c>
      <c r="K213" s="30" t="s">
        <v>47</v>
      </c>
    </row>
    <row r="214" spans="1:11" ht="12.75">
      <c r="A214" s="5" t="s">
        <v>4</v>
      </c>
      <c r="B214" s="28" t="s">
        <v>32</v>
      </c>
      <c r="C214" s="29">
        <v>39750</v>
      </c>
      <c r="D214" s="29"/>
      <c r="E214" s="30">
        <v>254.9</v>
      </c>
      <c r="F214" s="29"/>
      <c r="G214" s="28"/>
      <c r="H214" s="28" t="s">
        <v>54</v>
      </c>
      <c r="I214" s="42"/>
      <c r="J214" s="46">
        <v>10</v>
      </c>
      <c r="K214" s="30" t="s">
        <v>34</v>
      </c>
    </row>
    <row r="215" spans="1:11" ht="12.75">
      <c r="A215" s="5" t="s">
        <v>4</v>
      </c>
      <c r="B215" s="28" t="s">
        <v>35</v>
      </c>
      <c r="C215" s="29">
        <v>39750</v>
      </c>
      <c r="D215" s="29"/>
      <c r="E215" s="30">
        <v>249.2</v>
      </c>
      <c r="F215" s="29"/>
      <c r="G215" s="28"/>
      <c r="H215" s="28" t="s">
        <v>54</v>
      </c>
      <c r="I215" s="42"/>
      <c r="J215" s="46">
        <v>11</v>
      </c>
      <c r="K215" s="30" t="s">
        <v>36</v>
      </c>
    </row>
    <row r="216" spans="1:11" ht="12.75">
      <c r="A216" s="5" t="s">
        <v>4</v>
      </c>
      <c r="B216" s="28" t="s">
        <v>46</v>
      </c>
      <c r="C216" s="29">
        <v>39750</v>
      </c>
      <c r="D216" s="29"/>
      <c r="E216" s="30">
        <v>248</v>
      </c>
      <c r="F216" s="29"/>
      <c r="G216" s="28"/>
      <c r="H216" s="28" t="s">
        <v>54</v>
      </c>
      <c r="I216" s="42"/>
      <c r="J216" s="46">
        <v>12</v>
      </c>
      <c r="K216" s="30" t="s">
        <v>47</v>
      </c>
    </row>
    <row r="217" spans="1:11" ht="12.75">
      <c r="A217" s="5" t="s">
        <v>4</v>
      </c>
      <c r="B217" s="28" t="s">
        <v>37</v>
      </c>
      <c r="C217" s="29">
        <v>39750</v>
      </c>
      <c r="D217" s="29"/>
      <c r="E217" s="30">
        <v>242.3</v>
      </c>
      <c r="F217" s="29"/>
      <c r="G217" s="28"/>
      <c r="H217" s="28" t="s">
        <v>54</v>
      </c>
      <c r="I217" s="42"/>
      <c r="J217" s="46">
        <v>12</v>
      </c>
      <c r="K217" s="30" t="s">
        <v>38</v>
      </c>
    </row>
    <row r="218" spans="1:11" ht="12.75">
      <c r="A218" s="5" t="s">
        <v>4</v>
      </c>
      <c r="B218" s="28" t="s">
        <v>39</v>
      </c>
      <c r="C218" s="29">
        <v>39750</v>
      </c>
      <c r="D218" s="29"/>
      <c r="E218" s="30">
        <v>249.1</v>
      </c>
      <c r="F218" s="29"/>
      <c r="G218" s="28"/>
      <c r="H218" s="28" t="s">
        <v>54</v>
      </c>
      <c r="I218" s="42"/>
      <c r="J218" s="46">
        <v>12</v>
      </c>
      <c r="K218" s="30" t="s">
        <v>40</v>
      </c>
    </row>
    <row r="219" spans="1:11" ht="12.75">
      <c r="A219" s="5" t="s">
        <v>4</v>
      </c>
      <c r="B219" s="28" t="s">
        <v>48</v>
      </c>
      <c r="C219" s="29">
        <v>39750</v>
      </c>
      <c r="D219" s="29"/>
      <c r="E219" s="30">
        <v>243</v>
      </c>
      <c r="F219" s="29"/>
      <c r="G219" s="28"/>
      <c r="H219" s="28" t="s">
        <v>54</v>
      </c>
      <c r="I219" s="42"/>
      <c r="J219" s="46">
        <v>11</v>
      </c>
      <c r="K219" s="30" t="s">
        <v>47</v>
      </c>
    </row>
    <row r="220" spans="1:11" ht="12.75">
      <c r="A220" s="5" t="s">
        <v>4</v>
      </c>
      <c r="B220" s="28" t="s">
        <v>32</v>
      </c>
      <c r="C220" s="29">
        <v>39750</v>
      </c>
      <c r="D220" s="29"/>
      <c r="E220" s="30">
        <v>254.9</v>
      </c>
      <c r="F220" s="29"/>
      <c r="G220" s="28"/>
      <c r="H220" s="28" t="s">
        <v>55</v>
      </c>
      <c r="I220" s="42"/>
      <c r="J220" s="46">
        <v>1.2</v>
      </c>
      <c r="K220" s="30" t="s">
        <v>34</v>
      </c>
    </row>
    <row r="221" spans="1:11" ht="12.75">
      <c r="A221" s="5" t="s">
        <v>4</v>
      </c>
      <c r="B221" s="28" t="s">
        <v>35</v>
      </c>
      <c r="C221" s="29">
        <v>39750</v>
      </c>
      <c r="D221" s="29"/>
      <c r="E221" s="30">
        <v>249.2</v>
      </c>
      <c r="F221" s="29"/>
      <c r="G221" s="28"/>
      <c r="H221" s="28" t="s">
        <v>55</v>
      </c>
      <c r="I221" s="42"/>
      <c r="J221" s="46">
        <v>1.2</v>
      </c>
      <c r="K221" s="30" t="s">
        <v>36</v>
      </c>
    </row>
    <row r="222" spans="1:11" ht="12.75">
      <c r="A222" s="5" t="s">
        <v>4</v>
      </c>
      <c r="B222" s="28" t="s">
        <v>46</v>
      </c>
      <c r="C222" s="29">
        <v>39750</v>
      </c>
      <c r="D222" s="29"/>
      <c r="E222" s="30">
        <v>248</v>
      </c>
      <c r="F222" s="29"/>
      <c r="G222" s="28"/>
      <c r="H222" s="28" t="s">
        <v>55</v>
      </c>
      <c r="I222" s="42"/>
      <c r="J222" s="46">
        <v>1</v>
      </c>
      <c r="K222" s="30" t="s">
        <v>47</v>
      </c>
    </row>
    <row r="223" spans="1:11" ht="12.75">
      <c r="A223" s="5" t="s">
        <v>4</v>
      </c>
      <c r="B223" s="28" t="s">
        <v>37</v>
      </c>
      <c r="C223" s="29">
        <v>39750</v>
      </c>
      <c r="D223" s="29"/>
      <c r="E223" s="30">
        <v>242.3</v>
      </c>
      <c r="F223" s="29"/>
      <c r="G223" s="28"/>
      <c r="H223" s="28" t="s">
        <v>55</v>
      </c>
      <c r="I223" s="42"/>
      <c r="J223" s="46">
        <v>1.1</v>
      </c>
      <c r="K223" s="30" t="s">
        <v>38</v>
      </c>
    </row>
    <row r="224" spans="1:11" ht="12.75">
      <c r="A224" s="5" t="s">
        <v>4</v>
      </c>
      <c r="B224" s="28" t="s">
        <v>39</v>
      </c>
      <c r="C224" s="29">
        <v>39750</v>
      </c>
      <c r="D224" s="29"/>
      <c r="E224" s="30">
        <v>249.1</v>
      </c>
      <c r="F224" s="29"/>
      <c r="G224" s="28"/>
      <c r="H224" s="28" t="s">
        <v>55</v>
      </c>
      <c r="I224" s="42"/>
      <c r="J224" s="46">
        <v>1.1</v>
      </c>
      <c r="K224" s="30" t="s">
        <v>40</v>
      </c>
    </row>
    <row r="225" spans="1:11" ht="12.75">
      <c r="A225" s="5" t="s">
        <v>4</v>
      </c>
      <c r="B225" s="28" t="s">
        <v>48</v>
      </c>
      <c r="C225" s="29">
        <v>39750</v>
      </c>
      <c r="D225" s="29"/>
      <c r="E225" s="30">
        <v>243</v>
      </c>
      <c r="F225" s="29"/>
      <c r="G225" s="28"/>
      <c r="H225" s="28" t="s">
        <v>55</v>
      </c>
      <c r="I225" s="42"/>
      <c r="J225" s="46">
        <v>1</v>
      </c>
      <c r="K225" s="30" t="s">
        <v>47</v>
      </c>
    </row>
    <row r="226" spans="1:11" ht="12.75">
      <c r="A226" s="5" t="s">
        <v>4</v>
      </c>
      <c r="B226" s="28" t="s">
        <v>32</v>
      </c>
      <c r="C226" s="29">
        <v>39750</v>
      </c>
      <c r="D226" s="29"/>
      <c r="E226" s="30">
        <v>254.9</v>
      </c>
      <c r="F226" s="29"/>
      <c r="G226" s="28"/>
      <c r="H226" s="28" t="s">
        <v>56</v>
      </c>
      <c r="I226" s="42"/>
      <c r="J226" s="46">
        <v>6.8</v>
      </c>
      <c r="K226" s="30" t="s">
        <v>34</v>
      </c>
    </row>
    <row r="227" spans="1:11" ht="12.75">
      <c r="A227" s="5" t="s">
        <v>4</v>
      </c>
      <c r="B227" s="28" t="s">
        <v>35</v>
      </c>
      <c r="C227" s="29">
        <v>39750</v>
      </c>
      <c r="D227" s="29"/>
      <c r="E227" s="30">
        <v>249.2</v>
      </c>
      <c r="F227" s="29"/>
      <c r="G227" s="28"/>
      <c r="H227" s="28" t="s">
        <v>56</v>
      </c>
      <c r="I227" s="42"/>
      <c r="J227" s="46">
        <v>6.8</v>
      </c>
      <c r="K227" s="30" t="s">
        <v>36</v>
      </c>
    </row>
    <row r="228" spans="1:11" ht="12.75">
      <c r="A228" s="5" t="s">
        <v>4</v>
      </c>
      <c r="B228" s="28" t="s">
        <v>46</v>
      </c>
      <c r="C228" s="29">
        <v>39750</v>
      </c>
      <c r="D228" s="29"/>
      <c r="E228" s="30">
        <v>248</v>
      </c>
      <c r="F228" s="29"/>
      <c r="G228" s="28"/>
      <c r="H228" s="28" t="s">
        <v>56</v>
      </c>
      <c r="I228" s="42"/>
      <c r="J228" s="46">
        <v>8.1</v>
      </c>
      <c r="K228" s="30" t="s">
        <v>47</v>
      </c>
    </row>
    <row r="229" spans="1:11" ht="12.75">
      <c r="A229" s="5" t="s">
        <v>4</v>
      </c>
      <c r="B229" s="28" t="s">
        <v>37</v>
      </c>
      <c r="C229" s="29">
        <v>39750</v>
      </c>
      <c r="D229" s="29"/>
      <c r="E229" s="30">
        <v>242.3</v>
      </c>
      <c r="F229" s="29"/>
      <c r="G229" s="28"/>
      <c r="H229" s="28" t="s">
        <v>56</v>
      </c>
      <c r="I229" s="42"/>
      <c r="J229" s="46">
        <v>6.9</v>
      </c>
      <c r="K229" s="30" t="s">
        <v>38</v>
      </c>
    </row>
    <row r="230" spans="1:11" ht="12.75">
      <c r="A230" s="5" t="s">
        <v>4</v>
      </c>
      <c r="B230" s="28" t="s">
        <v>39</v>
      </c>
      <c r="C230" s="29">
        <v>39750</v>
      </c>
      <c r="D230" s="29"/>
      <c r="E230" s="30">
        <v>249.1</v>
      </c>
      <c r="F230" s="29"/>
      <c r="G230" s="28"/>
      <c r="H230" s="28" t="s">
        <v>56</v>
      </c>
      <c r="I230" s="42"/>
      <c r="J230" s="46">
        <v>6.9</v>
      </c>
      <c r="K230" s="30" t="s">
        <v>40</v>
      </c>
    </row>
    <row r="231" spans="1:11" ht="12.75">
      <c r="A231" s="5" t="s">
        <v>4</v>
      </c>
      <c r="B231" s="28" t="s">
        <v>48</v>
      </c>
      <c r="C231" s="29">
        <v>39750</v>
      </c>
      <c r="D231" s="29"/>
      <c r="E231" s="30">
        <v>243</v>
      </c>
      <c r="F231" s="29"/>
      <c r="G231" s="28"/>
      <c r="H231" s="28" t="s">
        <v>56</v>
      </c>
      <c r="I231" s="42"/>
      <c r="J231" s="46">
        <v>9.8</v>
      </c>
      <c r="K231" s="30" t="s">
        <v>47</v>
      </c>
    </row>
    <row r="232" spans="1:11" ht="12.75">
      <c r="A232" s="5" t="s">
        <v>4</v>
      </c>
      <c r="B232" s="28" t="s">
        <v>32</v>
      </c>
      <c r="C232" s="29">
        <v>39750</v>
      </c>
      <c r="D232" s="29"/>
      <c r="E232" s="30">
        <v>254.9</v>
      </c>
      <c r="F232" s="29"/>
      <c r="G232" s="28"/>
      <c r="H232" s="28" t="s">
        <v>57</v>
      </c>
      <c r="I232" s="42"/>
      <c r="J232" s="46">
        <v>0.8</v>
      </c>
      <c r="K232" s="30" t="s">
        <v>34</v>
      </c>
    </row>
    <row r="233" spans="1:11" ht="12.75">
      <c r="A233" s="5" t="s">
        <v>4</v>
      </c>
      <c r="B233" s="28" t="s">
        <v>35</v>
      </c>
      <c r="C233" s="29">
        <v>39750</v>
      </c>
      <c r="D233" s="29"/>
      <c r="E233" s="30">
        <v>249.2</v>
      </c>
      <c r="F233" s="29"/>
      <c r="G233" s="28"/>
      <c r="H233" s="28" t="s">
        <v>57</v>
      </c>
      <c r="I233" s="42"/>
      <c r="J233" s="46">
        <v>0.8</v>
      </c>
      <c r="K233" s="30" t="s">
        <v>36</v>
      </c>
    </row>
    <row r="234" spans="1:11" ht="12.75">
      <c r="A234" s="5" t="s">
        <v>4</v>
      </c>
      <c r="B234" s="28" t="s">
        <v>46</v>
      </c>
      <c r="C234" s="29">
        <v>39750</v>
      </c>
      <c r="D234" s="29"/>
      <c r="E234" s="30">
        <v>248</v>
      </c>
      <c r="F234" s="29"/>
      <c r="G234" s="28"/>
      <c r="H234" s="28" t="s">
        <v>57</v>
      </c>
      <c r="I234" s="42"/>
      <c r="J234" s="46">
        <v>0.9</v>
      </c>
      <c r="K234" s="30" t="s">
        <v>47</v>
      </c>
    </row>
    <row r="235" spans="1:11" ht="12.75">
      <c r="A235" s="5" t="s">
        <v>4</v>
      </c>
      <c r="B235" s="28" t="s">
        <v>37</v>
      </c>
      <c r="C235" s="29">
        <v>39750</v>
      </c>
      <c r="D235" s="29"/>
      <c r="E235" s="30">
        <v>242.3</v>
      </c>
      <c r="F235" s="29"/>
      <c r="G235" s="28"/>
      <c r="H235" s="28" t="s">
        <v>57</v>
      </c>
      <c r="I235" s="42"/>
      <c r="J235" s="46">
        <v>0.8</v>
      </c>
      <c r="K235" s="30" t="s">
        <v>38</v>
      </c>
    </row>
    <row r="236" spans="1:11" ht="12.75">
      <c r="A236" s="5" t="s">
        <v>4</v>
      </c>
      <c r="B236" s="28" t="s">
        <v>39</v>
      </c>
      <c r="C236" s="29">
        <v>39750</v>
      </c>
      <c r="D236" s="29"/>
      <c r="E236" s="30">
        <v>249.1</v>
      </c>
      <c r="F236" s="29"/>
      <c r="G236" s="28"/>
      <c r="H236" s="28" t="s">
        <v>57</v>
      </c>
      <c r="I236" s="42"/>
      <c r="J236" s="46">
        <v>0.8</v>
      </c>
      <c r="K236" s="30" t="s">
        <v>40</v>
      </c>
    </row>
    <row r="237" spans="1:11" ht="12.75">
      <c r="A237" s="5" t="s">
        <v>4</v>
      </c>
      <c r="B237" s="28" t="s">
        <v>48</v>
      </c>
      <c r="C237" s="29">
        <v>39750</v>
      </c>
      <c r="D237" s="29"/>
      <c r="E237" s="30">
        <v>243</v>
      </c>
      <c r="F237" s="29"/>
      <c r="G237" s="28"/>
      <c r="H237" s="28" t="s">
        <v>57</v>
      </c>
      <c r="I237" s="42"/>
      <c r="J237" s="46">
        <v>0.8</v>
      </c>
      <c r="K237" s="30" t="s">
        <v>47</v>
      </c>
    </row>
    <row r="238" spans="1:11" ht="12.75">
      <c r="A238" s="5" t="s">
        <v>4</v>
      </c>
      <c r="B238" s="28" t="s">
        <v>32</v>
      </c>
      <c r="C238" s="29">
        <v>39750</v>
      </c>
      <c r="D238" s="29"/>
      <c r="E238" s="30">
        <v>254.9</v>
      </c>
      <c r="F238" s="29"/>
      <c r="G238" s="28"/>
      <c r="H238" s="28" t="s">
        <v>58</v>
      </c>
      <c r="I238" s="42" t="s">
        <v>31</v>
      </c>
      <c r="J238" s="46">
        <v>0.2</v>
      </c>
      <c r="K238" s="30" t="s">
        <v>34</v>
      </c>
    </row>
    <row r="239" spans="1:11" ht="12.75">
      <c r="A239" s="5" t="s">
        <v>4</v>
      </c>
      <c r="B239" s="28" t="s">
        <v>35</v>
      </c>
      <c r="C239" s="29">
        <v>39750</v>
      </c>
      <c r="D239" s="29"/>
      <c r="E239" s="30">
        <v>249.2</v>
      </c>
      <c r="F239" s="29"/>
      <c r="G239" s="28"/>
      <c r="H239" s="28" t="s">
        <v>58</v>
      </c>
      <c r="I239" s="42" t="s">
        <v>31</v>
      </c>
      <c r="J239" s="46">
        <v>0.2</v>
      </c>
      <c r="K239" s="30" t="s">
        <v>36</v>
      </c>
    </row>
    <row r="240" spans="1:11" ht="12.75">
      <c r="A240" s="5" t="s">
        <v>4</v>
      </c>
      <c r="B240" s="28" t="s">
        <v>46</v>
      </c>
      <c r="C240" s="29">
        <v>39750</v>
      </c>
      <c r="D240" s="29"/>
      <c r="E240" s="30">
        <v>248</v>
      </c>
      <c r="F240" s="29"/>
      <c r="G240" s="28"/>
      <c r="H240" s="28" t="s">
        <v>58</v>
      </c>
      <c r="I240" s="42" t="s">
        <v>31</v>
      </c>
      <c r="J240" s="46">
        <v>0.2</v>
      </c>
      <c r="K240" s="30" t="s">
        <v>47</v>
      </c>
    </row>
    <row r="241" spans="1:11" ht="12.75">
      <c r="A241" s="5" t="s">
        <v>4</v>
      </c>
      <c r="B241" s="28" t="s">
        <v>37</v>
      </c>
      <c r="C241" s="29">
        <v>39750</v>
      </c>
      <c r="D241" s="29"/>
      <c r="E241" s="30">
        <v>242.3</v>
      </c>
      <c r="F241" s="29"/>
      <c r="G241" s="28"/>
      <c r="H241" s="28" t="s">
        <v>58</v>
      </c>
      <c r="I241" s="42" t="s">
        <v>31</v>
      </c>
      <c r="J241" s="46">
        <v>0.2</v>
      </c>
      <c r="K241" s="30" t="s">
        <v>38</v>
      </c>
    </row>
    <row r="242" spans="1:11" ht="12.75">
      <c r="A242" s="5" t="s">
        <v>4</v>
      </c>
      <c r="B242" s="28" t="s">
        <v>39</v>
      </c>
      <c r="C242" s="29">
        <v>39750</v>
      </c>
      <c r="D242" s="29"/>
      <c r="E242" s="30">
        <v>249.1</v>
      </c>
      <c r="F242" s="29"/>
      <c r="G242" s="28"/>
      <c r="H242" s="28" t="s">
        <v>58</v>
      </c>
      <c r="I242" s="42" t="s">
        <v>31</v>
      </c>
      <c r="J242" s="46">
        <v>0.2</v>
      </c>
      <c r="K242" s="30" t="s">
        <v>40</v>
      </c>
    </row>
    <row r="243" spans="1:11" ht="12.75">
      <c r="A243" s="5" t="s">
        <v>4</v>
      </c>
      <c r="B243" s="28" t="s">
        <v>48</v>
      </c>
      <c r="C243" s="29">
        <v>39750</v>
      </c>
      <c r="D243" s="29"/>
      <c r="E243" s="30">
        <v>243</v>
      </c>
      <c r="F243" s="29"/>
      <c r="G243" s="28"/>
      <c r="H243" s="28" t="s">
        <v>58</v>
      </c>
      <c r="I243" s="42" t="s">
        <v>31</v>
      </c>
      <c r="J243" s="46">
        <v>0.2</v>
      </c>
      <c r="K243" s="30" t="s">
        <v>47</v>
      </c>
    </row>
    <row r="244" spans="1:11" ht="12.75">
      <c r="A244" s="5" t="s">
        <v>4</v>
      </c>
      <c r="B244" s="28" t="s">
        <v>32</v>
      </c>
      <c r="C244" s="29">
        <v>39750</v>
      </c>
      <c r="D244" s="29"/>
      <c r="E244" s="30">
        <v>254.9</v>
      </c>
      <c r="F244" s="29"/>
      <c r="G244" s="28"/>
      <c r="H244" s="28" t="s">
        <v>59</v>
      </c>
      <c r="I244" s="42" t="s">
        <v>31</v>
      </c>
      <c r="J244" s="46">
        <v>0.5</v>
      </c>
      <c r="K244" s="30" t="s">
        <v>34</v>
      </c>
    </row>
    <row r="245" spans="1:11" ht="12.75">
      <c r="A245" s="5" t="s">
        <v>4</v>
      </c>
      <c r="B245" s="28" t="s">
        <v>35</v>
      </c>
      <c r="C245" s="29">
        <v>39750</v>
      </c>
      <c r="D245" s="29"/>
      <c r="E245" s="30">
        <v>249.2</v>
      </c>
      <c r="F245" s="29"/>
      <c r="G245" s="28"/>
      <c r="H245" s="28" t="s">
        <v>59</v>
      </c>
      <c r="I245" s="42" t="s">
        <v>31</v>
      </c>
      <c r="J245" s="46">
        <v>0.5</v>
      </c>
      <c r="K245" s="30" t="s">
        <v>36</v>
      </c>
    </row>
    <row r="246" spans="1:11" ht="12.75">
      <c r="A246" s="5" t="s">
        <v>4</v>
      </c>
      <c r="B246" s="28" t="s">
        <v>46</v>
      </c>
      <c r="C246" s="29">
        <v>39750</v>
      </c>
      <c r="D246" s="29"/>
      <c r="E246" s="30">
        <v>248</v>
      </c>
      <c r="F246" s="29"/>
      <c r="G246" s="28"/>
      <c r="H246" s="28" t="s">
        <v>59</v>
      </c>
      <c r="I246" s="42" t="s">
        <v>31</v>
      </c>
      <c r="J246" s="46">
        <v>0.5</v>
      </c>
      <c r="K246" s="30" t="s">
        <v>47</v>
      </c>
    </row>
    <row r="247" spans="1:11" ht="12.75">
      <c r="A247" s="5" t="s">
        <v>4</v>
      </c>
      <c r="B247" s="28" t="s">
        <v>37</v>
      </c>
      <c r="C247" s="29">
        <v>39750</v>
      </c>
      <c r="D247" s="29"/>
      <c r="E247" s="30">
        <v>242.3</v>
      </c>
      <c r="F247" s="29"/>
      <c r="G247" s="28"/>
      <c r="H247" s="28" t="s">
        <v>59</v>
      </c>
      <c r="I247" s="42" t="s">
        <v>31</v>
      </c>
      <c r="J247" s="46">
        <v>0.5</v>
      </c>
      <c r="K247" s="30" t="s">
        <v>38</v>
      </c>
    </row>
    <row r="248" spans="1:11" ht="12.75">
      <c r="A248" s="5" t="s">
        <v>4</v>
      </c>
      <c r="B248" s="28" t="s">
        <v>39</v>
      </c>
      <c r="C248" s="29">
        <v>39750</v>
      </c>
      <c r="D248" s="29"/>
      <c r="E248" s="30">
        <v>249.1</v>
      </c>
      <c r="F248" s="29"/>
      <c r="G248" s="28"/>
      <c r="H248" s="28" t="s">
        <v>59</v>
      </c>
      <c r="I248" s="42" t="s">
        <v>31</v>
      </c>
      <c r="J248" s="46">
        <v>0.5</v>
      </c>
      <c r="K248" s="30" t="s">
        <v>40</v>
      </c>
    </row>
    <row r="249" spans="1:11" ht="12.75">
      <c r="A249" s="5" t="s">
        <v>4</v>
      </c>
      <c r="B249" s="28" t="s">
        <v>48</v>
      </c>
      <c r="C249" s="29">
        <v>39750</v>
      </c>
      <c r="D249" s="29"/>
      <c r="E249" s="30">
        <v>243</v>
      </c>
      <c r="F249" s="29"/>
      <c r="G249" s="28"/>
      <c r="H249" s="28" t="s">
        <v>59</v>
      </c>
      <c r="I249" s="42" t="s">
        <v>31</v>
      </c>
      <c r="J249" s="46">
        <v>0.5</v>
      </c>
      <c r="K249" s="30" t="s">
        <v>47</v>
      </c>
    </row>
    <row r="250" spans="1:11" ht="12.75">
      <c r="A250" s="5" t="s">
        <v>4</v>
      </c>
      <c r="B250" s="28" t="s">
        <v>32</v>
      </c>
      <c r="C250" s="29">
        <v>39750</v>
      </c>
      <c r="D250" s="29"/>
      <c r="E250" s="30">
        <v>254.9</v>
      </c>
      <c r="F250" s="29"/>
      <c r="G250" s="28"/>
      <c r="H250" s="28" t="s">
        <v>60</v>
      </c>
      <c r="I250" s="42"/>
      <c r="J250" s="46">
        <v>1040</v>
      </c>
      <c r="K250" s="30" t="s">
        <v>34</v>
      </c>
    </row>
    <row r="251" spans="1:11" ht="12.75">
      <c r="A251" s="5" t="s">
        <v>4</v>
      </c>
      <c r="B251" s="28" t="s">
        <v>35</v>
      </c>
      <c r="C251" s="29">
        <v>39750</v>
      </c>
      <c r="D251" s="29"/>
      <c r="E251" s="30">
        <v>249.2</v>
      </c>
      <c r="F251" s="29"/>
      <c r="G251" s="28"/>
      <c r="H251" s="28" t="s">
        <v>60</v>
      </c>
      <c r="I251" s="42"/>
      <c r="J251" s="46">
        <v>1049</v>
      </c>
      <c r="K251" s="30" t="s">
        <v>36</v>
      </c>
    </row>
    <row r="252" spans="1:11" ht="12.75">
      <c r="A252" s="5" t="s">
        <v>4</v>
      </c>
      <c r="B252" s="28" t="s">
        <v>46</v>
      </c>
      <c r="C252" s="29">
        <v>39750</v>
      </c>
      <c r="D252" s="29"/>
      <c r="E252" s="30">
        <v>248</v>
      </c>
      <c r="F252" s="29"/>
      <c r="G252" s="28"/>
      <c r="H252" s="28" t="s">
        <v>60</v>
      </c>
      <c r="I252" s="42"/>
      <c r="J252" s="46">
        <v>1063</v>
      </c>
      <c r="K252" s="30" t="s">
        <v>47</v>
      </c>
    </row>
    <row r="253" spans="1:11" ht="12.75">
      <c r="A253" s="5" t="s">
        <v>4</v>
      </c>
      <c r="B253" s="28" t="s">
        <v>37</v>
      </c>
      <c r="C253" s="29">
        <v>39750</v>
      </c>
      <c r="D253" s="29"/>
      <c r="E253" s="30">
        <v>242.3</v>
      </c>
      <c r="F253" s="29"/>
      <c r="G253" s="28"/>
      <c r="H253" s="28" t="s">
        <v>60</v>
      </c>
      <c r="I253" s="42"/>
      <c r="J253" s="46">
        <v>1069</v>
      </c>
      <c r="K253" s="30" t="s">
        <v>38</v>
      </c>
    </row>
    <row r="254" spans="1:11" ht="12.75">
      <c r="A254" s="5" t="s">
        <v>4</v>
      </c>
      <c r="B254" s="28" t="s">
        <v>39</v>
      </c>
      <c r="C254" s="29">
        <v>39750</v>
      </c>
      <c r="D254" s="29"/>
      <c r="E254" s="30">
        <v>249.1</v>
      </c>
      <c r="F254" s="29"/>
      <c r="G254" s="28"/>
      <c r="H254" s="28" t="s">
        <v>60</v>
      </c>
      <c r="I254" s="42"/>
      <c r="J254" s="46">
        <v>1068</v>
      </c>
      <c r="K254" s="30" t="s">
        <v>40</v>
      </c>
    </row>
    <row r="255" spans="1:11" ht="12.75">
      <c r="A255" s="5" t="s">
        <v>4</v>
      </c>
      <c r="B255" s="28" t="s">
        <v>48</v>
      </c>
      <c r="C255" s="29">
        <v>39750</v>
      </c>
      <c r="D255" s="29"/>
      <c r="E255" s="30">
        <v>243</v>
      </c>
      <c r="F255" s="29"/>
      <c r="G255" s="28"/>
      <c r="H255" s="28" t="s">
        <v>60</v>
      </c>
      <c r="I255" s="42"/>
      <c r="J255" s="46">
        <v>1088</v>
      </c>
      <c r="K255" s="30" t="s">
        <v>47</v>
      </c>
    </row>
    <row r="256" spans="1:11" ht="12.75">
      <c r="A256" s="5" t="s">
        <v>4</v>
      </c>
      <c r="B256" s="28" t="s">
        <v>32</v>
      </c>
      <c r="C256" s="29">
        <v>39750</v>
      </c>
      <c r="D256" s="29"/>
      <c r="E256" s="30">
        <v>254.9</v>
      </c>
      <c r="F256" s="29"/>
      <c r="G256" s="28"/>
      <c r="H256" s="28" t="s">
        <v>61</v>
      </c>
      <c r="I256" s="42" t="s">
        <v>31</v>
      </c>
      <c r="J256" s="46">
        <v>0.1</v>
      </c>
      <c r="K256" s="30" t="s">
        <v>34</v>
      </c>
    </row>
    <row r="257" spans="1:11" ht="12.75">
      <c r="A257" s="5" t="s">
        <v>4</v>
      </c>
      <c r="B257" s="28" t="s">
        <v>35</v>
      </c>
      <c r="C257" s="29">
        <v>39750</v>
      </c>
      <c r="D257" s="29"/>
      <c r="E257" s="30">
        <v>249.2</v>
      </c>
      <c r="F257" s="29"/>
      <c r="G257" s="28"/>
      <c r="H257" s="28" t="s">
        <v>61</v>
      </c>
      <c r="I257" s="42" t="s">
        <v>31</v>
      </c>
      <c r="J257" s="46">
        <v>0.1</v>
      </c>
      <c r="K257" s="30" t="s">
        <v>36</v>
      </c>
    </row>
    <row r="258" spans="1:11" ht="12.75">
      <c r="A258" s="5" t="s">
        <v>4</v>
      </c>
      <c r="B258" s="28" t="s">
        <v>46</v>
      </c>
      <c r="C258" s="29">
        <v>39750</v>
      </c>
      <c r="D258" s="29"/>
      <c r="E258" s="30">
        <v>248</v>
      </c>
      <c r="F258" s="29"/>
      <c r="G258" s="28"/>
      <c r="H258" s="28" t="s">
        <v>61</v>
      </c>
      <c r="I258" s="42" t="s">
        <v>31</v>
      </c>
      <c r="J258" s="46">
        <v>0.1</v>
      </c>
      <c r="K258" s="30" t="s">
        <v>47</v>
      </c>
    </row>
    <row r="259" spans="1:11" ht="12.75">
      <c r="A259" s="5" t="s">
        <v>4</v>
      </c>
      <c r="B259" s="28" t="s">
        <v>37</v>
      </c>
      <c r="C259" s="29">
        <v>39750</v>
      </c>
      <c r="D259" s="29"/>
      <c r="E259" s="30">
        <v>242.3</v>
      </c>
      <c r="F259" s="29"/>
      <c r="G259" s="28"/>
      <c r="H259" s="28" t="s">
        <v>61</v>
      </c>
      <c r="I259" s="42" t="s">
        <v>31</v>
      </c>
      <c r="J259" s="46">
        <v>0.1</v>
      </c>
      <c r="K259" s="30" t="s">
        <v>38</v>
      </c>
    </row>
    <row r="260" spans="1:11" ht="12.75">
      <c r="A260" s="5" t="s">
        <v>4</v>
      </c>
      <c r="B260" s="28" t="s">
        <v>39</v>
      </c>
      <c r="C260" s="29">
        <v>39750</v>
      </c>
      <c r="D260" s="29"/>
      <c r="E260" s="30">
        <v>249.1</v>
      </c>
      <c r="F260" s="29"/>
      <c r="G260" s="28"/>
      <c r="H260" s="28" t="s">
        <v>61</v>
      </c>
      <c r="I260" s="42" t="s">
        <v>31</v>
      </c>
      <c r="J260" s="46">
        <v>0.1</v>
      </c>
      <c r="K260" s="30" t="s">
        <v>40</v>
      </c>
    </row>
    <row r="261" spans="1:11" ht="12.75">
      <c r="A261" s="5" t="s">
        <v>4</v>
      </c>
      <c r="B261" s="28" t="s">
        <v>48</v>
      </c>
      <c r="C261" s="29">
        <v>39750</v>
      </c>
      <c r="D261" s="29"/>
      <c r="E261" s="30">
        <v>243</v>
      </c>
      <c r="F261" s="29"/>
      <c r="G261" s="28"/>
      <c r="H261" s="28" t="s">
        <v>61</v>
      </c>
      <c r="I261" s="42" t="s">
        <v>31</v>
      </c>
      <c r="J261" s="46">
        <v>0.1</v>
      </c>
      <c r="K261" s="30" t="s">
        <v>47</v>
      </c>
    </row>
    <row r="262" spans="1:11" ht="12.75">
      <c r="A262" s="5" t="s">
        <v>4</v>
      </c>
      <c r="B262" s="28" t="s">
        <v>32</v>
      </c>
      <c r="C262" s="29">
        <v>39750</v>
      </c>
      <c r="D262" s="29"/>
      <c r="E262" s="30">
        <v>254.9</v>
      </c>
      <c r="F262" s="29"/>
      <c r="G262" s="28"/>
      <c r="H262" s="28" t="s">
        <v>62</v>
      </c>
      <c r="I262" s="42"/>
      <c r="J262" s="46">
        <v>0.1</v>
      </c>
      <c r="K262" s="30" t="s">
        <v>34</v>
      </c>
    </row>
    <row r="263" spans="1:11" ht="12.75">
      <c r="A263" s="5" t="s">
        <v>4</v>
      </c>
      <c r="B263" s="28" t="s">
        <v>35</v>
      </c>
      <c r="C263" s="29">
        <v>39750</v>
      </c>
      <c r="D263" s="29"/>
      <c r="E263" s="30">
        <v>249.2</v>
      </c>
      <c r="F263" s="29"/>
      <c r="G263" s="28"/>
      <c r="H263" s="28" t="s">
        <v>62</v>
      </c>
      <c r="I263" s="42"/>
      <c r="J263" s="46">
        <v>0.1</v>
      </c>
      <c r="K263" s="30" t="s">
        <v>36</v>
      </c>
    </row>
    <row r="264" spans="1:11" ht="12.75">
      <c r="A264" s="5" t="s">
        <v>4</v>
      </c>
      <c r="B264" s="28" t="s">
        <v>46</v>
      </c>
      <c r="C264" s="29">
        <v>39750</v>
      </c>
      <c r="D264" s="29"/>
      <c r="E264" s="30">
        <v>248</v>
      </c>
      <c r="F264" s="29"/>
      <c r="G264" s="28"/>
      <c r="H264" s="28" t="s">
        <v>62</v>
      </c>
      <c r="I264" s="42"/>
      <c r="J264" s="46">
        <v>0.1</v>
      </c>
      <c r="K264" s="30" t="s">
        <v>47</v>
      </c>
    </row>
    <row r="265" spans="1:11" ht="12.75">
      <c r="A265" s="5" t="s">
        <v>4</v>
      </c>
      <c r="B265" s="32" t="s">
        <v>37</v>
      </c>
      <c r="C265" s="33">
        <v>39750</v>
      </c>
      <c r="D265" s="33"/>
      <c r="E265" s="31">
        <v>242.3</v>
      </c>
      <c r="F265" s="33"/>
      <c r="G265" s="32"/>
      <c r="H265" s="28" t="s">
        <v>62</v>
      </c>
      <c r="I265" s="43"/>
      <c r="J265" s="47">
        <v>0.1</v>
      </c>
      <c r="K265" s="31" t="s">
        <v>38</v>
      </c>
    </row>
    <row r="266" spans="1:11" ht="12.75">
      <c r="A266" s="5" t="s">
        <v>4</v>
      </c>
      <c r="B266" s="32" t="s">
        <v>39</v>
      </c>
      <c r="C266" s="33">
        <v>39750</v>
      </c>
      <c r="D266" s="33"/>
      <c r="E266" s="31">
        <v>249.1</v>
      </c>
      <c r="F266" s="33"/>
      <c r="G266" s="32"/>
      <c r="H266" s="28" t="s">
        <v>62</v>
      </c>
      <c r="I266" s="43"/>
      <c r="J266" s="47">
        <v>0.1</v>
      </c>
      <c r="K266" s="31" t="s">
        <v>40</v>
      </c>
    </row>
    <row r="267" spans="1:11" ht="12.75">
      <c r="A267" s="5" t="s">
        <v>4</v>
      </c>
      <c r="B267" s="32" t="s">
        <v>48</v>
      </c>
      <c r="C267" s="33">
        <v>39750</v>
      </c>
      <c r="D267" s="33"/>
      <c r="E267" s="31">
        <v>243</v>
      </c>
      <c r="F267" s="33"/>
      <c r="G267" s="32"/>
      <c r="H267" s="28" t="s">
        <v>62</v>
      </c>
      <c r="I267" s="43"/>
      <c r="J267" s="47">
        <v>0.1</v>
      </c>
      <c r="K267" s="31" t="s">
        <v>47</v>
      </c>
    </row>
    <row r="268" spans="1:11" ht="12.75">
      <c r="A268" s="5" t="s">
        <v>4</v>
      </c>
      <c r="B268" s="32" t="s">
        <v>32</v>
      </c>
      <c r="C268" s="33">
        <v>39750</v>
      </c>
      <c r="D268" s="33"/>
      <c r="E268" s="31">
        <v>254.9</v>
      </c>
      <c r="F268" s="33"/>
      <c r="G268" s="32"/>
      <c r="H268" s="28" t="s">
        <v>63</v>
      </c>
      <c r="I268" s="43" t="s">
        <v>31</v>
      </c>
      <c r="J268" s="47">
        <v>0.2</v>
      </c>
      <c r="K268" s="31" t="s">
        <v>34</v>
      </c>
    </row>
    <row r="269" spans="1:11" ht="12.75">
      <c r="A269" s="5" t="s">
        <v>4</v>
      </c>
      <c r="B269" s="32" t="s">
        <v>35</v>
      </c>
      <c r="C269" s="33">
        <v>39750</v>
      </c>
      <c r="D269" s="33"/>
      <c r="E269" s="31">
        <v>249.2</v>
      </c>
      <c r="F269" s="33"/>
      <c r="G269" s="32"/>
      <c r="H269" s="28" t="s">
        <v>63</v>
      </c>
      <c r="I269" s="43"/>
      <c r="J269" s="47">
        <v>0.3</v>
      </c>
      <c r="K269" s="31" t="s">
        <v>36</v>
      </c>
    </row>
    <row r="270" spans="1:11" ht="12.75">
      <c r="A270" s="5" t="s">
        <v>4</v>
      </c>
      <c r="B270" s="32" t="s">
        <v>46</v>
      </c>
      <c r="C270" s="33">
        <v>39750</v>
      </c>
      <c r="D270" s="33"/>
      <c r="E270" s="31">
        <v>248</v>
      </c>
      <c r="F270" s="33"/>
      <c r="G270" s="32"/>
      <c r="H270" s="28" t="s">
        <v>63</v>
      </c>
      <c r="I270" s="43"/>
      <c r="J270" s="47">
        <v>0.2</v>
      </c>
      <c r="K270" s="31" t="s">
        <v>47</v>
      </c>
    </row>
    <row r="271" spans="1:11" ht="12.75">
      <c r="A271" s="5" t="s">
        <v>4</v>
      </c>
      <c r="B271" s="32" t="s">
        <v>37</v>
      </c>
      <c r="C271" s="33">
        <v>39750</v>
      </c>
      <c r="D271" s="33"/>
      <c r="E271" s="31">
        <v>242.3</v>
      </c>
      <c r="F271" s="33"/>
      <c r="G271" s="32"/>
      <c r="H271" s="28" t="s">
        <v>63</v>
      </c>
      <c r="I271" s="43"/>
      <c r="J271" s="47">
        <v>0.3</v>
      </c>
      <c r="K271" s="31" t="s">
        <v>38</v>
      </c>
    </row>
    <row r="272" spans="1:11" ht="12.75">
      <c r="A272" s="5" t="s">
        <v>4</v>
      </c>
      <c r="B272" s="32" t="s">
        <v>39</v>
      </c>
      <c r="C272" s="33">
        <v>39750</v>
      </c>
      <c r="D272" s="33"/>
      <c r="E272" s="31">
        <v>249.1</v>
      </c>
      <c r="F272" s="33"/>
      <c r="G272" s="32"/>
      <c r="H272" s="28" t="s">
        <v>63</v>
      </c>
      <c r="I272" s="43"/>
      <c r="J272" s="47">
        <v>0.2</v>
      </c>
      <c r="K272" s="31" t="s">
        <v>40</v>
      </c>
    </row>
    <row r="273" spans="1:11" ht="12.75">
      <c r="A273" s="5" t="s">
        <v>4</v>
      </c>
      <c r="B273" s="32" t="s">
        <v>48</v>
      </c>
      <c r="C273" s="33">
        <v>39750</v>
      </c>
      <c r="D273" s="33"/>
      <c r="E273" s="31">
        <v>243</v>
      </c>
      <c r="F273" s="33"/>
      <c r="G273" s="32"/>
      <c r="H273" s="28" t="s">
        <v>63</v>
      </c>
      <c r="I273" s="43"/>
      <c r="J273" s="47">
        <v>0.2</v>
      </c>
      <c r="K273" s="31" t="s">
        <v>47</v>
      </c>
    </row>
    <row r="274" spans="1:11" ht="12.75">
      <c r="A274" s="5" t="s">
        <v>4</v>
      </c>
      <c r="B274" s="32" t="s">
        <v>32</v>
      </c>
      <c r="C274" s="33">
        <v>39750</v>
      </c>
      <c r="D274" s="33"/>
      <c r="E274" s="31">
        <v>254.9</v>
      </c>
      <c r="F274" s="33"/>
      <c r="G274" s="32"/>
      <c r="H274" s="28" t="s">
        <v>64</v>
      </c>
      <c r="I274" s="43"/>
      <c r="J274" s="47">
        <v>4.5</v>
      </c>
      <c r="K274" s="31" t="s">
        <v>34</v>
      </c>
    </row>
    <row r="275" spans="1:11" ht="12.75">
      <c r="A275" s="5" t="s">
        <v>4</v>
      </c>
      <c r="B275" s="32" t="s">
        <v>35</v>
      </c>
      <c r="C275" s="33">
        <v>39750</v>
      </c>
      <c r="D275" s="33"/>
      <c r="E275" s="31">
        <v>249.2</v>
      </c>
      <c r="F275" s="33"/>
      <c r="G275" s="32"/>
      <c r="H275" s="28" t="s">
        <v>64</v>
      </c>
      <c r="I275" s="43"/>
      <c r="J275" s="47">
        <v>4.5</v>
      </c>
      <c r="K275" s="31" t="s">
        <v>36</v>
      </c>
    </row>
    <row r="276" spans="1:11" ht="12.75">
      <c r="A276" s="5" t="s">
        <v>4</v>
      </c>
      <c r="B276" s="32" t="s">
        <v>46</v>
      </c>
      <c r="C276" s="33">
        <v>39750</v>
      </c>
      <c r="D276" s="33"/>
      <c r="E276" s="31">
        <v>248</v>
      </c>
      <c r="F276" s="33"/>
      <c r="G276" s="32"/>
      <c r="H276" s="28" t="s">
        <v>64</v>
      </c>
      <c r="I276" s="43"/>
      <c r="J276" s="47">
        <v>4.5</v>
      </c>
      <c r="K276" s="31" t="s">
        <v>47</v>
      </c>
    </row>
    <row r="277" spans="1:11" ht="12.75">
      <c r="A277" s="5" t="s">
        <v>4</v>
      </c>
      <c r="B277" s="32" t="s">
        <v>37</v>
      </c>
      <c r="C277" s="33">
        <v>39750</v>
      </c>
      <c r="D277" s="33"/>
      <c r="E277" s="31">
        <v>242.3</v>
      </c>
      <c r="F277" s="33"/>
      <c r="G277" s="32"/>
      <c r="H277" s="28" t="s">
        <v>64</v>
      </c>
      <c r="I277" s="43"/>
      <c r="J277" s="47">
        <v>4.5</v>
      </c>
      <c r="K277" s="31" t="s">
        <v>38</v>
      </c>
    </row>
    <row r="278" spans="1:11" ht="12.75">
      <c r="A278" s="5" t="s">
        <v>4</v>
      </c>
      <c r="B278" s="32" t="s">
        <v>39</v>
      </c>
      <c r="C278" s="33">
        <v>39750</v>
      </c>
      <c r="D278" s="33"/>
      <c r="E278" s="31">
        <v>249.1</v>
      </c>
      <c r="F278" s="33"/>
      <c r="G278" s="32"/>
      <c r="H278" s="28" t="s">
        <v>64</v>
      </c>
      <c r="I278" s="43"/>
      <c r="J278" s="47">
        <v>4.5</v>
      </c>
      <c r="K278" s="31" t="s">
        <v>40</v>
      </c>
    </row>
    <row r="279" spans="1:11" ht="12.75">
      <c r="A279" s="5" t="s">
        <v>4</v>
      </c>
      <c r="B279" s="32" t="s">
        <v>48</v>
      </c>
      <c r="C279" s="33">
        <v>39750</v>
      </c>
      <c r="D279" s="33"/>
      <c r="E279" s="31">
        <v>243</v>
      </c>
      <c r="F279" s="33"/>
      <c r="G279" s="32"/>
      <c r="H279" s="28" t="s">
        <v>64</v>
      </c>
      <c r="I279" s="43"/>
      <c r="J279" s="47">
        <v>4.7</v>
      </c>
      <c r="K279" s="31" t="s">
        <v>47</v>
      </c>
    </row>
    <row r="280" spans="1:11" ht="12.75">
      <c r="A280" s="5" t="s">
        <v>4</v>
      </c>
      <c r="B280" s="28" t="s">
        <v>32</v>
      </c>
      <c r="C280" s="29">
        <v>39750</v>
      </c>
      <c r="D280" s="29"/>
      <c r="E280" s="30">
        <v>254.9</v>
      </c>
      <c r="F280" s="29"/>
      <c r="G280" s="28"/>
      <c r="H280" s="28" t="s">
        <v>45</v>
      </c>
      <c r="I280" s="42"/>
      <c r="J280" s="47">
        <v>1.1</v>
      </c>
      <c r="K280" s="31" t="s">
        <v>65</v>
      </c>
    </row>
    <row r="281" spans="1:11" ht="12.75">
      <c r="A281" s="5" t="s">
        <v>4</v>
      </c>
      <c r="B281" s="28" t="s">
        <v>32</v>
      </c>
      <c r="C281" s="29">
        <v>39750</v>
      </c>
      <c r="D281" s="29"/>
      <c r="E281" s="30">
        <v>254.9</v>
      </c>
      <c r="F281" s="29"/>
      <c r="G281" s="28"/>
      <c r="H281" s="28" t="s">
        <v>49</v>
      </c>
      <c r="I281" s="42"/>
      <c r="J281" s="47">
        <v>2.4</v>
      </c>
      <c r="K281" s="31" t="s">
        <v>65</v>
      </c>
    </row>
    <row r="282" spans="1:11" ht="12.75">
      <c r="A282" s="5" t="s">
        <v>4</v>
      </c>
      <c r="B282" s="28" t="s">
        <v>32</v>
      </c>
      <c r="C282" s="29">
        <v>39750</v>
      </c>
      <c r="D282" s="29"/>
      <c r="E282" s="30">
        <v>254.9</v>
      </c>
      <c r="F282" s="29"/>
      <c r="G282" s="28"/>
      <c r="H282" s="28" t="s">
        <v>50</v>
      </c>
      <c r="I282" s="42"/>
      <c r="J282" s="47">
        <v>127.1</v>
      </c>
      <c r="K282" s="31" t="s">
        <v>65</v>
      </c>
    </row>
    <row r="283" spans="1:11" ht="12.75">
      <c r="A283" s="5" t="s">
        <v>4</v>
      </c>
      <c r="B283" s="28" t="s">
        <v>32</v>
      </c>
      <c r="C283" s="29">
        <v>39750</v>
      </c>
      <c r="D283" s="29"/>
      <c r="E283" s="30">
        <v>254.9</v>
      </c>
      <c r="F283" s="29"/>
      <c r="G283" s="28"/>
      <c r="H283" s="28" t="s">
        <v>51</v>
      </c>
      <c r="I283" s="42" t="s">
        <v>31</v>
      </c>
      <c r="J283" s="47">
        <v>0.2</v>
      </c>
      <c r="K283" s="31" t="s">
        <v>65</v>
      </c>
    </row>
    <row r="284" spans="1:11" ht="12.75">
      <c r="A284" s="5" t="s">
        <v>4</v>
      </c>
      <c r="B284" s="28" t="s">
        <v>32</v>
      </c>
      <c r="C284" s="29">
        <v>39750</v>
      </c>
      <c r="D284" s="29"/>
      <c r="E284" s="30">
        <v>254.9</v>
      </c>
      <c r="F284" s="29"/>
      <c r="G284" s="28"/>
      <c r="H284" s="28" t="s">
        <v>33</v>
      </c>
      <c r="I284" s="42"/>
      <c r="J284" s="47">
        <v>0.4</v>
      </c>
      <c r="K284" s="31" t="s">
        <v>65</v>
      </c>
    </row>
    <row r="285" spans="1:11" ht="12.75">
      <c r="A285" s="5" t="s">
        <v>4</v>
      </c>
      <c r="B285" s="28" t="s">
        <v>32</v>
      </c>
      <c r="C285" s="29">
        <v>39750</v>
      </c>
      <c r="D285" s="29"/>
      <c r="E285" s="30">
        <v>254.9</v>
      </c>
      <c r="F285" s="29"/>
      <c r="G285" s="28"/>
      <c r="H285" s="28" t="s">
        <v>52</v>
      </c>
      <c r="I285" s="42" t="s">
        <v>31</v>
      </c>
      <c r="J285" s="47">
        <v>0.1</v>
      </c>
      <c r="K285" s="31" t="s">
        <v>65</v>
      </c>
    </row>
    <row r="286" spans="1:11" ht="12.75">
      <c r="A286" s="5" t="s">
        <v>4</v>
      </c>
      <c r="B286" s="28" t="s">
        <v>32</v>
      </c>
      <c r="C286" s="29">
        <v>39750</v>
      </c>
      <c r="D286" s="29"/>
      <c r="E286" s="30">
        <v>254.9</v>
      </c>
      <c r="F286" s="29"/>
      <c r="G286" s="28"/>
      <c r="H286" s="28" t="s">
        <v>53</v>
      </c>
      <c r="I286" s="42" t="s">
        <v>31</v>
      </c>
      <c r="J286" s="47">
        <v>0.1</v>
      </c>
      <c r="K286" s="31" t="s">
        <v>65</v>
      </c>
    </row>
    <row r="287" spans="1:11" ht="12.75">
      <c r="A287" s="5" t="s">
        <v>4</v>
      </c>
      <c r="B287" s="28" t="s">
        <v>32</v>
      </c>
      <c r="C287" s="29">
        <v>39750</v>
      </c>
      <c r="D287" s="29"/>
      <c r="E287" s="30">
        <v>254.9</v>
      </c>
      <c r="F287" s="29"/>
      <c r="G287" s="28"/>
      <c r="H287" s="28" t="s">
        <v>41</v>
      </c>
      <c r="I287" s="42"/>
      <c r="J287" s="47">
        <v>7.9</v>
      </c>
      <c r="K287" s="31" t="s">
        <v>65</v>
      </c>
    </row>
    <row r="288" spans="1:11" ht="12.75">
      <c r="A288" s="5" t="s">
        <v>4</v>
      </c>
      <c r="B288" s="28" t="s">
        <v>32</v>
      </c>
      <c r="C288" s="29">
        <v>39750</v>
      </c>
      <c r="D288" s="29"/>
      <c r="E288" s="30">
        <v>254.9</v>
      </c>
      <c r="F288" s="29"/>
      <c r="G288" s="28"/>
      <c r="H288" s="28" t="s">
        <v>54</v>
      </c>
      <c r="I288" s="42"/>
      <c r="J288" s="47">
        <v>81</v>
      </c>
      <c r="K288" s="31" t="s">
        <v>65</v>
      </c>
    </row>
    <row r="289" spans="1:11" ht="12.75">
      <c r="A289" s="5" t="s">
        <v>4</v>
      </c>
      <c r="B289" s="28" t="s">
        <v>32</v>
      </c>
      <c r="C289" s="29">
        <v>39750</v>
      </c>
      <c r="D289" s="29"/>
      <c r="E289" s="30">
        <v>254.9</v>
      </c>
      <c r="F289" s="29"/>
      <c r="G289" s="28"/>
      <c r="H289" s="28" t="s">
        <v>42</v>
      </c>
      <c r="I289" s="42"/>
      <c r="J289" s="47">
        <v>0.63</v>
      </c>
      <c r="K289" s="31" t="s">
        <v>65</v>
      </c>
    </row>
    <row r="290" spans="1:11" ht="12.75">
      <c r="A290" s="5" t="s">
        <v>4</v>
      </c>
      <c r="B290" s="28" t="s">
        <v>32</v>
      </c>
      <c r="C290" s="29">
        <v>39750</v>
      </c>
      <c r="D290" s="29"/>
      <c r="E290" s="30">
        <v>254.9</v>
      </c>
      <c r="F290" s="29"/>
      <c r="G290" s="28"/>
      <c r="H290" s="28" t="s">
        <v>55</v>
      </c>
      <c r="I290" s="42"/>
      <c r="J290" s="47">
        <v>42.4</v>
      </c>
      <c r="K290" s="31" t="s">
        <v>65</v>
      </c>
    </row>
    <row r="291" spans="1:11" ht="12.75">
      <c r="A291" s="5" t="s">
        <v>4</v>
      </c>
      <c r="B291" s="28" t="s">
        <v>32</v>
      </c>
      <c r="C291" s="29">
        <v>39750</v>
      </c>
      <c r="D291" s="29"/>
      <c r="E291" s="30">
        <v>254.9</v>
      </c>
      <c r="F291" s="29"/>
      <c r="G291" s="28"/>
      <c r="H291" s="28" t="s">
        <v>56</v>
      </c>
      <c r="I291" s="42"/>
      <c r="J291" s="47">
        <v>6.4</v>
      </c>
      <c r="K291" s="31" t="s">
        <v>65</v>
      </c>
    </row>
    <row r="292" spans="1:11" ht="12.75">
      <c r="A292" s="5" t="s">
        <v>4</v>
      </c>
      <c r="B292" s="28" t="s">
        <v>32</v>
      </c>
      <c r="C292" s="29">
        <v>39750</v>
      </c>
      <c r="D292" s="29"/>
      <c r="E292" s="30">
        <v>254.9</v>
      </c>
      <c r="F292" s="29"/>
      <c r="G292" s="28"/>
      <c r="H292" s="28" t="s">
        <v>57</v>
      </c>
      <c r="I292" s="42"/>
      <c r="J292" s="46">
        <v>1</v>
      </c>
      <c r="K292" s="31" t="s">
        <v>65</v>
      </c>
    </row>
    <row r="293" spans="1:11" ht="12.75">
      <c r="A293" s="5" t="s">
        <v>4</v>
      </c>
      <c r="B293" s="28" t="s">
        <v>32</v>
      </c>
      <c r="C293" s="29">
        <v>39750</v>
      </c>
      <c r="D293" s="29"/>
      <c r="E293" s="30">
        <v>254.9</v>
      </c>
      <c r="F293" s="29"/>
      <c r="G293" s="28"/>
      <c r="H293" s="28" t="s">
        <v>58</v>
      </c>
      <c r="I293" s="42"/>
      <c r="J293" s="46">
        <v>0.2</v>
      </c>
      <c r="K293" s="31" t="s">
        <v>65</v>
      </c>
    </row>
    <row r="294" spans="1:11" ht="12.75">
      <c r="A294" s="5" t="s">
        <v>4</v>
      </c>
      <c r="B294" s="28" t="s">
        <v>32</v>
      </c>
      <c r="C294" s="29">
        <v>39750</v>
      </c>
      <c r="D294" s="29"/>
      <c r="E294" s="30">
        <v>254.9</v>
      </c>
      <c r="F294" s="29"/>
      <c r="G294" s="28"/>
      <c r="H294" s="28" t="s">
        <v>59</v>
      </c>
      <c r="I294" s="42" t="s">
        <v>31</v>
      </c>
      <c r="J294" s="46">
        <v>0.5</v>
      </c>
      <c r="K294" s="31" t="s">
        <v>65</v>
      </c>
    </row>
    <row r="295" spans="1:11" ht="12.75">
      <c r="A295" s="5" t="s">
        <v>4</v>
      </c>
      <c r="B295" s="28" t="s">
        <v>32</v>
      </c>
      <c r="C295" s="29">
        <v>39750</v>
      </c>
      <c r="D295" s="29"/>
      <c r="E295" s="30">
        <v>254.9</v>
      </c>
      <c r="F295" s="29"/>
      <c r="G295" s="28"/>
      <c r="H295" s="28" t="s">
        <v>60</v>
      </c>
      <c r="I295" s="42"/>
      <c r="J295" s="46">
        <v>1079</v>
      </c>
      <c r="K295" s="31" t="s">
        <v>65</v>
      </c>
    </row>
    <row r="296" spans="1:11" ht="12.75">
      <c r="A296" s="5" t="s">
        <v>4</v>
      </c>
      <c r="B296" s="28" t="s">
        <v>32</v>
      </c>
      <c r="C296" s="29">
        <v>39750</v>
      </c>
      <c r="D296" s="29"/>
      <c r="E296" s="30">
        <v>254.9</v>
      </c>
      <c r="F296" s="29"/>
      <c r="G296" s="28"/>
      <c r="H296" s="28" t="s">
        <v>61</v>
      </c>
      <c r="I296" s="42" t="s">
        <v>31</v>
      </c>
      <c r="J296" s="46">
        <v>0.1</v>
      </c>
      <c r="K296" s="31" t="s">
        <v>65</v>
      </c>
    </row>
    <row r="297" spans="1:11" ht="12.75">
      <c r="A297" s="5" t="s">
        <v>4</v>
      </c>
      <c r="B297" s="28" t="s">
        <v>32</v>
      </c>
      <c r="C297" s="29">
        <v>39750</v>
      </c>
      <c r="D297" s="29"/>
      <c r="E297" s="30">
        <v>254.9</v>
      </c>
      <c r="F297" s="29"/>
      <c r="G297" s="28"/>
      <c r="H297" s="28" t="s">
        <v>62</v>
      </c>
      <c r="I297" s="42" t="s">
        <v>31</v>
      </c>
      <c r="J297" s="46">
        <v>0.1</v>
      </c>
      <c r="K297" s="31" t="s">
        <v>65</v>
      </c>
    </row>
    <row r="298" spans="1:11" ht="12.75">
      <c r="A298" s="5" t="s">
        <v>4</v>
      </c>
      <c r="B298" s="28" t="s">
        <v>32</v>
      </c>
      <c r="C298" s="29">
        <v>39750</v>
      </c>
      <c r="D298" s="29"/>
      <c r="E298" s="30">
        <v>254.9</v>
      </c>
      <c r="F298" s="29"/>
      <c r="G298" s="28"/>
      <c r="H298" s="28" t="s">
        <v>63</v>
      </c>
      <c r="I298" s="42"/>
      <c r="J298" s="46">
        <v>3</v>
      </c>
      <c r="K298" s="31" t="s">
        <v>65</v>
      </c>
    </row>
    <row r="299" spans="1:11" ht="12.75">
      <c r="A299" s="5" t="s">
        <v>4</v>
      </c>
      <c r="B299" s="28" t="s">
        <v>32</v>
      </c>
      <c r="C299" s="29">
        <v>39750</v>
      </c>
      <c r="D299" s="29"/>
      <c r="E299" s="30">
        <v>254.9</v>
      </c>
      <c r="F299" s="29"/>
      <c r="G299" s="28"/>
      <c r="H299" s="28" t="s">
        <v>64</v>
      </c>
      <c r="I299" s="42"/>
      <c r="J299" s="46">
        <v>4.6</v>
      </c>
      <c r="K299" s="31" t="s">
        <v>65</v>
      </c>
    </row>
    <row r="300" spans="1:11" ht="12.75">
      <c r="A300" s="5" t="s">
        <v>4</v>
      </c>
      <c r="B300" s="28" t="s">
        <v>32</v>
      </c>
      <c r="C300" s="29">
        <v>39750</v>
      </c>
      <c r="D300" s="29"/>
      <c r="E300" s="30">
        <v>254.9</v>
      </c>
      <c r="F300" s="29"/>
      <c r="G300" s="28"/>
      <c r="H300" s="28" t="s">
        <v>43</v>
      </c>
      <c r="I300" s="42"/>
      <c r="J300" s="46">
        <v>1.4</v>
      </c>
      <c r="K300" s="31" t="s">
        <v>65</v>
      </c>
    </row>
    <row r="301" spans="1:11" ht="12.75">
      <c r="A301" s="5" t="s">
        <v>4</v>
      </c>
      <c r="B301" s="28" t="s">
        <v>35</v>
      </c>
      <c r="C301" s="29">
        <v>39750</v>
      </c>
      <c r="D301" s="29"/>
      <c r="E301" s="30">
        <v>249.2</v>
      </c>
      <c r="F301" s="29"/>
      <c r="G301" s="28"/>
      <c r="H301" s="28" t="s">
        <v>45</v>
      </c>
      <c r="I301" s="42"/>
      <c r="J301" s="46">
        <v>1.1</v>
      </c>
      <c r="K301" s="31" t="s">
        <v>66</v>
      </c>
    </row>
    <row r="302" spans="1:11" ht="12.75">
      <c r="A302" s="5" t="s">
        <v>4</v>
      </c>
      <c r="B302" s="28" t="s">
        <v>35</v>
      </c>
      <c r="C302" s="29">
        <v>39750</v>
      </c>
      <c r="D302" s="29"/>
      <c r="E302" s="30">
        <v>249.2</v>
      </c>
      <c r="F302" s="29"/>
      <c r="G302" s="28"/>
      <c r="H302" s="28" t="s">
        <v>49</v>
      </c>
      <c r="I302" s="42"/>
      <c r="J302" s="46">
        <v>2.5</v>
      </c>
      <c r="K302" s="31" t="s">
        <v>66</v>
      </c>
    </row>
    <row r="303" spans="1:11" ht="12.75">
      <c r="A303" s="5" t="s">
        <v>4</v>
      </c>
      <c r="B303" s="28" t="s">
        <v>35</v>
      </c>
      <c r="C303" s="29">
        <v>39750</v>
      </c>
      <c r="D303" s="29"/>
      <c r="E303" s="30">
        <v>249.2</v>
      </c>
      <c r="F303" s="29"/>
      <c r="G303" s="28"/>
      <c r="H303" s="28" t="s">
        <v>50</v>
      </c>
      <c r="I303" s="42"/>
      <c r="J303" s="46">
        <v>127.9</v>
      </c>
      <c r="K303" s="31" t="s">
        <v>66</v>
      </c>
    </row>
    <row r="304" spans="1:11" ht="12.75">
      <c r="A304" s="5" t="s">
        <v>4</v>
      </c>
      <c r="B304" s="28" t="s">
        <v>35</v>
      </c>
      <c r="C304" s="29">
        <v>39750</v>
      </c>
      <c r="D304" s="29"/>
      <c r="E304" s="30">
        <v>249.2</v>
      </c>
      <c r="F304" s="29"/>
      <c r="G304" s="28"/>
      <c r="H304" s="28" t="s">
        <v>51</v>
      </c>
      <c r="I304" s="42" t="s">
        <v>31</v>
      </c>
      <c r="J304" s="46">
        <v>0.2</v>
      </c>
      <c r="K304" s="31" t="s">
        <v>66</v>
      </c>
    </row>
    <row r="305" spans="1:11" ht="12.75">
      <c r="A305" s="5" t="s">
        <v>4</v>
      </c>
      <c r="B305" s="28" t="s">
        <v>35</v>
      </c>
      <c r="C305" s="29">
        <v>39750</v>
      </c>
      <c r="D305" s="29"/>
      <c r="E305" s="30">
        <v>249.2</v>
      </c>
      <c r="F305" s="29"/>
      <c r="G305" s="28"/>
      <c r="H305" s="28" t="s">
        <v>33</v>
      </c>
      <c r="I305" s="42"/>
      <c r="J305" s="46">
        <v>0.4</v>
      </c>
      <c r="K305" s="31" t="s">
        <v>66</v>
      </c>
    </row>
    <row r="306" spans="1:11" ht="12.75">
      <c r="A306" s="5" t="s">
        <v>4</v>
      </c>
      <c r="B306" s="28" t="s">
        <v>35</v>
      </c>
      <c r="C306" s="29">
        <v>39750</v>
      </c>
      <c r="D306" s="29"/>
      <c r="E306" s="30">
        <v>249.2</v>
      </c>
      <c r="F306" s="29"/>
      <c r="G306" s="28"/>
      <c r="H306" s="28" t="s">
        <v>52</v>
      </c>
      <c r="I306" s="42" t="s">
        <v>31</v>
      </c>
      <c r="J306" s="46">
        <v>0.1</v>
      </c>
      <c r="K306" s="31" t="s">
        <v>66</v>
      </c>
    </row>
    <row r="307" spans="1:11" ht="12.75">
      <c r="A307" s="5" t="s">
        <v>4</v>
      </c>
      <c r="B307" s="28" t="s">
        <v>35</v>
      </c>
      <c r="C307" s="29">
        <v>39750</v>
      </c>
      <c r="D307" s="29"/>
      <c r="E307" s="30">
        <v>249.2</v>
      </c>
      <c r="F307" s="29"/>
      <c r="G307" s="28"/>
      <c r="H307" s="28" t="s">
        <v>53</v>
      </c>
      <c r="I307" s="42" t="s">
        <v>31</v>
      </c>
      <c r="J307" s="46">
        <v>0.1</v>
      </c>
      <c r="K307" s="31" t="s">
        <v>66</v>
      </c>
    </row>
    <row r="308" spans="1:11" ht="12.75">
      <c r="A308" s="5" t="s">
        <v>4</v>
      </c>
      <c r="B308" s="28" t="s">
        <v>35</v>
      </c>
      <c r="C308" s="29">
        <v>39750</v>
      </c>
      <c r="D308" s="29"/>
      <c r="E308" s="30">
        <v>249.2</v>
      </c>
      <c r="F308" s="29"/>
      <c r="G308" s="28"/>
      <c r="H308" s="28" t="s">
        <v>41</v>
      </c>
      <c r="I308" s="42"/>
      <c r="J308" s="46">
        <v>6.6</v>
      </c>
      <c r="K308" s="31" t="s">
        <v>66</v>
      </c>
    </row>
    <row r="309" spans="1:11" ht="12.75">
      <c r="A309" s="5" t="s">
        <v>4</v>
      </c>
      <c r="B309" s="28" t="s">
        <v>35</v>
      </c>
      <c r="C309" s="29">
        <v>39750</v>
      </c>
      <c r="D309" s="29"/>
      <c r="E309" s="30">
        <v>249.2</v>
      </c>
      <c r="F309" s="29"/>
      <c r="G309" s="28"/>
      <c r="H309" s="28" t="s">
        <v>54</v>
      </c>
      <c r="I309" s="42"/>
      <c r="J309" s="46">
        <v>68</v>
      </c>
      <c r="K309" s="31" t="s">
        <v>66</v>
      </c>
    </row>
    <row r="310" spans="1:11" ht="12.75">
      <c r="A310" s="5" t="s">
        <v>4</v>
      </c>
      <c r="B310" s="28" t="s">
        <v>35</v>
      </c>
      <c r="C310" s="29">
        <v>39750</v>
      </c>
      <c r="D310" s="29"/>
      <c r="E310" s="30">
        <v>249.2</v>
      </c>
      <c r="F310" s="29"/>
      <c r="G310" s="28"/>
      <c r="H310" s="28" t="s">
        <v>42</v>
      </c>
      <c r="I310" s="42"/>
      <c r="J310" s="46">
        <v>0.57</v>
      </c>
      <c r="K310" s="31" t="s">
        <v>66</v>
      </c>
    </row>
    <row r="311" spans="1:11" ht="12.75">
      <c r="A311" s="5" t="s">
        <v>4</v>
      </c>
      <c r="B311" s="28" t="s">
        <v>35</v>
      </c>
      <c r="C311" s="29">
        <v>39750</v>
      </c>
      <c r="D311" s="29"/>
      <c r="E311" s="30">
        <v>249.2</v>
      </c>
      <c r="F311" s="29"/>
      <c r="G311" s="28"/>
      <c r="H311" s="28" t="s">
        <v>55</v>
      </c>
      <c r="I311" s="42"/>
      <c r="J311" s="46">
        <v>42.8</v>
      </c>
      <c r="K311" s="31" t="s">
        <v>66</v>
      </c>
    </row>
    <row r="312" spans="1:11" ht="12.75">
      <c r="A312" s="5" t="s">
        <v>4</v>
      </c>
      <c r="B312" s="28" t="s">
        <v>35</v>
      </c>
      <c r="C312" s="29">
        <v>39750</v>
      </c>
      <c r="D312" s="29"/>
      <c r="E312" s="30">
        <v>249.2</v>
      </c>
      <c r="F312" s="29"/>
      <c r="G312" s="28"/>
      <c r="H312" s="28" t="s">
        <v>56</v>
      </c>
      <c r="I312" s="42"/>
      <c r="J312" s="46">
        <v>6.4</v>
      </c>
      <c r="K312" s="31" t="s">
        <v>66</v>
      </c>
    </row>
    <row r="313" spans="1:11" ht="12.75">
      <c r="A313" s="5" t="s">
        <v>4</v>
      </c>
      <c r="B313" s="28" t="s">
        <v>35</v>
      </c>
      <c r="C313" s="29">
        <v>39750</v>
      </c>
      <c r="D313" s="29"/>
      <c r="E313" s="30">
        <v>249.2</v>
      </c>
      <c r="F313" s="29"/>
      <c r="G313" s="28"/>
      <c r="H313" s="28" t="s">
        <v>57</v>
      </c>
      <c r="I313" s="42"/>
      <c r="J313" s="46">
        <v>1</v>
      </c>
      <c r="K313" s="31" t="s">
        <v>66</v>
      </c>
    </row>
    <row r="314" spans="1:11" ht="12.75">
      <c r="A314" s="5" t="s">
        <v>4</v>
      </c>
      <c r="B314" s="28" t="s">
        <v>35</v>
      </c>
      <c r="C314" s="29">
        <v>39750</v>
      </c>
      <c r="D314" s="29"/>
      <c r="E314" s="30">
        <v>249.2</v>
      </c>
      <c r="F314" s="29"/>
      <c r="G314" s="28"/>
      <c r="H314" s="28" t="s">
        <v>58</v>
      </c>
      <c r="I314" s="42"/>
      <c r="J314" s="46">
        <v>0.2</v>
      </c>
      <c r="K314" s="31" t="s">
        <v>66</v>
      </c>
    </row>
    <row r="315" spans="1:11" ht="12.75">
      <c r="A315" s="5" t="s">
        <v>4</v>
      </c>
      <c r="B315" s="28" t="s">
        <v>35</v>
      </c>
      <c r="C315" s="29">
        <v>39750</v>
      </c>
      <c r="D315" s="29"/>
      <c r="E315" s="30">
        <v>249.2</v>
      </c>
      <c r="F315" s="29"/>
      <c r="G315" s="28"/>
      <c r="H315" s="28" t="s">
        <v>59</v>
      </c>
      <c r="I315" s="42" t="s">
        <v>31</v>
      </c>
      <c r="J315" s="46">
        <v>0.5</v>
      </c>
      <c r="K315" s="31" t="s">
        <v>66</v>
      </c>
    </row>
    <row r="316" spans="1:11" ht="12.75">
      <c r="A316" s="5" t="s">
        <v>4</v>
      </c>
      <c r="B316" s="28" t="s">
        <v>35</v>
      </c>
      <c r="C316" s="29">
        <v>39750</v>
      </c>
      <c r="D316" s="29"/>
      <c r="E316" s="30">
        <v>249.2</v>
      </c>
      <c r="F316" s="29"/>
      <c r="G316" s="28"/>
      <c r="H316" s="28" t="s">
        <v>60</v>
      </c>
      <c r="I316" s="42"/>
      <c r="J316" s="46">
        <v>1084</v>
      </c>
      <c r="K316" s="31" t="s">
        <v>66</v>
      </c>
    </row>
    <row r="317" spans="1:11" ht="12.75">
      <c r="A317" s="5" t="s">
        <v>4</v>
      </c>
      <c r="B317" s="28" t="s">
        <v>35</v>
      </c>
      <c r="C317" s="29">
        <v>39750</v>
      </c>
      <c r="D317" s="29"/>
      <c r="E317" s="30">
        <v>249.2</v>
      </c>
      <c r="F317" s="29"/>
      <c r="G317" s="28"/>
      <c r="H317" s="28" t="s">
        <v>61</v>
      </c>
      <c r="I317" s="42" t="s">
        <v>31</v>
      </c>
      <c r="J317" s="46">
        <v>0.1</v>
      </c>
      <c r="K317" s="31" t="s">
        <v>66</v>
      </c>
    </row>
    <row r="318" spans="1:11" ht="12.75">
      <c r="A318" s="5" t="s">
        <v>4</v>
      </c>
      <c r="B318" s="28" t="s">
        <v>35</v>
      </c>
      <c r="C318" s="29">
        <v>39750</v>
      </c>
      <c r="D318" s="29"/>
      <c r="E318" s="30">
        <v>249.2</v>
      </c>
      <c r="F318" s="29"/>
      <c r="G318" s="28"/>
      <c r="H318" s="28" t="s">
        <v>62</v>
      </c>
      <c r="I318" s="42" t="s">
        <v>31</v>
      </c>
      <c r="J318" s="46">
        <v>0.1</v>
      </c>
      <c r="K318" s="31" t="s">
        <v>66</v>
      </c>
    </row>
    <row r="319" spans="1:11" ht="12.75">
      <c r="A319" s="5" t="s">
        <v>4</v>
      </c>
      <c r="B319" s="28" t="s">
        <v>35</v>
      </c>
      <c r="C319" s="29">
        <v>39750</v>
      </c>
      <c r="D319" s="29"/>
      <c r="E319" s="30">
        <v>249.2</v>
      </c>
      <c r="F319" s="29"/>
      <c r="G319" s="28"/>
      <c r="H319" s="28" t="s">
        <v>63</v>
      </c>
      <c r="I319" s="42"/>
      <c r="J319" s="46">
        <v>2.9</v>
      </c>
      <c r="K319" s="31" t="s">
        <v>66</v>
      </c>
    </row>
    <row r="320" spans="1:11" ht="12.75">
      <c r="A320" s="5" t="s">
        <v>4</v>
      </c>
      <c r="B320" s="28" t="s">
        <v>35</v>
      </c>
      <c r="C320" s="29">
        <v>39750</v>
      </c>
      <c r="D320" s="29"/>
      <c r="E320" s="30">
        <v>249.2</v>
      </c>
      <c r="F320" s="29"/>
      <c r="G320" s="28"/>
      <c r="H320" s="28" t="s">
        <v>64</v>
      </c>
      <c r="I320" s="42"/>
      <c r="J320" s="46">
        <v>4.8</v>
      </c>
      <c r="K320" s="31" t="s">
        <v>66</v>
      </c>
    </row>
    <row r="321" spans="1:11" ht="12.75">
      <c r="A321" s="5" t="s">
        <v>4</v>
      </c>
      <c r="B321" s="28" t="s">
        <v>35</v>
      </c>
      <c r="C321" s="29">
        <v>39750</v>
      </c>
      <c r="D321" s="29"/>
      <c r="E321" s="30">
        <v>249.2</v>
      </c>
      <c r="F321" s="29"/>
      <c r="G321" s="28"/>
      <c r="H321" s="28" t="s">
        <v>43</v>
      </c>
      <c r="I321" s="42"/>
      <c r="J321" s="46">
        <v>1.5</v>
      </c>
      <c r="K321" s="31" t="s">
        <v>66</v>
      </c>
    </row>
    <row r="322" spans="1:11" ht="12.75">
      <c r="A322" s="5" t="s">
        <v>4</v>
      </c>
      <c r="B322" s="28" t="s">
        <v>46</v>
      </c>
      <c r="C322" s="29">
        <v>39750</v>
      </c>
      <c r="D322" s="29"/>
      <c r="E322" s="30">
        <v>248</v>
      </c>
      <c r="F322" s="29"/>
      <c r="G322" s="28"/>
      <c r="H322" s="28" t="s">
        <v>45</v>
      </c>
      <c r="I322" s="42"/>
      <c r="J322" s="46">
        <v>1</v>
      </c>
      <c r="K322" s="30" t="s">
        <v>67</v>
      </c>
    </row>
    <row r="323" spans="1:11" ht="12.75">
      <c r="A323" s="5" t="s">
        <v>4</v>
      </c>
      <c r="B323" s="28" t="s">
        <v>46</v>
      </c>
      <c r="C323" s="29">
        <v>39750</v>
      </c>
      <c r="D323" s="29"/>
      <c r="E323" s="30">
        <v>248</v>
      </c>
      <c r="F323" s="29"/>
      <c r="G323" s="28"/>
      <c r="H323" s="28" t="s">
        <v>49</v>
      </c>
      <c r="I323" s="42"/>
      <c r="J323" s="46">
        <v>2.7</v>
      </c>
      <c r="K323" s="30" t="s">
        <v>67</v>
      </c>
    </row>
    <row r="324" spans="1:11" ht="12.75">
      <c r="A324" s="5" t="s">
        <v>4</v>
      </c>
      <c r="B324" s="28" t="s">
        <v>46</v>
      </c>
      <c r="C324" s="29">
        <v>39750</v>
      </c>
      <c r="D324" s="29"/>
      <c r="E324" s="30">
        <v>248</v>
      </c>
      <c r="F324" s="29"/>
      <c r="G324" s="28"/>
      <c r="H324" s="28" t="s">
        <v>50</v>
      </c>
      <c r="I324" s="42"/>
      <c r="J324" s="46">
        <v>128.1</v>
      </c>
      <c r="K324" s="30" t="s">
        <v>67</v>
      </c>
    </row>
    <row r="325" spans="1:11" ht="12.75">
      <c r="A325" s="5" t="s">
        <v>4</v>
      </c>
      <c r="B325" s="28" t="s">
        <v>46</v>
      </c>
      <c r="C325" s="29">
        <v>39750</v>
      </c>
      <c r="D325" s="29"/>
      <c r="E325" s="30">
        <v>248</v>
      </c>
      <c r="F325" s="29"/>
      <c r="G325" s="28"/>
      <c r="H325" s="28" t="s">
        <v>51</v>
      </c>
      <c r="I325" s="42" t="s">
        <v>31</v>
      </c>
      <c r="J325" s="46">
        <v>0.2</v>
      </c>
      <c r="K325" s="30" t="s">
        <v>67</v>
      </c>
    </row>
    <row r="326" spans="1:11" ht="12.75">
      <c r="A326" s="5" t="s">
        <v>4</v>
      </c>
      <c r="B326" s="28" t="s">
        <v>46</v>
      </c>
      <c r="C326" s="29">
        <v>39750</v>
      </c>
      <c r="D326" s="29"/>
      <c r="E326" s="30">
        <v>248</v>
      </c>
      <c r="F326" s="29"/>
      <c r="G326" s="28"/>
      <c r="H326" s="28" t="s">
        <v>33</v>
      </c>
      <c r="I326" s="42"/>
      <c r="J326" s="46">
        <v>0.4</v>
      </c>
      <c r="K326" s="30" t="s">
        <v>67</v>
      </c>
    </row>
    <row r="327" spans="1:11" ht="12.75">
      <c r="A327" s="5" t="s">
        <v>4</v>
      </c>
      <c r="B327" s="28" t="s">
        <v>46</v>
      </c>
      <c r="C327" s="29">
        <v>39750</v>
      </c>
      <c r="D327" s="29"/>
      <c r="E327" s="30">
        <v>248</v>
      </c>
      <c r="F327" s="29"/>
      <c r="G327" s="28"/>
      <c r="H327" s="28" t="s">
        <v>52</v>
      </c>
      <c r="I327" s="42"/>
      <c r="J327" s="46">
        <v>0.1</v>
      </c>
      <c r="K327" s="30" t="s">
        <v>67</v>
      </c>
    </row>
    <row r="328" spans="1:11" ht="12.75">
      <c r="A328" s="5" t="s">
        <v>4</v>
      </c>
      <c r="B328" s="28" t="s">
        <v>46</v>
      </c>
      <c r="C328" s="29">
        <v>39750</v>
      </c>
      <c r="D328" s="29"/>
      <c r="E328" s="30">
        <v>248</v>
      </c>
      <c r="F328" s="29"/>
      <c r="G328" s="28"/>
      <c r="H328" s="28" t="s">
        <v>53</v>
      </c>
      <c r="I328" s="42" t="s">
        <v>31</v>
      </c>
      <c r="J328" s="46">
        <v>0.1</v>
      </c>
      <c r="K328" s="30" t="s">
        <v>67</v>
      </c>
    </row>
    <row r="329" spans="1:11" ht="12.75">
      <c r="A329" s="5" t="s">
        <v>4</v>
      </c>
      <c r="B329" s="28" t="s">
        <v>46</v>
      </c>
      <c r="C329" s="29">
        <v>39750</v>
      </c>
      <c r="D329" s="29"/>
      <c r="E329" s="30">
        <v>248</v>
      </c>
      <c r="F329" s="29"/>
      <c r="G329" s="28"/>
      <c r="H329" s="28" t="s">
        <v>41</v>
      </c>
      <c r="I329" s="42"/>
      <c r="J329" s="46">
        <v>7.4</v>
      </c>
      <c r="K329" s="30" t="s">
        <v>67</v>
      </c>
    </row>
    <row r="330" spans="1:11" ht="12.75">
      <c r="A330" s="5" t="s">
        <v>4</v>
      </c>
      <c r="B330" s="28" t="s">
        <v>46</v>
      </c>
      <c r="C330" s="29">
        <v>39750</v>
      </c>
      <c r="D330" s="29"/>
      <c r="E330" s="30">
        <v>248</v>
      </c>
      <c r="F330" s="29"/>
      <c r="G330" s="28"/>
      <c r="H330" s="28" t="s">
        <v>54</v>
      </c>
      <c r="I330" s="42"/>
      <c r="J330" s="46">
        <v>79</v>
      </c>
      <c r="K330" s="30" t="s">
        <v>67</v>
      </c>
    </row>
    <row r="331" spans="1:11" ht="12.75">
      <c r="A331" s="5" t="s">
        <v>4</v>
      </c>
      <c r="B331" s="28" t="s">
        <v>46</v>
      </c>
      <c r="C331" s="29">
        <v>39750</v>
      </c>
      <c r="D331" s="29"/>
      <c r="E331" s="30">
        <v>248</v>
      </c>
      <c r="F331" s="29"/>
      <c r="G331" s="28"/>
      <c r="H331" s="28" t="s">
        <v>42</v>
      </c>
      <c r="I331" s="42"/>
      <c r="J331" s="46">
        <v>0.7</v>
      </c>
      <c r="K331" s="30" t="s">
        <v>67</v>
      </c>
    </row>
    <row r="332" spans="1:11" ht="12.75">
      <c r="A332" s="5" t="s">
        <v>4</v>
      </c>
      <c r="B332" s="28" t="s">
        <v>46</v>
      </c>
      <c r="C332" s="29">
        <v>39750</v>
      </c>
      <c r="D332" s="29"/>
      <c r="E332" s="30">
        <v>248</v>
      </c>
      <c r="F332" s="29"/>
      <c r="G332" s="28"/>
      <c r="H332" s="28" t="s">
        <v>55</v>
      </c>
      <c r="I332" s="42"/>
      <c r="J332" s="46">
        <v>49.1</v>
      </c>
      <c r="K332" s="30" t="s">
        <v>67</v>
      </c>
    </row>
    <row r="333" spans="1:11" ht="12.75">
      <c r="A333" s="5" t="s">
        <v>4</v>
      </c>
      <c r="B333" s="28" t="s">
        <v>46</v>
      </c>
      <c r="C333" s="29">
        <v>39750</v>
      </c>
      <c r="D333" s="29"/>
      <c r="E333" s="30">
        <v>248</v>
      </c>
      <c r="F333" s="29"/>
      <c r="G333" s="28"/>
      <c r="H333" s="28" t="s">
        <v>56</v>
      </c>
      <c r="I333" s="42"/>
      <c r="J333" s="46">
        <v>6.2</v>
      </c>
      <c r="K333" s="30" t="s">
        <v>67</v>
      </c>
    </row>
    <row r="334" spans="1:11" ht="12.75">
      <c r="A334" s="5" t="s">
        <v>4</v>
      </c>
      <c r="B334" s="28" t="s">
        <v>46</v>
      </c>
      <c r="C334" s="29">
        <v>39750</v>
      </c>
      <c r="D334" s="29"/>
      <c r="E334" s="30">
        <v>248</v>
      </c>
      <c r="F334" s="29"/>
      <c r="G334" s="28"/>
      <c r="H334" s="28" t="s">
        <v>57</v>
      </c>
      <c r="I334" s="42"/>
      <c r="J334" s="46">
        <v>1</v>
      </c>
      <c r="K334" s="30" t="s">
        <v>67</v>
      </c>
    </row>
    <row r="335" spans="1:11" ht="12.75">
      <c r="A335" s="5" t="s">
        <v>4</v>
      </c>
      <c r="B335" s="28" t="s">
        <v>46</v>
      </c>
      <c r="C335" s="29">
        <v>39750</v>
      </c>
      <c r="D335" s="29"/>
      <c r="E335" s="30">
        <v>248</v>
      </c>
      <c r="F335" s="29"/>
      <c r="G335" s="28"/>
      <c r="H335" s="28" t="s">
        <v>58</v>
      </c>
      <c r="I335" s="42"/>
      <c r="J335" s="46">
        <v>0.2</v>
      </c>
      <c r="K335" s="30" t="s">
        <v>67</v>
      </c>
    </row>
    <row r="336" spans="1:11" ht="12.75">
      <c r="A336" s="5" t="s">
        <v>4</v>
      </c>
      <c r="B336" s="28" t="s">
        <v>46</v>
      </c>
      <c r="C336" s="29">
        <v>39750</v>
      </c>
      <c r="D336" s="29"/>
      <c r="E336" s="30">
        <v>248</v>
      </c>
      <c r="F336" s="29"/>
      <c r="G336" s="28"/>
      <c r="H336" s="28" t="s">
        <v>59</v>
      </c>
      <c r="I336" s="42" t="s">
        <v>31</v>
      </c>
      <c r="J336" s="46">
        <v>0.5</v>
      </c>
      <c r="K336" s="30" t="s">
        <v>67</v>
      </c>
    </row>
    <row r="337" spans="1:11" ht="12.75">
      <c r="A337" s="5" t="s">
        <v>4</v>
      </c>
      <c r="B337" s="28" t="s">
        <v>46</v>
      </c>
      <c r="C337" s="29">
        <v>39750</v>
      </c>
      <c r="D337" s="29"/>
      <c r="E337" s="30">
        <v>248</v>
      </c>
      <c r="F337" s="29"/>
      <c r="G337" s="28"/>
      <c r="H337" s="28" t="s">
        <v>60</v>
      </c>
      <c r="I337" s="42"/>
      <c r="J337" s="46">
        <v>1077</v>
      </c>
      <c r="K337" s="30" t="s">
        <v>67</v>
      </c>
    </row>
    <row r="338" spans="1:11" ht="12.75">
      <c r="A338" s="5" t="s">
        <v>4</v>
      </c>
      <c r="B338" s="28" t="s">
        <v>46</v>
      </c>
      <c r="C338" s="29">
        <v>39750</v>
      </c>
      <c r="D338" s="29"/>
      <c r="E338" s="30">
        <v>248</v>
      </c>
      <c r="F338" s="29"/>
      <c r="G338" s="28"/>
      <c r="H338" s="28" t="s">
        <v>61</v>
      </c>
      <c r="I338" s="42" t="s">
        <v>31</v>
      </c>
      <c r="J338" s="46">
        <v>0.1</v>
      </c>
      <c r="K338" s="30" t="s">
        <v>67</v>
      </c>
    </row>
    <row r="339" spans="1:11" ht="12.75">
      <c r="A339" s="5" t="s">
        <v>4</v>
      </c>
      <c r="B339" s="28" t="s">
        <v>46</v>
      </c>
      <c r="C339" s="29">
        <v>39750</v>
      </c>
      <c r="D339" s="29"/>
      <c r="E339" s="30">
        <v>248</v>
      </c>
      <c r="F339" s="29"/>
      <c r="G339" s="28"/>
      <c r="H339" s="28" t="s">
        <v>62</v>
      </c>
      <c r="I339" s="42" t="s">
        <v>31</v>
      </c>
      <c r="J339" s="46">
        <v>0.1</v>
      </c>
      <c r="K339" s="30" t="s">
        <v>67</v>
      </c>
    </row>
    <row r="340" spans="1:11" ht="12.75">
      <c r="A340" s="5" t="s">
        <v>4</v>
      </c>
      <c r="B340" s="28" t="s">
        <v>46</v>
      </c>
      <c r="C340" s="29">
        <v>39750</v>
      </c>
      <c r="D340" s="29"/>
      <c r="E340" s="30">
        <v>248</v>
      </c>
      <c r="F340" s="29"/>
      <c r="G340" s="28"/>
      <c r="H340" s="28" t="s">
        <v>63</v>
      </c>
      <c r="I340" s="42"/>
      <c r="J340" s="46">
        <v>5.3</v>
      </c>
      <c r="K340" s="30" t="s">
        <v>67</v>
      </c>
    </row>
    <row r="341" spans="1:11" ht="12.75">
      <c r="A341" s="5" t="s">
        <v>4</v>
      </c>
      <c r="B341" s="28" t="s">
        <v>46</v>
      </c>
      <c r="C341" s="29">
        <v>39750</v>
      </c>
      <c r="D341" s="29"/>
      <c r="E341" s="30">
        <v>248</v>
      </c>
      <c r="F341" s="29"/>
      <c r="G341" s="28"/>
      <c r="H341" s="28" t="s">
        <v>64</v>
      </c>
      <c r="I341" s="42"/>
      <c r="J341" s="46">
        <v>5</v>
      </c>
      <c r="K341" s="30" t="s">
        <v>67</v>
      </c>
    </row>
    <row r="342" spans="1:11" ht="12.75">
      <c r="A342" s="5" t="s">
        <v>4</v>
      </c>
      <c r="B342" s="28" t="s">
        <v>46</v>
      </c>
      <c r="C342" s="29">
        <v>39750</v>
      </c>
      <c r="D342" s="29"/>
      <c r="E342" s="30">
        <v>248</v>
      </c>
      <c r="F342" s="29"/>
      <c r="G342" s="28"/>
      <c r="H342" s="28" t="s">
        <v>43</v>
      </c>
      <c r="I342" s="42"/>
      <c r="J342" s="46">
        <v>1.8</v>
      </c>
      <c r="K342" s="30" t="s">
        <v>67</v>
      </c>
    </row>
    <row r="343" spans="1:11" ht="12.75">
      <c r="A343" s="5" t="s">
        <v>4</v>
      </c>
      <c r="B343" s="28" t="s">
        <v>37</v>
      </c>
      <c r="C343" s="29">
        <v>39750</v>
      </c>
      <c r="D343" s="29"/>
      <c r="E343" s="30">
        <v>242.3</v>
      </c>
      <c r="F343" s="29"/>
      <c r="G343" s="28"/>
      <c r="H343" s="28" t="s">
        <v>45</v>
      </c>
      <c r="I343" s="42"/>
      <c r="J343" s="46">
        <v>1</v>
      </c>
      <c r="K343" s="30" t="s">
        <v>67</v>
      </c>
    </row>
    <row r="344" spans="1:11" ht="12.75">
      <c r="A344" s="5" t="s">
        <v>4</v>
      </c>
      <c r="B344" s="28" t="s">
        <v>37</v>
      </c>
      <c r="C344" s="29">
        <v>39750</v>
      </c>
      <c r="D344" s="29"/>
      <c r="E344" s="30">
        <v>242.3</v>
      </c>
      <c r="F344" s="29"/>
      <c r="G344" s="28"/>
      <c r="H344" s="28" t="s">
        <v>49</v>
      </c>
      <c r="I344" s="42"/>
      <c r="J344" s="46">
        <v>2.5</v>
      </c>
      <c r="K344" s="30" t="s">
        <v>67</v>
      </c>
    </row>
    <row r="345" spans="1:11" ht="12.75">
      <c r="A345" s="5" t="s">
        <v>4</v>
      </c>
      <c r="B345" s="28" t="s">
        <v>37</v>
      </c>
      <c r="C345" s="29">
        <v>39750</v>
      </c>
      <c r="D345" s="29"/>
      <c r="E345" s="30">
        <v>242.3</v>
      </c>
      <c r="F345" s="29"/>
      <c r="G345" s="28"/>
      <c r="H345" s="28" t="s">
        <v>50</v>
      </c>
      <c r="I345" s="42"/>
      <c r="J345" s="46">
        <v>130.7</v>
      </c>
      <c r="K345" s="30" t="s">
        <v>67</v>
      </c>
    </row>
    <row r="346" spans="1:11" ht="12.75">
      <c r="A346" s="5" t="s">
        <v>4</v>
      </c>
      <c r="B346" s="28" t="s">
        <v>37</v>
      </c>
      <c r="C346" s="29">
        <v>39750</v>
      </c>
      <c r="D346" s="29"/>
      <c r="E346" s="30">
        <v>242.3</v>
      </c>
      <c r="F346" s="29"/>
      <c r="G346" s="28"/>
      <c r="H346" s="28" t="s">
        <v>51</v>
      </c>
      <c r="I346" s="42" t="s">
        <v>31</v>
      </c>
      <c r="J346" s="46">
        <v>0.2</v>
      </c>
      <c r="K346" s="30" t="s">
        <v>67</v>
      </c>
    </row>
    <row r="347" spans="1:11" ht="12.75">
      <c r="A347" s="5" t="s">
        <v>4</v>
      </c>
      <c r="B347" s="28" t="s">
        <v>37</v>
      </c>
      <c r="C347" s="29">
        <v>39750</v>
      </c>
      <c r="D347" s="29"/>
      <c r="E347" s="30">
        <v>242.3</v>
      </c>
      <c r="F347" s="29"/>
      <c r="G347" s="28"/>
      <c r="H347" s="28" t="s">
        <v>33</v>
      </c>
      <c r="I347" s="42"/>
      <c r="J347" s="46">
        <v>0.4</v>
      </c>
      <c r="K347" s="30" t="s">
        <v>67</v>
      </c>
    </row>
    <row r="348" spans="1:11" ht="12.75">
      <c r="A348" s="5" t="s">
        <v>4</v>
      </c>
      <c r="B348" s="28" t="s">
        <v>37</v>
      </c>
      <c r="C348" s="29">
        <v>39750</v>
      </c>
      <c r="D348" s="29"/>
      <c r="E348" s="30">
        <v>242.3</v>
      </c>
      <c r="F348" s="29"/>
      <c r="G348" s="28"/>
      <c r="H348" s="28" t="s">
        <v>52</v>
      </c>
      <c r="I348" s="42"/>
      <c r="J348" s="46">
        <v>0.1</v>
      </c>
      <c r="K348" s="30" t="s">
        <v>67</v>
      </c>
    </row>
    <row r="349" spans="1:11" ht="12.75">
      <c r="A349" s="5" t="s">
        <v>4</v>
      </c>
      <c r="B349" s="28" t="s">
        <v>37</v>
      </c>
      <c r="C349" s="29">
        <v>39750</v>
      </c>
      <c r="D349" s="29"/>
      <c r="E349" s="30">
        <v>242.3</v>
      </c>
      <c r="F349" s="29"/>
      <c r="G349" s="28"/>
      <c r="H349" s="28" t="s">
        <v>53</v>
      </c>
      <c r="I349" s="42" t="s">
        <v>31</v>
      </c>
      <c r="J349" s="46">
        <v>0.1</v>
      </c>
      <c r="K349" s="30" t="s">
        <v>67</v>
      </c>
    </row>
    <row r="350" spans="1:11" ht="12.75">
      <c r="A350" s="5" t="s">
        <v>4</v>
      </c>
      <c r="B350" s="28" t="s">
        <v>37</v>
      </c>
      <c r="C350" s="29">
        <v>39750</v>
      </c>
      <c r="D350" s="29"/>
      <c r="E350" s="30">
        <v>242.3</v>
      </c>
      <c r="F350" s="29"/>
      <c r="G350" s="28"/>
      <c r="H350" s="28" t="s">
        <v>41</v>
      </c>
      <c r="I350" s="42"/>
      <c r="J350" s="46">
        <v>7.7</v>
      </c>
      <c r="K350" s="30" t="s">
        <v>67</v>
      </c>
    </row>
    <row r="351" spans="1:11" ht="12.75">
      <c r="A351" s="5" t="s">
        <v>4</v>
      </c>
      <c r="B351" s="28" t="s">
        <v>37</v>
      </c>
      <c r="C351" s="29">
        <v>39750</v>
      </c>
      <c r="D351" s="29"/>
      <c r="E351" s="30">
        <v>242.3</v>
      </c>
      <c r="F351" s="29"/>
      <c r="G351" s="28"/>
      <c r="H351" s="28" t="s">
        <v>54</v>
      </c>
      <c r="I351" s="42"/>
      <c r="J351" s="46">
        <v>85</v>
      </c>
      <c r="K351" s="30" t="s">
        <v>67</v>
      </c>
    </row>
    <row r="352" spans="1:11" ht="12.75">
      <c r="A352" s="5" t="s">
        <v>4</v>
      </c>
      <c r="B352" s="28" t="s">
        <v>37</v>
      </c>
      <c r="C352" s="29">
        <v>39750</v>
      </c>
      <c r="D352" s="29"/>
      <c r="E352" s="30">
        <v>242.3</v>
      </c>
      <c r="F352" s="29"/>
      <c r="G352" s="28"/>
      <c r="H352" s="28" t="s">
        <v>42</v>
      </c>
      <c r="I352" s="42"/>
      <c r="J352" s="46">
        <v>0.73</v>
      </c>
      <c r="K352" s="30" t="s">
        <v>67</v>
      </c>
    </row>
    <row r="353" spans="1:11" ht="12.75">
      <c r="A353" s="5" t="s">
        <v>4</v>
      </c>
      <c r="B353" s="28" t="s">
        <v>37</v>
      </c>
      <c r="C353" s="29">
        <v>39750</v>
      </c>
      <c r="D353" s="29"/>
      <c r="E353" s="30">
        <v>242.3</v>
      </c>
      <c r="F353" s="29"/>
      <c r="G353" s="28"/>
      <c r="H353" s="28" t="s">
        <v>55</v>
      </c>
      <c r="I353" s="42"/>
      <c r="J353" s="46">
        <v>52.9</v>
      </c>
      <c r="K353" s="30" t="s">
        <v>67</v>
      </c>
    </row>
    <row r="354" spans="1:11" ht="12.75">
      <c r="A354" s="5" t="s">
        <v>4</v>
      </c>
      <c r="B354" s="28" t="s">
        <v>37</v>
      </c>
      <c r="C354" s="29">
        <v>39750</v>
      </c>
      <c r="D354" s="29"/>
      <c r="E354" s="30">
        <v>242.3</v>
      </c>
      <c r="F354" s="29"/>
      <c r="G354" s="28"/>
      <c r="H354" s="28" t="s">
        <v>56</v>
      </c>
      <c r="I354" s="42"/>
      <c r="J354" s="46">
        <v>6.1</v>
      </c>
      <c r="K354" s="30" t="s">
        <v>67</v>
      </c>
    </row>
    <row r="355" spans="1:11" ht="12.75">
      <c r="A355" s="5" t="s">
        <v>4</v>
      </c>
      <c r="B355" s="28" t="s">
        <v>37</v>
      </c>
      <c r="C355" s="29">
        <v>39750</v>
      </c>
      <c r="D355" s="29"/>
      <c r="E355" s="30">
        <v>242.3</v>
      </c>
      <c r="F355" s="29"/>
      <c r="G355" s="28"/>
      <c r="H355" s="28" t="s">
        <v>57</v>
      </c>
      <c r="I355" s="42"/>
      <c r="J355" s="46">
        <v>1</v>
      </c>
      <c r="K355" s="30" t="s">
        <v>67</v>
      </c>
    </row>
    <row r="356" spans="1:11" ht="12.75">
      <c r="A356" s="5" t="s">
        <v>4</v>
      </c>
      <c r="B356" s="28" t="s">
        <v>37</v>
      </c>
      <c r="C356" s="29">
        <v>39750</v>
      </c>
      <c r="D356" s="29"/>
      <c r="E356" s="30">
        <v>242.3</v>
      </c>
      <c r="F356" s="29"/>
      <c r="G356" s="28"/>
      <c r="H356" s="28" t="s">
        <v>58</v>
      </c>
      <c r="I356" s="42"/>
      <c r="J356" s="46">
        <v>0.2</v>
      </c>
      <c r="K356" s="30" t="s">
        <v>67</v>
      </c>
    </row>
    <row r="357" spans="1:11" ht="12.75">
      <c r="A357" s="5" t="s">
        <v>4</v>
      </c>
      <c r="B357" s="28" t="s">
        <v>37</v>
      </c>
      <c r="C357" s="29">
        <v>39750</v>
      </c>
      <c r="D357" s="29"/>
      <c r="E357" s="30">
        <v>242.3</v>
      </c>
      <c r="F357" s="29"/>
      <c r="G357" s="28"/>
      <c r="H357" s="28" t="s">
        <v>59</v>
      </c>
      <c r="I357" s="42" t="s">
        <v>31</v>
      </c>
      <c r="J357" s="46">
        <v>0.5</v>
      </c>
      <c r="K357" s="30" t="s">
        <v>67</v>
      </c>
    </row>
    <row r="358" spans="1:11" ht="12.75">
      <c r="A358" s="5" t="s">
        <v>4</v>
      </c>
      <c r="B358" s="28" t="s">
        <v>37</v>
      </c>
      <c r="C358" s="29">
        <v>39750</v>
      </c>
      <c r="D358" s="29"/>
      <c r="E358" s="30">
        <v>242.3</v>
      </c>
      <c r="F358" s="29"/>
      <c r="G358" s="28"/>
      <c r="H358" s="28" t="s">
        <v>60</v>
      </c>
      <c r="I358" s="42"/>
      <c r="J358" s="46">
        <v>1093</v>
      </c>
      <c r="K358" s="30" t="s">
        <v>67</v>
      </c>
    </row>
    <row r="359" spans="1:11" ht="12.75">
      <c r="A359" s="5" t="s">
        <v>4</v>
      </c>
      <c r="B359" s="28" t="s">
        <v>37</v>
      </c>
      <c r="C359" s="29">
        <v>39750</v>
      </c>
      <c r="D359" s="29"/>
      <c r="E359" s="30">
        <v>242.3</v>
      </c>
      <c r="F359" s="29"/>
      <c r="G359" s="28"/>
      <c r="H359" s="28" t="s">
        <v>61</v>
      </c>
      <c r="I359" s="42" t="s">
        <v>31</v>
      </c>
      <c r="J359" s="46">
        <v>0.1</v>
      </c>
      <c r="K359" s="30" t="s">
        <v>67</v>
      </c>
    </row>
    <row r="360" spans="1:11" ht="12.75">
      <c r="A360" s="5" t="s">
        <v>4</v>
      </c>
      <c r="B360" s="28" t="s">
        <v>37</v>
      </c>
      <c r="C360" s="29">
        <v>39750</v>
      </c>
      <c r="D360" s="29"/>
      <c r="E360" s="30">
        <v>242.3</v>
      </c>
      <c r="F360" s="29"/>
      <c r="G360" s="28"/>
      <c r="H360" s="28" t="s">
        <v>62</v>
      </c>
      <c r="I360" s="42" t="s">
        <v>31</v>
      </c>
      <c r="J360" s="46">
        <v>0.1</v>
      </c>
      <c r="K360" s="30" t="s">
        <v>67</v>
      </c>
    </row>
    <row r="361" spans="1:11" ht="12.75">
      <c r="A361" s="5" t="s">
        <v>4</v>
      </c>
      <c r="B361" s="28" t="s">
        <v>37</v>
      </c>
      <c r="C361" s="29">
        <v>39750</v>
      </c>
      <c r="D361" s="29"/>
      <c r="E361" s="30">
        <v>242.3</v>
      </c>
      <c r="F361" s="29"/>
      <c r="G361" s="28"/>
      <c r="H361" s="28" t="s">
        <v>63</v>
      </c>
      <c r="I361" s="42"/>
      <c r="J361" s="46">
        <v>3.4</v>
      </c>
      <c r="K361" s="30" t="s">
        <v>67</v>
      </c>
    </row>
    <row r="362" spans="1:11" ht="12.75">
      <c r="A362" s="5" t="s">
        <v>4</v>
      </c>
      <c r="B362" s="28" t="s">
        <v>37</v>
      </c>
      <c r="C362" s="29">
        <v>39750</v>
      </c>
      <c r="D362" s="29"/>
      <c r="E362" s="30">
        <v>242.3</v>
      </c>
      <c r="F362" s="29"/>
      <c r="G362" s="28"/>
      <c r="H362" s="28" t="s">
        <v>64</v>
      </c>
      <c r="I362" s="42"/>
      <c r="J362" s="46">
        <v>4.9</v>
      </c>
      <c r="K362" s="30" t="s">
        <v>67</v>
      </c>
    </row>
    <row r="363" spans="1:11" ht="12.75">
      <c r="A363" s="5" t="s">
        <v>4</v>
      </c>
      <c r="B363" s="28" t="s">
        <v>37</v>
      </c>
      <c r="C363" s="29">
        <v>39750</v>
      </c>
      <c r="D363" s="29"/>
      <c r="E363" s="30">
        <v>242.3</v>
      </c>
      <c r="F363" s="29"/>
      <c r="G363" s="28"/>
      <c r="H363" s="28" t="s">
        <v>43</v>
      </c>
      <c r="I363" s="42"/>
      <c r="J363" s="46">
        <v>1.9</v>
      </c>
      <c r="K363" s="30" t="s">
        <v>67</v>
      </c>
    </row>
    <row r="364" spans="1:11" ht="12.75">
      <c r="A364" s="5" t="s">
        <v>4</v>
      </c>
      <c r="B364" s="28" t="s">
        <v>39</v>
      </c>
      <c r="C364" s="29">
        <v>39750</v>
      </c>
      <c r="D364" s="29"/>
      <c r="E364" s="30">
        <v>249.1</v>
      </c>
      <c r="F364" s="29"/>
      <c r="G364" s="28"/>
      <c r="H364" s="28" t="s">
        <v>45</v>
      </c>
      <c r="I364" s="42"/>
      <c r="J364" s="46">
        <v>1</v>
      </c>
      <c r="K364" s="30" t="s">
        <v>68</v>
      </c>
    </row>
    <row r="365" spans="1:11" ht="12.75">
      <c r="A365" s="5" t="s">
        <v>4</v>
      </c>
      <c r="B365" s="28" t="s">
        <v>39</v>
      </c>
      <c r="C365" s="29">
        <v>39750</v>
      </c>
      <c r="D365" s="29"/>
      <c r="E365" s="30">
        <v>249.1</v>
      </c>
      <c r="F365" s="29"/>
      <c r="G365" s="28"/>
      <c r="H365" s="28" t="s">
        <v>49</v>
      </c>
      <c r="I365" s="42"/>
      <c r="J365" s="46">
        <v>2.8</v>
      </c>
      <c r="K365" s="30" t="s">
        <v>68</v>
      </c>
    </row>
    <row r="366" spans="1:11" ht="12.75">
      <c r="A366" s="5" t="s">
        <v>4</v>
      </c>
      <c r="B366" s="28" t="s">
        <v>39</v>
      </c>
      <c r="C366" s="29">
        <v>39750</v>
      </c>
      <c r="D366" s="29"/>
      <c r="E366" s="30">
        <v>249.1</v>
      </c>
      <c r="F366" s="29"/>
      <c r="G366" s="28"/>
      <c r="H366" s="28" t="s">
        <v>50</v>
      </c>
      <c r="I366" s="42"/>
      <c r="J366" s="46">
        <v>129.6</v>
      </c>
      <c r="K366" s="30" t="s">
        <v>68</v>
      </c>
    </row>
    <row r="367" spans="1:11" ht="12.75">
      <c r="A367" s="5" t="s">
        <v>4</v>
      </c>
      <c r="B367" s="28" t="s">
        <v>39</v>
      </c>
      <c r="C367" s="29">
        <v>39750</v>
      </c>
      <c r="D367" s="29"/>
      <c r="E367" s="30">
        <v>249.1</v>
      </c>
      <c r="F367" s="29"/>
      <c r="G367" s="28"/>
      <c r="H367" s="28" t="s">
        <v>51</v>
      </c>
      <c r="I367" s="42" t="s">
        <v>31</v>
      </c>
      <c r="J367" s="46">
        <v>0.2</v>
      </c>
      <c r="K367" s="30" t="s">
        <v>68</v>
      </c>
    </row>
    <row r="368" spans="1:11" ht="12.75">
      <c r="A368" s="5" t="s">
        <v>4</v>
      </c>
      <c r="B368" s="28" t="s">
        <v>39</v>
      </c>
      <c r="C368" s="29">
        <v>39750</v>
      </c>
      <c r="D368" s="29"/>
      <c r="E368" s="30">
        <v>249.1</v>
      </c>
      <c r="F368" s="29"/>
      <c r="G368" s="28"/>
      <c r="H368" s="28" t="s">
        <v>33</v>
      </c>
      <c r="I368" s="42"/>
      <c r="J368" s="46">
        <v>0.4</v>
      </c>
      <c r="K368" s="30" t="s">
        <v>68</v>
      </c>
    </row>
    <row r="369" spans="1:11" ht="12.75">
      <c r="A369" s="5" t="s">
        <v>4</v>
      </c>
      <c r="B369" s="28" t="s">
        <v>39</v>
      </c>
      <c r="C369" s="29">
        <v>39750</v>
      </c>
      <c r="D369" s="29"/>
      <c r="E369" s="30">
        <v>249.1</v>
      </c>
      <c r="F369" s="29"/>
      <c r="G369" s="28"/>
      <c r="H369" s="28" t="s">
        <v>52</v>
      </c>
      <c r="I369" s="42"/>
      <c r="J369" s="46">
        <v>0.1</v>
      </c>
      <c r="K369" s="30" t="s">
        <v>68</v>
      </c>
    </row>
    <row r="370" spans="1:11" ht="12.75">
      <c r="A370" s="5" t="s">
        <v>4</v>
      </c>
      <c r="B370" s="28" t="s">
        <v>39</v>
      </c>
      <c r="C370" s="29">
        <v>39750</v>
      </c>
      <c r="D370" s="29"/>
      <c r="E370" s="30">
        <v>249.1</v>
      </c>
      <c r="F370" s="29"/>
      <c r="G370" s="28"/>
      <c r="H370" s="28" t="s">
        <v>53</v>
      </c>
      <c r="I370" s="42" t="s">
        <v>31</v>
      </c>
      <c r="J370" s="46">
        <v>0.1</v>
      </c>
      <c r="K370" s="30" t="s">
        <v>68</v>
      </c>
    </row>
    <row r="371" spans="1:11" ht="12.75">
      <c r="A371" s="5" t="s">
        <v>4</v>
      </c>
      <c r="B371" s="28" t="s">
        <v>39</v>
      </c>
      <c r="C371" s="29">
        <v>39750</v>
      </c>
      <c r="D371" s="29"/>
      <c r="E371" s="30">
        <v>249.1</v>
      </c>
      <c r="F371" s="29"/>
      <c r="G371" s="28"/>
      <c r="H371" s="28" t="s">
        <v>41</v>
      </c>
      <c r="I371" s="42"/>
      <c r="J371" s="46">
        <v>7.7</v>
      </c>
      <c r="K371" s="30" t="s">
        <v>68</v>
      </c>
    </row>
    <row r="372" spans="1:11" ht="12.75">
      <c r="A372" s="5" t="s">
        <v>4</v>
      </c>
      <c r="B372" s="28" t="s">
        <v>39</v>
      </c>
      <c r="C372" s="29">
        <v>39750</v>
      </c>
      <c r="D372" s="29"/>
      <c r="E372" s="30">
        <v>249.1</v>
      </c>
      <c r="F372" s="29"/>
      <c r="G372" s="28"/>
      <c r="H372" s="28" t="s">
        <v>54</v>
      </c>
      <c r="I372" s="42"/>
      <c r="J372" s="46">
        <v>86</v>
      </c>
      <c r="K372" s="30" t="s">
        <v>68</v>
      </c>
    </row>
    <row r="373" spans="1:11" ht="12.75">
      <c r="A373" s="5" t="s">
        <v>4</v>
      </c>
      <c r="B373" s="28" t="s">
        <v>39</v>
      </c>
      <c r="C373" s="29">
        <v>39750</v>
      </c>
      <c r="D373" s="29"/>
      <c r="E373" s="30">
        <v>249.1</v>
      </c>
      <c r="F373" s="29"/>
      <c r="G373" s="28"/>
      <c r="H373" s="28" t="s">
        <v>42</v>
      </c>
      <c r="I373" s="42"/>
      <c r="J373" s="46">
        <v>0.76</v>
      </c>
      <c r="K373" s="30" t="s">
        <v>68</v>
      </c>
    </row>
    <row r="374" spans="1:11" ht="12.75">
      <c r="A374" s="5" t="s">
        <v>4</v>
      </c>
      <c r="B374" s="28" t="s">
        <v>39</v>
      </c>
      <c r="C374" s="29">
        <v>39750</v>
      </c>
      <c r="D374" s="29"/>
      <c r="E374" s="30">
        <v>249.1</v>
      </c>
      <c r="F374" s="29"/>
      <c r="G374" s="28"/>
      <c r="H374" s="28" t="s">
        <v>55</v>
      </c>
      <c r="I374" s="42"/>
      <c r="J374" s="46">
        <v>52.8</v>
      </c>
      <c r="K374" s="30" t="s">
        <v>68</v>
      </c>
    </row>
    <row r="375" spans="1:11" ht="12.75">
      <c r="A375" s="5" t="s">
        <v>4</v>
      </c>
      <c r="B375" s="28" t="s">
        <v>39</v>
      </c>
      <c r="C375" s="29">
        <v>39750</v>
      </c>
      <c r="D375" s="29"/>
      <c r="E375" s="30">
        <v>249.1</v>
      </c>
      <c r="F375" s="29"/>
      <c r="G375" s="28"/>
      <c r="H375" s="28" t="s">
        <v>56</v>
      </c>
      <c r="I375" s="42"/>
      <c r="J375" s="46">
        <v>6</v>
      </c>
      <c r="K375" s="30" t="s">
        <v>68</v>
      </c>
    </row>
    <row r="376" spans="1:11" ht="12.75">
      <c r="A376" s="5" t="s">
        <v>4</v>
      </c>
      <c r="B376" s="28" t="s">
        <v>39</v>
      </c>
      <c r="C376" s="29">
        <v>39750</v>
      </c>
      <c r="D376" s="29"/>
      <c r="E376" s="30">
        <v>249.1</v>
      </c>
      <c r="F376" s="29"/>
      <c r="G376" s="28"/>
      <c r="H376" s="28" t="s">
        <v>57</v>
      </c>
      <c r="I376" s="42"/>
      <c r="J376" s="46">
        <v>1</v>
      </c>
      <c r="K376" s="30" t="s">
        <v>68</v>
      </c>
    </row>
    <row r="377" spans="1:11" ht="12.75">
      <c r="A377" s="5" t="s">
        <v>4</v>
      </c>
      <c r="B377" s="28" t="s">
        <v>39</v>
      </c>
      <c r="C377" s="29">
        <v>39750</v>
      </c>
      <c r="D377" s="29"/>
      <c r="E377" s="30">
        <v>249.1</v>
      </c>
      <c r="F377" s="29"/>
      <c r="G377" s="28"/>
      <c r="H377" s="28" t="s">
        <v>58</v>
      </c>
      <c r="I377" s="42"/>
      <c r="J377" s="46">
        <v>0.2</v>
      </c>
      <c r="K377" s="30" t="s">
        <v>68</v>
      </c>
    </row>
    <row r="378" spans="1:11" ht="12.75">
      <c r="A378" s="5" t="s">
        <v>4</v>
      </c>
      <c r="B378" s="28" t="s">
        <v>39</v>
      </c>
      <c r="C378" s="29">
        <v>39750</v>
      </c>
      <c r="D378" s="29"/>
      <c r="E378" s="30">
        <v>249.1</v>
      </c>
      <c r="F378" s="29"/>
      <c r="G378" s="28"/>
      <c r="H378" s="28" t="s">
        <v>59</v>
      </c>
      <c r="I378" s="42" t="s">
        <v>31</v>
      </c>
      <c r="J378" s="46">
        <v>0.5</v>
      </c>
      <c r="K378" s="30" t="s">
        <v>68</v>
      </c>
    </row>
    <row r="379" spans="1:11" ht="12.75">
      <c r="A379" s="5" t="s">
        <v>4</v>
      </c>
      <c r="B379" s="28" t="s">
        <v>39</v>
      </c>
      <c r="C379" s="29">
        <v>39750</v>
      </c>
      <c r="D379" s="29"/>
      <c r="E379" s="30">
        <v>249.1</v>
      </c>
      <c r="F379" s="29"/>
      <c r="G379" s="28"/>
      <c r="H379" s="28" t="s">
        <v>60</v>
      </c>
      <c r="I379" s="42"/>
      <c r="J379" s="46">
        <v>1082</v>
      </c>
      <c r="K379" s="30" t="s">
        <v>68</v>
      </c>
    </row>
    <row r="380" spans="1:11" ht="12.75">
      <c r="A380" s="5" t="s">
        <v>4</v>
      </c>
      <c r="B380" s="28" t="s">
        <v>39</v>
      </c>
      <c r="C380" s="29">
        <v>39750</v>
      </c>
      <c r="D380" s="29"/>
      <c r="E380" s="30">
        <v>249.1</v>
      </c>
      <c r="F380" s="29"/>
      <c r="G380" s="28"/>
      <c r="H380" s="28" t="s">
        <v>61</v>
      </c>
      <c r="I380" s="42" t="s">
        <v>31</v>
      </c>
      <c r="J380" s="46">
        <v>0.1</v>
      </c>
      <c r="K380" s="30" t="s">
        <v>68</v>
      </c>
    </row>
    <row r="381" spans="1:11" ht="12.75">
      <c r="A381" s="5" t="s">
        <v>4</v>
      </c>
      <c r="B381" s="28" t="s">
        <v>39</v>
      </c>
      <c r="C381" s="29">
        <v>39750</v>
      </c>
      <c r="D381" s="29"/>
      <c r="E381" s="30">
        <v>249.1</v>
      </c>
      <c r="F381" s="29"/>
      <c r="G381" s="28"/>
      <c r="H381" s="28" t="s">
        <v>62</v>
      </c>
      <c r="I381" s="42" t="s">
        <v>31</v>
      </c>
      <c r="J381" s="46">
        <v>0.1</v>
      </c>
      <c r="K381" s="30" t="s">
        <v>68</v>
      </c>
    </row>
    <row r="382" spans="1:11" ht="12.75">
      <c r="A382" s="5" t="s">
        <v>4</v>
      </c>
      <c r="B382" s="28" t="s">
        <v>39</v>
      </c>
      <c r="C382" s="29">
        <v>39750</v>
      </c>
      <c r="D382" s="29"/>
      <c r="E382" s="30">
        <v>249.1</v>
      </c>
      <c r="F382" s="29"/>
      <c r="G382" s="28"/>
      <c r="H382" s="28" t="s">
        <v>63</v>
      </c>
      <c r="I382" s="42"/>
      <c r="J382" s="46">
        <v>5.1</v>
      </c>
      <c r="K382" s="30" t="s">
        <v>68</v>
      </c>
    </row>
    <row r="383" spans="1:11" ht="12.75">
      <c r="A383" s="5" t="s">
        <v>4</v>
      </c>
      <c r="B383" s="28" t="s">
        <v>39</v>
      </c>
      <c r="C383" s="29">
        <v>39750</v>
      </c>
      <c r="D383" s="29"/>
      <c r="E383" s="30">
        <v>249.1</v>
      </c>
      <c r="F383" s="29"/>
      <c r="G383" s="28"/>
      <c r="H383" s="28" t="s">
        <v>64</v>
      </c>
      <c r="I383" s="42"/>
      <c r="J383" s="46">
        <v>4.9</v>
      </c>
      <c r="K383" s="30" t="s">
        <v>68</v>
      </c>
    </row>
    <row r="384" spans="1:11" ht="12.75">
      <c r="A384" s="5" t="s">
        <v>4</v>
      </c>
      <c r="B384" s="28" t="s">
        <v>39</v>
      </c>
      <c r="C384" s="29">
        <v>39750</v>
      </c>
      <c r="D384" s="29"/>
      <c r="E384" s="30">
        <v>249.1</v>
      </c>
      <c r="F384" s="29"/>
      <c r="G384" s="28"/>
      <c r="H384" s="28" t="s">
        <v>43</v>
      </c>
      <c r="I384" s="42"/>
      <c r="J384" s="46">
        <v>1.6</v>
      </c>
      <c r="K384" s="30" t="s">
        <v>68</v>
      </c>
    </row>
    <row r="385" spans="1:11" ht="12.75">
      <c r="A385" s="5" t="s">
        <v>4</v>
      </c>
      <c r="B385" s="28" t="s">
        <v>48</v>
      </c>
      <c r="C385" s="29">
        <v>39750</v>
      </c>
      <c r="D385" s="29"/>
      <c r="E385" s="30">
        <v>243</v>
      </c>
      <c r="F385" s="29"/>
      <c r="G385" s="28"/>
      <c r="H385" s="28" t="s">
        <v>45</v>
      </c>
      <c r="I385" s="42"/>
      <c r="J385" s="46">
        <v>1</v>
      </c>
      <c r="K385" s="30" t="s">
        <v>67</v>
      </c>
    </row>
    <row r="386" spans="1:11" ht="12.75">
      <c r="A386" s="5" t="s">
        <v>4</v>
      </c>
      <c r="B386" s="28" t="s">
        <v>48</v>
      </c>
      <c r="C386" s="29">
        <v>39750</v>
      </c>
      <c r="D386" s="29"/>
      <c r="E386" s="30">
        <v>243</v>
      </c>
      <c r="F386" s="29"/>
      <c r="G386" s="28"/>
      <c r="H386" s="28" t="s">
        <v>49</v>
      </c>
      <c r="I386" s="42"/>
      <c r="J386" s="46">
        <v>2.7</v>
      </c>
      <c r="K386" s="30" t="s">
        <v>67</v>
      </c>
    </row>
    <row r="387" spans="1:11" ht="12.75">
      <c r="A387" s="5" t="s">
        <v>4</v>
      </c>
      <c r="B387" s="28" t="s">
        <v>48</v>
      </c>
      <c r="C387" s="29">
        <v>39750</v>
      </c>
      <c r="D387" s="29"/>
      <c r="E387" s="30">
        <v>243</v>
      </c>
      <c r="F387" s="29"/>
      <c r="G387" s="28"/>
      <c r="H387" s="28" t="s">
        <v>50</v>
      </c>
      <c r="I387" s="42"/>
      <c r="J387" s="46">
        <v>129.5</v>
      </c>
      <c r="K387" s="30" t="s">
        <v>67</v>
      </c>
    </row>
    <row r="388" spans="1:11" ht="12.75">
      <c r="A388" s="5" t="s">
        <v>4</v>
      </c>
      <c r="B388" s="28" t="s">
        <v>48</v>
      </c>
      <c r="C388" s="29">
        <v>39750</v>
      </c>
      <c r="D388" s="29"/>
      <c r="E388" s="30">
        <v>243</v>
      </c>
      <c r="F388" s="29"/>
      <c r="G388" s="28"/>
      <c r="H388" s="28" t="s">
        <v>51</v>
      </c>
      <c r="I388" s="42" t="s">
        <v>31</v>
      </c>
      <c r="J388" s="46">
        <v>0.2</v>
      </c>
      <c r="K388" s="30" t="s">
        <v>67</v>
      </c>
    </row>
    <row r="389" spans="1:11" ht="12.75">
      <c r="A389" s="5" t="s">
        <v>4</v>
      </c>
      <c r="B389" s="28" t="s">
        <v>48</v>
      </c>
      <c r="C389" s="29">
        <v>39750</v>
      </c>
      <c r="D389" s="29"/>
      <c r="E389" s="30">
        <v>243</v>
      </c>
      <c r="F389" s="29"/>
      <c r="G389" s="28"/>
      <c r="H389" s="28" t="s">
        <v>33</v>
      </c>
      <c r="I389" s="42"/>
      <c r="J389" s="46">
        <v>0.4</v>
      </c>
      <c r="K389" s="30" t="s">
        <v>67</v>
      </c>
    </row>
    <row r="390" spans="1:11" ht="12.75">
      <c r="A390" s="5" t="s">
        <v>4</v>
      </c>
      <c r="B390" s="28" t="s">
        <v>48</v>
      </c>
      <c r="C390" s="29">
        <v>39750</v>
      </c>
      <c r="D390" s="29"/>
      <c r="E390" s="30">
        <v>243</v>
      </c>
      <c r="F390" s="29"/>
      <c r="G390" s="28"/>
      <c r="H390" s="28" t="s">
        <v>52</v>
      </c>
      <c r="I390" s="42"/>
      <c r="J390" s="46">
        <v>0.1</v>
      </c>
      <c r="K390" s="30" t="s">
        <v>67</v>
      </c>
    </row>
    <row r="391" spans="1:11" ht="12.75">
      <c r="A391" s="5" t="s">
        <v>4</v>
      </c>
      <c r="B391" s="28" t="s">
        <v>48</v>
      </c>
      <c r="C391" s="29">
        <v>39750</v>
      </c>
      <c r="D391" s="29"/>
      <c r="E391" s="30">
        <v>243</v>
      </c>
      <c r="F391" s="29"/>
      <c r="G391" s="28"/>
      <c r="H391" s="28" t="s">
        <v>53</v>
      </c>
      <c r="I391" s="42" t="s">
        <v>31</v>
      </c>
      <c r="J391" s="46">
        <v>0.1</v>
      </c>
      <c r="K391" s="30" t="s">
        <v>67</v>
      </c>
    </row>
    <row r="392" spans="1:11" ht="12.75">
      <c r="A392" s="5" t="s">
        <v>4</v>
      </c>
      <c r="B392" s="28" t="s">
        <v>48</v>
      </c>
      <c r="C392" s="29">
        <v>39750</v>
      </c>
      <c r="D392" s="29"/>
      <c r="E392" s="30">
        <v>243</v>
      </c>
      <c r="F392" s="29"/>
      <c r="G392" s="28"/>
      <c r="H392" s="28" t="s">
        <v>41</v>
      </c>
      <c r="I392" s="42"/>
      <c r="J392" s="46">
        <v>7.5</v>
      </c>
      <c r="K392" s="30" t="s">
        <v>67</v>
      </c>
    </row>
    <row r="393" spans="1:11" ht="12.75">
      <c r="A393" s="5" t="s">
        <v>4</v>
      </c>
      <c r="B393" s="28" t="s">
        <v>48</v>
      </c>
      <c r="C393" s="29">
        <v>39750</v>
      </c>
      <c r="D393" s="29"/>
      <c r="E393" s="30">
        <v>243</v>
      </c>
      <c r="F393" s="29"/>
      <c r="G393" s="28"/>
      <c r="H393" s="28" t="s">
        <v>54</v>
      </c>
      <c r="I393" s="42"/>
      <c r="J393" s="46">
        <v>91</v>
      </c>
      <c r="K393" s="30" t="s">
        <v>67</v>
      </c>
    </row>
    <row r="394" spans="1:11" ht="12.75">
      <c r="A394" s="5" t="s">
        <v>4</v>
      </c>
      <c r="B394" s="28" t="s">
        <v>48</v>
      </c>
      <c r="C394" s="29">
        <v>39750</v>
      </c>
      <c r="D394" s="29"/>
      <c r="E394" s="30">
        <v>243</v>
      </c>
      <c r="F394" s="29"/>
      <c r="G394" s="28"/>
      <c r="H394" s="28" t="s">
        <v>42</v>
      </c>
      <c r="I394" s="42"/>
      <c r="J394" s="46">
        <v>0.8</v>
      </c>
      <c r="K394" s="30" t="s">
        <v>67</v>
      </c>
    </row>
    <row r="395" spans="1:11" ht="12.75">
      <c r="A395" s="5" t="s">
        <v>4</v>
      </c>
      <c r="B395" s="28" t="s">
        <v>48</v>
      </c>
      <c r="C395" s="29">
        <v>39750</v>
      </c>
      <c r="D395" s="29"/>
      <c r="E395" s="30">
        <v>243</v>
      </c>
      <c r="F395" s="29"/>
      <c r="G395" s="28"/>
      <c r="H395" s="28" t="s">
        <v>55</v>
      </c>
      <c r="I395" s="42"/>
      <c r="J395" s="46">
        <v>48.5</v>
      </c>
      <c r="K395" s="30" t="s">
        <v>67</v>
      </c>
    </row>
    <row r="396" spans="1:11" ht="12.75">
      <c r="A396" s="5" t="s">
        <v>4</v>
      </c>
      <c r="B396" s="28" t="s">
        <v>48</v>
      </c>
      <c r="C396" s="29">
        <v>39750</v>
      </c>
      <c r="D396" s="29"/>
      <c r="E396" s="30">
        <v>243</v>
      </c>
      <c r="F396" s="29"/>
      <c r="G396" s="28"/>
      <c r="H396" s="28" t="s">
        <v>56</v>
      </c>
      <c r="I396" s="42"/>
      <c r="J396" s="46">
        <v>6.1</v>
      </c>
      <c r="K396" s="30" t="s">
        <v>67</v>
      </c>
    </row>
    <row r="397" spans="1:11" ht="12.75">
      <c r="A397" s="5" t="s">
        <v>4</v>
      </c>
      <c r="B397" s="28" t="s">
        <v>48</v>
      </c>
      <c r="C397" s="29">
        <v>39750</v>
      </c>
      <c r="D397" s="29"/>
      <c r="E397" s="30">
        <v>243</v>
      </c>
      <c r="F397" s="29"/>
      <c r="G397" s="28"/>
      <c r="H397" s="28" t="s">
        <v>57</v>
      </c>
      <c r="I397" s="42"/>
      <c r="J397" s="46">
        <v>1</v>
      </c>
      <c r="K397" s="30" t="s">
        <v>67</v>
      </c>
    </row>
    <row r="398" spans="1:11" ht="12.75">
      <c r="A398" s="5" t="s">
        <v>4</v>
      </c>
      <c r="B398" s="28" t="s">
        <v>48</v>
      </c>
      <c r="C398" s="29">
        <v>39750</v>
      </c>
      <c r="D398" s="29"/>
      <c r="E398" s="30">
        <v>243</v>
      </c>
      <c r="F398" s="29"/>
      <c r="G398" s="28"/>
      <c r="H398" s="28" t="s">
        <v>58</v>
      </c>
      <c r="I398" s="42" t="s">
        <v>31</v>
      </c>
      <c r="J398" s="46">
        <v>0.2</v>
      </c>
      <c r="K398" s="30" t="s">
        <v>67</v>
      </c>
    </row>
    <row r="399" spans="1:11" ht="12.75">
      <c r="A399" s="5" t="s">
        <v>4</v>
      </c>
      <c r="B399" s="28" t="s">
        <v>48</v>
      </c>
      <c r="C399" s="29">
        <v>39750</v>
      </c>
      <c r="D399" s="29"/>
      <c r="E399" s="30">
        <v>243</v>
      </c>
      <c r="F399" s="29"/>
      <c r="G399" s="28"/>
      <c r="H399" s="28" t="s">
        <v>59</v>
      </c>
      <c r="I399" s="42" t="s">
        <v>31</v>
      </c>
      <c r="J399" s="46">
        <v>0.5</v>
      </c>
      <c r="K399" s="30" t="s">
        <v>67</v>
      </c>
    </row>
    <row r="400" spans="1:11" ht="12.75">
      <c r="A400" s="5" t="s">
        <v>4</v>
      </c>
      <c r="B400" s="28" t="s">
        <v>48</v>
      </c>
      <c r="C400" s="29">
        <v>39750</v>
      </c>
      <c r="D400" s="29"/>
      <c r="E400" s="30">
        <v>243</v>
      </c>
      <c r="F400" s="29"/>
      <c r="G400" s="28"/>
      <c r="H400" s="28" t="s">
        <v>60</v>
      </c>
      <c r="I400" s="42"/>
      <c r="J400" s="46">
        <v>1088</v>
      </c>
      <c r="K400" s="30" t="s">
        <v>67</v>
      </c>
    </row>
    <row r="401" spans="1:11" ht="12.75">
      <c r="A401" s="5" t="s">
        <v>4</v>
      </c>
      <c r="B401" s="28" t="s">
        <v>48</v>
      </c>
      <c r="C401" s="29">
        <v>39750</v>
      </c>
      <c r="D401" s="29"/>
      <c r="E401" s="30">
        <v>243</v>
      </c>
      <c r="F401" s="29"/>
      <c r="G401" s="28"/>
      <c r="H401" s="28" t="s">
        <v>61</v>
      </c>
      <c r="I401" s="42" t="s">
        <v>31</v>
      </c>
      <c r="J401" s="46">
        <v>0.1</v>
      </c>
      <c r="K401" s="30" t="s">
        <v>67</v>
      </c>
    </row>
    <row r="402" spans="1:11" ht="12.75">
      <c r="A402" s="5" t="s">
        <v>4</v>
      </c>
      <c r="B402" s="28" t="s">
        <v>48</v>
      </c>
      <c r="C402" s="29">
        <v>39750</v>
      </c>
      <c r="D402" s="29"/>
      <c r="E402" s="30">
        <v>243</v>
      </c>
      <c r="F402" s="29"/>
      <c r="G402" s="28"/>
      <c r="H402" s="28" t="s">
        <v>62</v>
      </c>
      <c r="I402" s="42" t="s">
        <v>31</v>
      </c>
      <c r="J402" s="46">
        <v>0.1</v>
      </c>
      <c r="K402" s="30" t="s">
        <v>67</v>
      </c>
    </row>
    <row r="403" spans="1:11" ht="12.75">
      <c r="A403" s="5" t="s">
        <v>4</v>
      </c>
      <c r="B403" s="28" t="s">
        <v>48</v>
      </c>
      <c r="C403" s="29">
        <v>39750</v>
      </c>
      <c r="D403" s="29"/>
      <c r="E403" s="30">
        <v>243</v>
      </c>
      <c r="F403" s="29"/>
      <c r="G403" s="28"/>
      <c r="H403" s="28" t="s">
        <v>63</v>
      </c>
      <c r="I403" s="42"/>
      <c r="J403" s="46">
        <v>4.2</v>
      </c>
      <c r="K403" s="30" t="s">
        <v>67</v>
      </c>
    </row>
    <row r="404" spans="1:11" ht="12.75">
      <c r="A404" s="5" t="s">
        <v>4</v>
      </c>
      <c r="B404" s="28" t="s">
        <v>48</v>
      </c>
      <c r="C404" s="29">
        <v>39750</v>
      </c>
      <c r="D404" s="29"/>
      <c r="E404" s="30">
        <v>243</v>
      </c>
      <c r="F404" s="29"/>
      <c r="G404" s="28"/>
      <c r="H404" s="28" t="s">
        <v>64</v>
      </c>
      <c r="I404" s="42"/>
      <c r="J404" s="46">
        <v>5</v>
      </c>
      <c r="K404" s="30" t="s">
        <v>67</v>
      </c>
    </row>
    <row r="405" spans="1:11" ht="12.75">
      <c r="A405" s="5" t="s">
        <v>4</v>
      </c>
      <c r="B405" s="28" t="s">
        <v>48</v>
      </c>
      <c r="C405" s="29">
        <v>39750</v>
      </c>
      <c r="D405" s="29"/>
      <c r="E405" s="30">
        <v>243</v>
      </c>
      <c r="F405" s="29"/>
      <c r="G405" s="28"/>
      <c r="H405" s="28" t="s">
        <v>43</v>
      </c>
      <c r="I405" s="42"/>
      <c r="J405" s="46">
        <v>2.6</v>
      </c>
      <c r="K405" s="30" t="s">
        <v>67</v>
      </c>
    </row>
    <row r="406" spans="1:11" ht="12.75">
      <c r="A406" s="5" t="s">
        <v>69</v>
      </c>
      <c r="B406" s="7" t="s">
        <v>70</v>
      </c>
      <c r="C406" s="35">
        <v>39862</v>
      </c>
      <c r="D406"/>
      <c r="E406" s="36">
        <v>303</v>
      </c>
      <c r="F406"/>
      <c r="G406"/>
      <c r="H406" s="28" t="s">
        <v>42</v>
      </c>
      <c r="I406" s="44" t="s">
        <v>31</v>
      </c>
      <c r="J406" s="2">
        <v>2</v>
      </c>
      <c r="K406" s="37" t="s">
        <v>67</v>
      </c>
    </row>
    <row r="407" spans="1:11" ht="12.75">
      <c r="A407" s="5" t="s">
        <v>69</v>
      </c>
      <c r="B407" s="7" t="s">
        <v>71</v>
      </c>
      <c r="C407" s="35">
        <v>39862</v>
      </c>
      <c r="D407"/>
      <c r="E407" s="36">
        <v>289</v>
      </c>
      <c r="F407"/>
      <c r="G407"/>
      <c r="H407" s="28" t="s">
        <v>42</v>
      </c>
      <c r="I407" s="44" t="s">
        <v>31</v>
      </c>
      <c r="J407" s="2">
        <v>2</v>
      </c>
      <c r="K407" s="37" t="s">
        <v>67</v>
      </c>
    </row>
    <row r="408" spans="1:11" ht="12.75">
      <c r="A408" s="5" t="s">
        <v>69</v>
      </c>
      <c r="B408" s="7" t="s">
        <v>72</v>
      </c>
      <c r="C408" s="35">
        <v>39862</v>
      </c>
      <c r="D408"/>
      <c r="E408" s="36">
        <v>284</v>
      </c>
      <c r="F408"/>
      <c r="G408"/>
      <c r="H408" s="28" t="s">
        <v>42</v>
      </c>
      <c r="I408" s="44" t="s">
        <v>31</v>
      </c>
      <c r="J408" s="2">
        <v>2</v>
      </c>
      <c r="K408" s="37" t="s">
        <v>67</v>
      </c>
    </row>
    <row r="409" spans="1:11" ht="12.75">
      <c r="A409" s="5" t="s">
        <v>69</v>
      </c>
      <c r="B409" s="7" t="s">
        <v>70</v>
      </c>
      <c r="C409" s="35">
        <v>39898</v>
      </c>
      <c r="D409"/>
      <c r="E409" s="36">
        <v>262</v>
      </c>
      <c r="F409"/>
      <c r="G409"/>
      <c r="H409" s="28" t="s">
        <v>42</v>
      </c>
      <c r="I409" s="1"/>
      <c r="J409" s="2">
        <v>1.68</v>
      </c>
      <c r="K409" s="37" t="s">
        <v>67</v>
      </c>
    </row>
    <row r="410" spans="1:11" ht="12.75">
      <c r="A410" s="5" t="s">
        <v>69</v>
      </c>
      <c r="B410" s="7" t="s">
        <v>71</v>
      </c>
      <c r="C410" s="35">
        <v>39898</v>
      </c>
      <c r="D410"/>
      <c r="E410" s="36">
        <v>252</v>
      </c>
      <c r="F410"/>
      <c r="G410"/>
      <c r="H410" s="28" t="s">
        <v>42</v>
      </c>
      <c r="I410" s="45"/>
      <c r="J410" s="2">
        <v>1.14</v>
      </c>
      <c r="K410" s="37" t="s">
        <v>67</v>
      </c>
    </row>
    <row r="411" spans="1:11" ht="12.75">
      <c r="A411" s="5" t="s">
        <v>69</v>
      </c>
      <c r="B411" s="7" t="s">
        <v>72</v>
      </c>
      <c r="C411" s="35">
        <v>39898</v>
      </c>
      <c r="D411"/>
      <c r="E411" s="36">
        <v>257</v>
      </c>
      <c r="F411"/>
      <c r="G411"/>
      <c r="H411" s="28" t="s">
        <v>42</v>
      </c>
      <c r="I411" s="1"/>
      <c r="J411" s="2">
        <v>1.06</v>
      </c>
      <c r="K411" s="37" t="s">
        <v>67</v>
      </c>
    </row>
  </sheetData>
  <sheetProtection/>
  <conditionalFormatting sqref="M69:M76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O135"/>
  <sheetViews>
    <sheetView tabSelected="1" zoomScale="70" zoomScaleNormal="70" zoomScalePageLayoutView="0" workbookViewId="0" topLeftCell="B1">
      <pane ySplit="1" topLeftCell="A134" activePane="bottomLeft" state="frozen"/>
      <selection pane="topLeft" activeCell="G14" sqref="G14"/>
      <selection pane="bottomLeft" activeCell="I137" sqref="I137"/>
    </sheetView>
  </sheetViews>
  <sheetFormatPr defaultColWidth="9.140625" defaultRowHeight="12.75"/>
  <cols>
    <col min="1" max="1" width="29.140625" style="0" customWidth="1"/>
    <col min="2" max="2" width="12.421875" style="0" bestFit="1" customWidth="1"/>
    <col min="3" max="3" width="13.00390625" style="1" customWidth="1"/>
    <col min="4" max="4" width="9.28125" style="0" customWidth="1"/>
    <col min="5" max="5" width="12.57421875" style="54" customWidth="1"/>
    <col min="6" max="6" width="8.421875" style="1" customWidth="1"/>
    <col min="7" max="7" width="13.28125" style="0" bestFit="1" customWidth="1"/>
    <col min="8" max="8" width="17.140625" style="0" bestFit="1" customWidth="1"/>
    <col min="9" max="9" width="11.421875" style="1" customWidth="1"/>
    <col min="10" max="10" width="9.28125" style="90" bestFit="1" customWidth="1"/>
    <col min="11" max="11" width="30.00390625" style="0" customWidth="1"/>
    <col min="12" max="12" width="7.140625" style="2" bestFit="1" customWidth="1"/>
    <col min="13" max="13" width="12.57421875" style="23" customWidth="1"/>
    <col min="14" max="14" width="6.28125" style="1" customWidth="1"/>
    <col min="15" max="15" width="8.00390625" style="0" customWidth="1"/>
  </cols>
  <sheetData>
    <row r="1" spans="1:15" s="22" customFormat="1" ht="25.5">
      <c r="A1" s="18" t="s">
        <v>0</v>
      </c>
      <c r="B1" s="19" t="s">
        <v>1</v>
      </c>
      <c r="C1" s="19" t="s">
        <v>2</v>
      </c>
      <c r="D1" s="19" t="s">
        <v>30</v>
      </c>
      <c r="E1" s="52" t="s">
        <v>5</v>
      </c>
      <c r="F1" s="19" t="s">
        <v>73</v>
      </c>
      <c r="G1" s="19" t="s">
        <v>74</v>
      </c>
      <c r="H1" s="19" t="s">
        <v>8</v>
      </c>
      <c r="I1" s="19" t="s">
        <v>10</v>
      </c>
      <c r="J1" s="89" t="s">
        <v>9</v>
      </c>
      <c r="K1" s="20" t="s">
        <v>3</v>
      </c>
      <c r="L1" s="21" t="s">
        <v>6</v>
      </c>
      <c r="M1" s="24" t="s">
        <v>7</v>
      </c>
      <c r="N1" s="19" t="s">
        <v>12</v>
      </c>
      <c r="O1" s="18" t="s">
        <v>197</v>
      </c>
    </row>
    <row r="2" spans="1:15" s="5" customFormat="1" ht="38.25">
      <c r="A2" s="58" t="s">
        <v>90</v>
      </c>
      <c r="B2" s="28" t="s">
        <v>160</v>
      </c>
      <c r="C2" s="80">
        <v>38804</v>
      </c>
      <c r="D2" s="29"/>
      <c r="E2" s="53">
        <v>43</v>
      </c>
      <c r="F2" s="42"/>
      <c r="G2" s="42">
        <f aca="true" t="shared" si="0" ref="G2:G33">1.46203-LN(E2)*0.145712</f>
        <v>0.9139780087420596</v>
      </c>
      <c r="H2" s="28" t="s">
        <v>42</v>
      </c>
      <c r="I2" s="42" t="s">
        <v>31</v>
      </c>
      <c r="J2" s="88">
        <f>G2*F2</f>
        <v>0</v>
      </c>
      <c r="K2" s="57" t="s">
        <v>75</v>
      </c>
      <c r="L2" s="59">
        <f aca="true" t="shared" si="1" ref="L2:L33">IF(E2&gt;400,((1.46203-(LN(400)*(0.145712)))*EXP(1.273*LN(400)+(-4.705))),((1.46203-(LN(E2)*(0.145712)))*EXP(1.273*LN(E2)+(-4.705))))</f>
        <v>0.9930830122521906</v>
      </c>
      <c r="M2" s="6">
        <f>IF(J2&gt;L2,1,"")</f>
      </c>
      <c r="N2" s="8">
        <v>10</v>
      </c>
      <c r="O2" s="6">
        <f>IF(L2&gt;N2,1,"")</f>
      </c>
    </row>
    <row r="3" spans="1:15" s="5" customFormat="1" ht="38.25">
      <c r="A3" s="58" t="s">
        <v>161</v>
      </c>
      <c r="B3" s="28" t="s">
        <v>160</v>
      </c>
      <c r="C3" s="80">
        <v>38804</v>
      </c>
      <c r="D3" s="29"/>
      <c r="E3" s="53">
        <v>58</v>
      </c>
      <c r="F3" s="42"/>
      <c r="G3" s="42">
        <f t="shared" si="0"/>
        <v>0.8703747280472601</v>
      </c>
      <c r="H3" s="28" t="s">
        <v>42</v>
      </c>
      <c r="I3" s="42" t="s">
        <v>31</v>
      </c>
      <c r="J3" s="88">
        <f aca="true" t="shared" si="2" ref="J3:J66">G3*F3</f>
        <v>0</v>
      </c>
      <c r="K3" s="57" t="s">
        <v>75</v>
      </c>
      <c r="L3" s="59">
        <f t="shared" si="1"/>
        <v>1.384186377913719</v>
      </c>
      <c r="M3" s="6">
        <f aca="true" t="shared" si="3" ref="M3:M33">IF(J3&gt;L3,1,"")</f>
      </c>
      <c r="N3" s="8">
        <v>10</v>
      </c>
      <c r="O3" s="6">
        <f aca="true" t="shared" si="4" ref="O3:O66">IF(L3&gt;N3,1,"")</f>
      </c>
    </row>
    <row r="4" spans="1:15" s="5" customFormat="1" ht="38.25">
      <c r="A4" s="58" t="s">
        <v>90</v>
      </c>
      <c r="B4" s="28" t="s">
        <v>160</v>
      </c>
      <c r="C4" s="80">
        <v>38775</v>
      </c>
      <c r="D4" s="29"/>
      <c r="E4" s="53">
        <v>42</v>
      </c>
      <c r="F4" s="42"/>
      <c r="G4" s="42">
        <f t="shared" si="0"/>
        <v>0.9174066845806937</v>
      </c>
      <c r="H4" s="28" t="s">
        <v>42</v>
      </c>
      <c r="I4" s="42" t="s">
        <v>31</v>
      </c>
      <c r="J4" s="88">
        <f t="shared" si="2"/>
        <v>0</v>
      </c>
      <c r="K4" s="57" t="s">
        <v>75</v>
      </c>
      <c r="L4" s="59">
        <f t="shared" si="1"/>
        <v>0.9673924855204749</v>
      </c>
      <c r="M4" s="6">
        <f t="shared" si="3"/>
      </c>
      <c r="N4" s="8">
        <v>10</v>
      </c>
      <c r="O4" s="6">
        <f t="shared" si="4"/>
      </c>
    </row>
    <row r="5" spans="1:15" s="5" customFormat="1" ht="38.25">
      <c r="A5" s="58" t="s">
        <v>161</v>
      </c>
      <c r="B5" s="28" t="s">
        <v>160</v>
      </c>
      <c r="C5" s="76">
        <v>38775</v>
      </c>
      <c r="D5"/>
      <c r="E5" s="53">
        <v>44</v>
      </c>
      <c r="F5" s="42"/>
      <c r="G5" s="42">
        <f t="shared" si="0"/>
        <v>0.9106281600625022</v>
      </c>
      <c r="H5" s="28" t="s">
        <v>42</v>
      </c>
      <c r="I5" s="42" t="s">
        <v>31</v>
      </c>
      <c r="J5" s="88">
        <f t="shared" si="2"/>
        <v>0</v>
      </c>
      <c r="K5" s="57" t="s">
        <v>75</v>
      </c>
      <c r="L5" s="59">
        <f t="shared" si="1"/>
        <v>1.0188278217996811</v>
      </c>
      <c r="M5" s="6">
        <f t="shared" si="3"/>
      </c>
      <c r="N5" s="8">
        <v>10</v>
      </c>
      <c r="O5" s="6">
        <f t="shared" si="4"/>
      </c>
    </row>
    <row r="6" spans="1:15" ht="25.5">
      <c r="A6" s="58" t="s">
        <v>90</v>
      </c>
      <c r="B6" s="28" t="s">
        <v>160</v>
      </c>
      <c r="C6" s="76">
        <v>38433</v>
      </c>
      <c r="E6" s="53">
        <v>98</v>
      </c>
      <c r="F6" s="42">
        <v>16</v>
      </c>
      <c r="G6" s="42">
        <f t="shared" si="0"/>
        <v>0.7939452187479534</v>
      </c>
      <c r="H6" s="28" t="s">
        <v>42</v>
      </c>
      <c r="I6" s="42"/>
      <c r="J6" s="88">
        <f t="shared" si="2"/>
        <v>12.703123499967255</v>
      </c>
      <c r="K6" s="57" t="s">
        <v>75</v>
      </c>
      <c r="L6" s="59">
        <f t="shared" si="1"/>
        <v>2.4618738465359984</v>
      </c>
      <c r="M6" s="6">
        <f t="shared" si="3"/>
        <v>1</v>
      </c>
      <c r="N6" s="197">
        <v>10</v>
      </c>
      <c r="O6" s="6">
        <f t="shared" si="4"/>
      </c>
    </row>
    <row r="7" spans="1:15" ht="25.5">
      <c r="A7" s="58" t="s">
        <v>161</v>
      </c>
      <c r="B7" s="28" t="s">
        <v>160</v>
      </c>
      <c r="C7" s="76">
        <v>38433</v>
      </c>
      <c r="E7" s="53">
        <v>150</v>
      </c>
      <c r="F7" s="42">
        <v>13</v>
      </c>
      <c r="G7" s="42">
        <f t="shared" si="0"/>
        <v>0.7319203100266464</v>
      </c>
      <c r="H7" s="28" t="s">
        <v>42</v>
      </c>
      <c r="I7" s="42"/>
      <c r="J7" s="88">
        <f t="shared" si="2"/>
        <v>9.514964030346404</v>
      </c>
      <c r="K7" s="57" t="s">
        <v>75</v>
      </c>
      <c r="L7" s="59">
        <f t="shared" si="1"/>
        <v>3.9018667495708135</v>
      </c>
      <c r="M7" s="6">
        <f t="shared" si="3"/>
        <v>1</v>
      </c>
      <c r="N7" s="197">
        <v>10</v>
      </c>
      <c r="O7" s="6">
        <f t="shared" si="4"/>
      </c>
    </row>
    <row r="8" spans="1:15" ht="25.5">
      <c r="A8" s="58" t="s">
        <v>161</v>
      </c>
      <c r="B8" s="28" t="s">
        <v>160</v>
      </c>
      <c r="C8" s="76">
        <v>38410</v>
      </c>
      <c r="E8" s="53">
        <v>200</v>
      </c>
      <c r="F8" s="42"/>
      <c r="G8" s="42">
        <f t="shared" si="0"/>
        <v>0.6900015798855524</v>
      </c>
      <c r="H8" s="28" t="s">
        <v>42</v>
      </c>
      <c r="I8" s="42" t="s">
        <v>31</v>
      </c>
      <c r="J8" s="88">
        <f t="shared" si="2"/>
        <v>0</v>
      </c>
      <c r="K8" s="57" t="s">
        <v>75</v>
      </c>
      <c r="L8" s="59">
        <f t="shared" si="1"/>
        <v>5.305248512420738</v>
      </c>
      <c r="M8" s="6">
        <f t="shared" si="3"/>
      </c>
      <c r="N8" s="8">
        <v>10</v>
      </c>
      <c r="O8" s="6"/>
    </row>
    <row r="9" spans="1:15" ht="25.5">
      <c r="A9" s="58" t="s">
        <v>90</v>
      </c>
      <c r="B9" s="28" t="s">
        <v>160</v>
      </c>
      <c r="C9" s="76">
        <v>38400</v>
      </c>
      <c r="D9" s="5"/>
      <c r="E9" s="53">
        <v>110</v>
      </c>
      <c r="F9" s="8">
        <v>10</v>
      </c>
      <c r="G9" s="42">
        <f t="shared" si="0"/>
        <v>0.7771136049396553</v>
      </c>
      <c r="H9" s="28" t="s">
        <v>42</v>
      </c>
      <c r="I9" s="42"/>
      <c r="J9" s="88">
        <f t="shared" si="2"/>
        <v>7.771136049396553</v>
      </c>
      <c r="K9" s="57" t="s">
        <v>75</v>
      </c>
      <c r="L9" s="59">
        <f t="shared" si="1"/>
        <v>2.7913986432760853</v>
      </c>
      <c r="M9" s="6">
        <f t="shared" si="3"/>
        <v>1</v>
      </c>
      <c r="N9" s="197">
        <v>10</v>
      </c>
      <c r="O9" s="6">
        <f t="shared" si="4"/>
      </c>
    </row>
    <row r="10" spans="1:15" s="5" customFormat="1" ht="25.5">
      <c r="A10" s="58" t="s">
        <v>90</v>
      </c>
      <c r="B10" s="28" t="s">
        <v>160</v>
      </c>
      <c r="C10" s="76">
        <v>38349</v>
      </c>
      <c r="E10" s="53">
        <v>120</v>
      </c>
      <c r="F10" s="153">
        <v>17</v>
      </c>
      <c r="G10" s="42">
        <f t="shared" si="0"/>
        <v>0.7644350031757424</v>
      </c>
      <c r="H10" s="28" t="s">
        <v>42</v>
      </c>
      <c r="I10" s="42"/>
      <c r="J10" s="88">
        <f t="shared" si="2"/>
        <v>12.995395053987622</v>
      </c>
      <c r="K10" s="57" t="s">
        <v>75</v>
      </c>
      <c r="L10" s="59">
        <f t="shared" si="1"/>
        <v>3.0674871625225855</v>
      </c>
      <c r="M10" s="6">
        <f t="shared" si="3"/>
        <v>1</v>
      </c>
      <c r="N10" s="197">
        <v>10</v>
      </c>
      <c r="O10" s="6">
        <f t="shared" si="4"/>
      </c>
    </row>
    <row r="11" spans="1:15" s="5" customFormat="1" ht="25.5">
      <c r="A11" s="58" t="s">
        <v>161</v>
      </c>
      <c r="B11" s="28" t="s">
        <v>160</v>
      </c>
      <c r="C11" s="76">
        <v>38349</v>
      </c>
      <c r="E11" s="53">
        <v>170</v>
      </c>
      <c r="F11" s="153">
        <v>17</v>
      </c>
      <c r="G11" s="42">
        <f t="shared" si="0"/>
        <v>0.7136825381405321</v>
      </c>
      <c r="H11" s="28" t="s">
        <v>42</v>
      </c>
      <c r="I11" s="42"/>
      <c r="J11" s="88">
        <f t="shared" si="2"/>
        <v>12.132603148389045</v>
      </c>
      <c r="K11" s="57" t="s">
        <v>75</v>
      </c>
      <c r="L11" s="59">
        <f t="shared" si="1"/>
        <v>4.461809362375294</v>
      </c>
      <c r="M11" s="6">
        <f t="shared" si="3"/>
        <v>1</v>
      </c>
      <c r="N11" s="197">
        <v>10</v>
      </c>
      <c r="O11" s="6">
        <f t="shared" si="4"/>
      </c>
    </row>
    <row r="12" spans="1:15" s="5" customFormat="1" ht="25.5">
      <c r="A12" s="58" t="s">
        <v>90</v>
      </c>
      <c r="B12" s="28" t="s">
        <v>160</v>
      </c>
      <c r="C12" s="76">
        <v>38286</v>
      </c>
      <c r="D12" s="7"/>
      <c r="E12" s="53">
        <v>41</v>
      </c>
      <c r="F12" s="153">
        <v>10</v>
      </c>
      <c r="G12" s="42">
        <f t="shared" si="0"/>
        <v>0.9209179870163818</v>
      </c>
      <c r="H12" s="28" t="s">
        <v>42</v>
      </c>
      <c r="I12" s="42"/>
      <c r="J12" s="88">
        <f t="shared" si="2"/>
        <v>9.209179870163819</v>
      </c>
      <c r="K12" s="57" t="s">
        <v>75</v>
      </c>
      <c r="L12" s="59">
        <f t="shared" si="1"/>
        <v>0.9417578908398909</v>
      </c>
      <c r="M12" s="6">
        <f t="shared" si="3"/>
        <v>1</v>
      </c>
      <c r="N12" s="197">
        <v>10</v>
      </c>
      <c r="O12" s="6">
        <f t="shared" si="4"/>
      </c>
    </row>
    <row r="13" spans="1:15" s="7" customFormat="1" ht="25.5">
      <c r="A13" s="58" t="s">
        <v>161</v>
      </c>
      <c r="B13" s="28" t="s">
        <v>160</v>
      </c>
      <c r="C13" s="76">
        <v>38286</v>
      </c>
      <c r="E13" s="53">
        <v>70</v>
      </c>
      <c r="F13" s="55"/>
      <c r="G13" s="42">
        <f t="shared" si="0"/>
        <v>0.8429732612905037</v>
      </c>
      <c r="H13" s="28" t="s">
        <v>42</v>
      </c>
      <c r="I13" s="42" t="s">
        <v>31</v>
      </c>
      <c r="J13" s="88">
        <f t="shared" si="2"/>
        <v>0</v>
      </c>
      <c r="K13" s="57" t="s">
        <v>75</v>
      </c>
      <c r="L13" s="59">
        <f t="shared" si="1"/>
        <v>1.7032094843497243</v>
      </c>
      <c r="M13" s="6">
        <f t="shared" si="3"/>
      </c>
      <c r="N13" s="55">
        <v>10</v>
      </c>
      <c r="O13" s="6">
        <f t="shared" si="4"/>
      </c>
    </row>
    <row r="14" spans="1:15" s="7" customFormat="1" ht="25.5">
      <c r="A14" s="58" t="s">
        <v>90</v>
      </c>
      <c r="B14" s="28" t="s">
        <v>160</v>
      </c>
      <c r="C14" s="76">
        <v>38036</v>
      </c>
      <c r="E14" s="53">
        <v>99</v>
      </c>
      <c r="F14" s="153">
        <v>26</v>
      </c>
      <c r="G14" s="42">
        <f t="shared" si="0"/>
        <v>0.7924658963971886</v>
      </c>
      <c r="H14" s="28" t="s">
        <v>42</v>
      </c>
      <c r="I14" s="42"/>
      <c r="J14" s="88">
        <f t="shared" si="2"/>
        <v>20.6041133063269</v>
      </c>
      <c r="K14" s="57" t="s">
        <v>75</v>
      </c>
      <c r="L14" s="59">
        <f t="shared" si="1"/>
        <v>2.489250751358644</v>
      </c>
      <c r="M14" s="6">
        <f t="shared" si="3"/>
        <v>1</v>
      </c>
      <c r="N14" s="55">
        <v>10</v>
      </c>
      <c r="O14" s="6">
        <f t="shared" si="4"/>
      </c>
    </row>
    <row r="15" spans="1:15" s="7" customFormat="1" ht="25.5">
      <c r="A15" s="58" t="s">
        <v>161</v>
      </c>
      <c r="B15" s="28" t="s">
        <v>160</v>
      </c>
      <c r="C15" s="132">
        <v>38035</v>
      </c>
      <c r="E15" s="53">
        <v>270</v>
      </c>
      <c r="F15" s="153">
        <v>64</v>
      </c>
      <c r="G15" s="42">
        <f t="shared" si="0"/>
        <v>0.6462727395104286</v>
      </c>
      <c r="H15" s="28" t="s">
        <v>42</v>
      </c>
      <c r="I15" s="42"/>
      <c r="J15" s="88">
        <f t="shared" si="2"/>
        <v>41.36145532866743</v>
      </c>
      <c r="K15" s="57" t="s">
        <v>75</v>
      </c>
      <c r="L15" s="59">
        <f t="shared" si="1"/>
        <v>7.280921886044141</v>
      </c>
      <c r="M15" s="6">
        <f t="shared" si="3"/>
        <v>1</v>
      </c>
      <c r="N15" s="55">
        <v>25</v>
      </c>
      <c r="O15" s="6">
        <f t="shared" si="4"/>
      </c>
    </row>
    <row r="16" spans="1:15" s="7" customFormat="1" ht="25.5">
      <c r="A16" s="58" t="s">
        <v>90</v>
      </c>
      <c r="B16" s="28" t="s">
        <v>160</v>
      </c>
      <c r="C16" s="85">
        <v>38020</v>
      </c>
      <c r="E16" s="53">
        <v>180</v>
      </c>
      <c r="F16" s="153">
        <v>51</v>
      </c>
      <c r="G16" s="42">
        <f t="shared" si="0"/>
        <v>0.7053538713430856</v>
      </c>
      <c r="H16" s="28" t="s">
        <v>42</v>
      </c>
      <c r="I16" s="42"/>
      <c r="J16" s="88">
        <f t="shared" si="2"/>
        <v>35.97304743849737</v>
      </c>
      <c r="K16" s="57" t="s">
        <v>75</v>
      </c>
      <c r="L16" s="59">
        <f t="shared" si="1"/>
        <v>4.7425663547806485</v>
      </c>
      <c r="M16" s="6">
        <f t="shared" si="3"/>
        <v>1</v>
      </c>
      <c r="N16" s="55">
        <v>10</v>
      </c>
      <c r="O16" s="6">
        <f t="shared" si="4"/>
      </c>
    </row>
    <row r="17" spans="1:15" s="7" customFormat="1" ht="25.5">
      <c r="A17" s="58" t="s">
        <v>161</v>
      </c>
      <c r="B17" s="28" t="s">
        <v>160</v>
      </c>
      <c r="C17" s="126">
        <v>38019</v>
      </c>
      <c r="E17" s="53">
        <v>110</v>
      </c>
      <c r="F17" s="153">
        <v>29</v>
      </c>
      <c r="G17" s="42">
        <f t="shared" si="0"/>
        <v>0.7771136049396553</v>
      </c>
      <c r="H17" s="28" t="s">
        <v>42</v>
      </c>
      <c r="I17" s="42"/>
      <c r="J17" s="88">
        <f t="shared" si="2"/>
        <v>22.536294543250005</v>
      </c>
      <c r="K17" s="57" t="s">
        <v>75</v>
      </c>
      <c r="L17" s="59">
        <f t="shared" si="1"/>
        <v>2.7913986432760853</v>
      </c>
      <c r="M17" s="6">
        <f t="shared" si="3"/>
        <v>1</v>
      </c>
      <c r="N17" s="55">
        <v>10</v>
      </c>
      <c r="O17" s="6">
        <f t="shared" si="4"/>
      </c>
    </row>
    <row r="18" spans="1:15" s="5" customFormat="1" ht="25.5">
      <c r="A18" s="58" t="s">
        <v>90</v>
      </c>
      <c r="B18" s="28" t="s">
        <v>160</v>
      </c>
      <c r="C18" s="85">
        <v>37980</v>
      </c>
      <c r="D18" s="7"/>
      <c r="E18" s="53">
        <v>78</v>
      </c>
      <c r="F18" s="55"/>
      <c r="G18" s="42">
        <f t="shared" si="0"/>
        <v>0.8272052434454061</v>
      </c>
      <c r="H18" s="28" t="s">
        <v>42</v>
      </c>
      <c r="I18" s="42" t="s">
        <v>31</v>
      </c>
      <c r="J18" s="88">
        <f t="shared" si="2"/>
        <v>0</v>
      </c>
      <c r="K18" s="57" t="s">
        <v>75</v>
      </c>
      <c r="L18" s="59">
        <f t="shared" si="1"/>
        <v>1.9182012537436808</v>
      </c>
      <c r="M18" s="6">
        <f t="shared" si="3"/>
      </c>
      <c r="N18" s="55">
        <v>10</v>
      </c>
      <c r="O18" s="6">
        <f t="shared" si="4"/>
      </c>
    </row>
    <row r="19" spans="1:15" s="5" customFormat="1" ht="25.5">
      <c r="A19" s="58" t="s">
        <v>161</v>
      </c>
      <c r="B19" s="28" t="s">
        <v>160</v>
      </c>
      <c r="C19" s="126">
        <v>37980</v>
      </c>
      <c r="D19" s="7"/>
      <c r="E19" s="53">
        <v>120</v>
      </c>
      <c r="F19" s="153">
        <v>65</v>
      </c>
      <c r="G19" s="42">
        <f t="shared" si="0"/>
        <v>0.7644350031757424</v>
      </c>
      <c r="H19" s="28" t="s">
        <v>42</v>
      </c>
      <c r="I19" s="42"/>
      <c r="J19" s="88">
        <f t="shared" si="2"/>
        <v>49.688275206423256</v>
      </c>
      <c r="K19" s="57" t="s">
        <v>75</v>
      </c>
      <c r="L19" s="59">
        <f t="shared" si="1"/>
        <v>3.0674871625225855</v>
      </c>
      <c r="M19" s="6">
        <f t="shared" si="3"/>
        <v>1</v>
      </c>
      <c r="N19" s="55">
        <v>10</v>
      </c>
      <c r="O19" s="6">
        <f t="shared" si="4"/>
      </c>
    </row>
    <row r="20" spans="1:15" s="5" customFormat="1" ht="25.5">
      <c r="A20" s="58" t="s">
        <v>90</v>
      </c>
      <c r="B20" s="28" t="s">
        <v>160</v>
      </c>
      <c r="C20" s="85">
        <v>37695</v>
      </c>
      <c r="D20" s="7"/>
      <c r="E20" s="53">
        <v>37</v>
      </c>
      <c r="F20" s="55"/>
      <c r="G20" s="42">
        <f t="shared" si="0"/>
        <v>0.9358759291127847</v>
      </c>
      <c r="H20" s="28" t="s">
        <v>42</v>
      </c>
      <c r="I20" s="42" t="s">
        <v>31</v>
      </c>
      <c r="J20" s="88">
        <f t="shared" si="2"/>
        <v>0</v>
      </c>
      <c r="K20" s="57" t="s">
        <v>75</v>
      </c>
      <c r="L20" s="59">
        <f t="shared" si="1"/>
        <v>0.8398148208126811</v>
      </c>
      <c r="M20" s="6">
        <f t="shared" si="3"/>
      </c>
      <c r="N20" s="197">
        <v>10</v>
      </c>
      <c r="O20" s="6">
        <f t="shared" si="4"/>
      </c>
    </row>
    <row r="21" spans="1:15" s="5" customFormat="1" ht="25.5">
      <c r="A21" s="58" t="s">
        <v>161</v>
      </c>
      <c r="B21" s="28" t="s">
        <v>160</v>
      </c>
      <c r="C21" s="126">
        <v>37695</v>
      </c>
      <c r="D21" s="7"/>
      <c r="E21" s="53">
        <v>89</v>
      </c>
      <c r="F21" s="153">
        <v>12</v>
      </c>
      <c r="G21" s="42">
        <f t="shared" si="0"/>
        <v>0.8079818172935904</v>
      </c>
      <c r="H21" s="28" t="s">
        <v>42</v>
      </c>
      <c r="I21" s="42"/>
      <c r="J21" s="88">
        <f t="shared" si="2"/>
        <v>9.695781807523085</v>
      </c>
      <c r="K21" s="57" t="s">
        <v>75</v>
      </c>
      <c r="L21" s="59">
        <f t="shared" si="1"/>
        <v>2.216253980829542</v>
      </c>
      <c r="M21" s="6">
        <f t="shared" si="3"/>
        <v>1</v>
      </c>
      <c r="N21" s="197">
        <v>10</v>
      </c>
      <c r="O21" s="6">
        <f t="shared" si="4"/>
      </c>
    </row>
    <row r="22" spans="1:15" s="5" customFormat="1" ht="25.5">
      <c r="A22" s="58" t="s">
        <v>90</v>
      </c>
      <c r="B22" s="28" t="s">
        <v>160</v>
      </c>
      <c r="C22" s="85">
        <v>37663</v>
      </c>
      <c r="D22" s="7"/>
      <c r="E22" s="53">
        <v>43</v>
      </c>
      <c r="F22" s="55"/>
      <c r="G22" s="42">
        <f t="shared" si="0"/>
        <v>0.9139780087420596</v>
      </c>
      <c r="H22" s="28" t="s">
        <v>42</v>
      </c>
      <c r="I22" s="42" t="s">
        <v>31</v>
      </c>
      <c r="J22" s="88">
        <f t="shared" si="2"/>
        <v>0</v>
      </c>
      <c r="K22" s="57" t="s">
        <v>75</v>
      </c>
      <c r="L22" s="59">
        <f t="shared" si="1"/>
        <v>0.9930830122521906</v>
      </c>
      <c r="M22" s="6">
        <f t="shared" si="3"/>
      </c>
      <c r="N22" s="197">
        <v>10</v>
      </c>
      <c r="O22" s="6">
        <f t="shared" si="4"/>
      </c>
    </row>
    <row r="23" spans="1:15" s="5" customFormat="1" ht="25.5">
      <c r="A23" s="58" t="s">
        <v>161</v>
      </c>
      <c r="B23" s="28" t="s">
        <v>160</v>
      </c>
      <c r="C23" s="126">
        <v>37663</v>
      </c>
      <c r="D23" s="25"/>
      <c r="E23" s="53">
        <v>38</v>
      </c>
      <c r="F23" s="34">
        <v>34</v>
      </c>
      <c r="G23" s="42">
        <f t="shared" si="0"/>
        <v>0.9319900454939488</v>
      </c>
      <c r="H23" s="28" t="s">
        <v>42</v>
      </c>
      <c r="I23" s="42"/>
      <c r="J23" s="88">
        <f t="shared" si="2"/>
        <v>31.68766154679426</v>
      </c>
      <c r="K23" s="57" t="s">
        <v>75</v>
      </c>
      <c r="L23" s="59">
        <f t="shared" si="1"/>
        <v>0.8652074589913056</v>
      </c>
      <c r="M23" s="6">
        <f t="shared" si="3"/>
        <v>1</v>
      </c>
      <c r="N23" s="197">
        <v>10</v>
      </c>
      <c r="O23" s="6">
        <f t="shared" si="4"/>
      </c>
    </row>
    <row r="24" spans="1:15" ht="25.5">
      <c r="A24" s="58" t="s">
        <v>90</v>
      </c>
      <c r="B24" s="28" t="s">
        <v>160</v>
      </c>
      <c r="C24" s="85">
        <v>37568</v>
      </c>
      <c r="E24" s="53">
        <v>170</v>
      </c>
      <c r="F24" s="55">
        <v>33</v>
      </c>
      <c r="G24" s="42">
        <f t="shared" si="0"/>
        <v>0.7136825381405321</v>
      </c>
      <c r="H24" s="28" t="s">
        <v>42</v>
      </c>
      <c r="I24" s="42"/>
      <c r="J24" s="88">
        <f t="shared" si="2"/>
        <v>23.551523758637558</v>
      </c>
      <c r="K24" s="57" t="s">
        <v>75</v>
      </c>
      <c r="L24" s="59">
        <f t="shared" si="1"/>
        <v>4.461809362375294</v>
      </c>
      <c r="M24" s="6">
        <f t="shared" si="3"/>
        <v>1</v>
      </c>
      <c r="N24" s="197">
        <v>10</v>
      </c>
      <c r="O24" s="6">
        <f t="shared" si="4"/>
      </c>
    </row>
    <row r="25" spans="1:15" ht="25.5">
      <c r="A25" s="58" t="s">
        <v>161</v>
      </c>
      <c r="B25" s="28" t="s">
        <v>160</v>
      </c>
      <c r="C25" s="126">
        <v>37568</v>
      </c>
      <c r="E25" s="53">
        <v>260</v>
      </c>
      <c r="F25" s="55">
        <v>26</v>
      </c>
      <c r="G25" s="42">
        <f t="shared" si="0"/>
        <v>0.6517719581814654</v>
      </c>
      <c r="H25" s="28" t="s">
        <v>42</v>
      </c>
      <c r="I25" s="42"/>
      <c r="J25" s="88">
        <f t="shared" si="2"/>
        <v>16.9460709127181</v>
      </c>
      <c r="K25" s="57" t="s">
        <v>75</v>
      </c>
      <c r="L25" s="59">
        <f t="shared" si="1"/>
        <v>6.998439395204617</v>
      </c>
      <c r="M25" s="6">
        <f t="shared" si="3"/>
        <v>1</v>
      </c>
      <c r="N25" s="197">
        <v>10</v>
      </c>
      <c r="O25" s="6">
        <f t="shared" si="4"/>
      </c>
    </row>
    <row r="26" spans="1:15" ht="25.5">
      <c r="A26" s="58" t="s">
        <v>90</v>
      </c>
      <c r="B26" s="28" t="s">
        <v>160</v>
      </c>
      <c r="C26" s="85">
        <v>37332</v>
      </c>
      <c r="E26" s="53">
        <v>110</v>
      </c>
      <c r="F26" s="55">
        <v>21</v>
      </c>
      <c r="G26" s="42">
        <f t="shared" si="0"/>
        <v>0.7771136049396553</v>
      </c>
      <c r="H26" s="28" t="s">
        <v>42</v>
      </c>
      <c r="I26" s="42"/>
      <c r="J26" s="88">
        <f t="shared" si="2"/>
        <v>16.319385703732763</v>
      </c>
      <c r="K26" s="57" t="s">
        <v>75</v>
      </c>
      <c r="L26" s="59">
        <f t="shared" si="1"/>
        <v>2.7913986432760853</v>
      </c>
      <c r="M26" s="6">
        <f t="shared" si="3"/>
        <v>1</v>
      </c>
      <c r="N26" s="197">
        <v>10</v>
      </c>
      <c r="O26" s="6">
        <f t="shared" si="4"/>
      </c>
    </row>
    <row r="27" spans="1:15" ht="25.5">
      <c r="A27" s="58" t="s">
        <v>161</v>
      </c>
      <c r="B27" s="28" t="s">
        <v>160</v>
      </c>
      <c r="C27" s="126">
        <v>37332</v>
      </c>
      <c r="E27" s="53">
        <v>230</v>
      </c>
      <c r="F27" s="55">
        <v>29</v>
      </c>
      <c r="G27" s="42">
        <f t="shared" si="0"/>
        <v>0.6696365877381832</v>
      </c>
      <c r="H27" s="28" t="s">
        <v>42</v>
      </c>
      <c r="I27" s="42"/>
      <c r="J27" s="88">
        <f t="shared" si="2"/>
        <v>19.419461044407313</v>
      </c>
      <c r="K27" s="57" t="s">
        <v>75</v>
      </c>
      <c r="L27" s="59">
        <f t="shared" si="1"/>
        <v>6.151247090137026</v>
      </c>
      <c r="M27" s="6">
        <f t="shared" si="3"/>
        <v>1</v>
      </c>
      <c r="N27" s="197">
        <v>10</v>
      </c>
      <c r="O27" s="6">
        <f t="shared" si="4"/>
      </c>
    </row>
    <row r="28" spans="1:15" ht="25.5">
      <c r="A28" s="58" t="s">
        <v>90</v>
      </c>
      <c r="B28" s="28" t="s">
        <v>160</v>
      </c>
      <c r="C28" s="85">
        <v>37283</v>
      </c>
      <c r="E28" s="53">
        <v>140</v>
      </c>
      <c r="F28" s="55">
        <v>20</v>
      </c>
      <c r="G28" s="42">
        <f t="shared" si="0"/>
        <v>0.741973399316753</v>
      </c>
      <c r="H28" s="28" t="s">
        <v>42</v>
      </c>
      <c r="I28" s="42"/>
      <c r="J28" s="88">
        <f t="shared" si="2"/>
        <v>14.839467986335059</v>
      </c>
      <c r="K28" s="57" t="s">
        <v>75</v>
      </c>
      <c r="L28" s="59">
        <f t="shared" si="1"/>
        <v>3.622878651943866</v>
      </c>
      <c r="M28" s="6">
        <f t="shared" si="3"/>
        <v>1</v>
      </c>
      <c r="N28" s="197">
        <v>10</v>
      </c>
      <c r="O28" s="6">
        <f t="shared" si="4"/>
      </c>
    </row>
    <row r="29" spans="1:15" ht="25.5">
      <c r="A29" s="58" t="s">
        <v>161</v>
      </c>
      <c r="B29" s="28" t="s">
        <v>160</v>
      </c>
      <c r="C29" s="126">
        <v>37283</v>
      </c>
      <c r="E29" s="53">
        <v>370</v>
      </c>
      <c r="F29" s="55">
        <v>76</v>
      </c>
      <c r="G29" s="42">
        <f t="shared" si="0"/>
        <v>0.6003616500424364</v>
      </c>
      <c r="H29" s="28" t="s">
        <v>42</v>
      </c>
      <c r="I29" s="42"/>
      <c r="J29" s="88">
        <f t="shared" si="2"/>
        <v>45.627485403225165</v>
      </c>
      <c r="K29" s="57" t="s">
        <v>75</v>
      </c>
      <c r="L29" s="59">
        <f t="shared" si="1"/>
        <v>10.101321641711769</v>
      </c>
      <c r="M29" s="6">
        <f t="shared" si="3"/>
        <v>1</v>
      </c>
      <c r="N29" s="197">
        <v>10</v>
      </c>
      <c r="O29" s="6">
        <f t="shared" si="4"/>
        <v>1</v>
      </c>
    </row>
    <row r="30" spans="1:15" ht="25.5">
      <c r="A30" s="58" t="s">
        <v>90</v>
      </c>
      <c r="B30" s="28" t="s">
        <v>160</v>
      </c>
      <c r="C30" s="85">
        <v>37219</v>
      </c>
      <c r="E30" s="53">
        <v>91</v>
      </c>
      <c r="F30" s="1">
        <v>30</v>
      </c>
      <c r="G30" s="42">
        <f t="shared" si="0"/>
        <v>0.8047436395864167</v>
      </c>
      <c r="H30" s="28" t="s">
        <v>42</v>
      </c>
      <c r="I30" s="42"/>
      <c r="J30" s="88">
        <f t="shared" si="2"/>
        <v>24.142309187592502</v>
      </c>
      <c r="K30" s="57" t="s">
        <v>75</v>
      </c>
      <c r="L30" s="59">
        <f t="shared" si="1"/>
        <v>2.2707101849547366</v>
      </c>
      <c r="M30" s="6">
        <f t="shared" si="3"/>
        <v>1</v>
      </c>
      <c r="N30" s="197">
        <v>10</v>
      </c>
      <c r="O30" s="6">
        <f t="shared" si="4"/>
      </c>
    </row>
    <row r="31" spans="1:15" ht="25.5">
      <c r="A31" s="58" t="s">
        <v>161</v>
      </c>
      <c r="B31" s="28" t="s">
        <v>160</v>
      </c>
      <c r="C31" s="126">
        <v>37219</v>
      </c>
      <c r="E31" s="53">
        <v>100</v>
      </c>
      <c r="F31" s="1">
        <v>50</v>
      </c>
      <c r="G31" s="42">
        <f t="shared" si="0"/>
        <v>0.7910014418593031</v>
      </c>
      <c r="H31" s="28" t="s">
        <v>42</v>
      </c>
      <c r="I31" s="42"/>
      <c r="J31" s="88">
        <f t="shared" si="2"/>
        <v>39.55007209296515</v>
      </c>
      <c r="K31" s="57" t="s">
        <v>75</v>
      </c>
      <c r="L31" s="59">
        <f t="shared" si="1"/>
        <v>2.516643724296446</v>
      </c>
      <c r="M31" s="6">
        <f t="shared" si="3"/>
        <v>1</v>
      </c>
      <c r="N31" s="197">
        <v>10</v>
      </c>
      <c r="O31" s="6">
        <f t="shared" si="4"/>
      </c>
    </row>
    <row r="32" spans="1:15" ht="25.5">
      <c r="A32" s="58" t="s">
        <v>90</v>
      </c>
      <c r="B32" s="28" t="s">
        <v>160</v>
      </c>
      <c r="C32" s="85">
        <v>37208</v>
      </c>
      <c r="E32" s="53">
        <v>95</v>
      </c>
      <c r="G32" s="42">
        <f t="shared" si="0"/>
        <v>0.7984754903711019</v>
      </c>
      <c r="H32" s="28" t="s">
        <v>42</v>
      </c>
      <c r="I32" s="42" t="s">
        <v>31</v>
      </c>
      <c r="J32" s="88">
        <f t="shared" si="2"/>
        <v>0</v>
      </c>
      <c r="K32" s="57" t="s">
        <v>75</v>
      </c>
      <c r="L32" s="59">
        <f t="shared" si="1"/>
        <v>2.3798424228879096</v>
      </c>
      <c r="M32" s="6">
        <f t="shared" si="3"/>
      </c>
      <c r="N32" s="197">
        <v>10</v>
      </c>
      <c r="O32" s="6">
        <f t="shared" si="4"/>
      </c>
    </row>
    <row r="33" spans="1:15" ht="25.5">
      <c r="A33" s="58" t="s">
        <v>90</v>
      </c>
      <c r="B33" s="28" t="s">
        <v>160</v>
      </c>
      <c r="C33" s="85">
        <v>36988</v>
      </c>
      <c r="E33" s="53">
        <v>80</v>
      </c>
      <c r="F33" s="1">
        <v>10</v>
      </c>
      <c r="G33" s="42">
        <f t="shared" si="0"/>
        <v>0.8235161350083994</v>
      </c>
      <c r="H33" s="28" t="s">
        <v>42</v>
      </c>
      <c r="I33" s="42"/>
      <c r="J33" s="88">
        <f t="shared" si="2"/>
        <v>8.235161350083994</v>
      </c>
      <c r="K33" s="57" t="s">
        <v>75</v>
      </c>
      <c r="L33" s="59">
        <f t="shared" si="1"/>
        <v>1.9721962502149935</v>
      </c>
      <c r="M33" s="6">
        <f t="shared" si="3"/>
        <v>1</v>
      </c>
      <c r="N33" s="197">
        <v>10</v>
      </c>
      <c r="O33" s="6">
        <f t="shared" si="4"/>
      </c>
    </row>
    <row r="34" spans="1:15" ht="25.5">
      <c r="A34" s="58" t="s">
        <v>161</v>
      </c>
      <c r="B34" s="28" t="s">
        <v>160</v>
      </c>
      <c r="C34" s="126">
        <v>36988</v>
      </c>
      <c r="E34" s="53">
        <v>160</v>
      </c>
      <c r="F34" s="1">
        <v>20</v>
      </c>
      <c r="G34" s="42">
        <f aca="true" t="shared" si="5" ref="G34:G65">1.46203-LN(E34)*0.145712</f>
        <v>0.7225162730346486</v>
      </c>
      <c r="H34" s="28" t="s">
        <v>42</v>
      </c>
      <c r="I34" s="42"/>
      <c r="J34" s="88">
        <f t="shared" si="2"/>
        <v>14.450325460692973</v>
      </c>
      <c r="K34" s="57" t="s">
        <v>75</v>
      </c>
      <c r="L34" s="59">
        <f aca="true" t="shared" si="6" ref="L34:L65">IF(E34&gt;400,((1.46203-(LN(400)*(0.145712)))*EXP(1.273*LN(400)+(-4.705))),((1.46203-(LN(E34)*(0.145712)))*EXP(1.273*LN(E34)+(-4.705))))</f>
        <v>4.181545565783515</v>
      </c>
      <c r="M34" s="6">
        <f aca="true" t="shared" si="7" ref="M34:M65">IF(J34&gt;L34,1,"")</f>
        <v>1</v>
      </c>
      <c r="N34" s="197">
        <v>10</v>
      </c>
      <c r="O34" s="6">
        <f t="shared" si="4"/>
      </c>
    </row>
    <row r="35" spans="1:15" ht="25.5">
      <c r="A35" s="58" t="s">
        <v>90</v>
      </c>
      <c r="B35" s="28" t="s">
        <v>160</v>
      </c>
      <c r="C35" s="85">
        <v>36945</v>
      </c>
      <c r="E35" s="53">
        <v>53</v>
      </c>
      <c r="F35" s="1">
        <v>10</v>
      </c>
      <c r="G35" s="42">
        <f t="shared" si="5"/>
        <v>0.8835108246924931</v>
      </c>
      <c r="H35" s="28" t="s">
        <v>42</v>
      </c>
      <c r="I35" s="42"/>
      <c r="J35" s="88">
        <f t="shared" si="2"/>
        <v>8.83510824692493</v>
      </c>
      <c r="K35" s="57" t="s">
        <v>75</v>
      </c>
      <c r="L35" s="59">
        <f t="shared" si="6"/>
        <v>1.2527358889204023</v>
      </c>
      <c r="M35" s="6">
        <f t="shared" si="7"/>
        <v>1</v>
      </c>
      <c r="N35" s="197">
        <v>10</v>
      </c>
      <c r="O35" s="6">
        <f t="shared" si="4"/>
      </c>
    </row>
    <row r="36" spans="1:15" ht="25.5">
      <c r="A36" s="58" t="s">
        <v>161</v>
      </c>
      <c r="B36" s="28" t="s">
        <v>160</v>
      </c>
      <c r="C36" s="126">
        <v>36945</v>
      </c>
      <c r="E36" s="53">
        <v>100</v>
      </c>
      <c r="F36" s="1">
        <v>20</v>
      </c>
      <c r="G36" s="42">
        <f t="shared" si="5"/>
        <v>0.7910014418593031</v>
      </c>
      <c r="H36" s="28" t="s">
        <v>42</v>
      </c>
      <c r="I36" s="42"/>
      <c r="J36" s="88">
        <f t="shared" si="2"/>
        <v>15.820028837186062</v>
      </c>
      <c r="K36" s="57" t="s">
        <v>75</v>
      </c>
      <c r="L36" s="59">
        <f t="shared" si="6"/>
        <v>2.516643724296446</v>
      </c>
      <c r="M36" s="6">
        <f t="shared" si="7"/>
        <v>1</v>
      </c>
      <c r="N36" s="197">
        <v>10</v>
      </c>
      <c r="O36" s="6">
        <f t="shared" si="4"/>
      </c>
    </row>
    <row r="37" spans="1:15" ht="25.5">
      <c r="A37" s="58" t="s">
        <v>90</v>
      </c>
      <c r="B37" s="28" t="s">
        <v>160</v>
      </c>
      <c r="C37" s="85">
        <v>36915</v>
      </c>
      <c r="E37" s="53">
        <v>100</v>
      </c>
      <c r="G37" s="42">
        <f t="shared" si="5"/>
        <v>0.7910014418593031</v>
      </c>
      <c r="H37" s="28" t="s">
        <v>42</v>
      </c>
      <c r="I37" s="42" t="s">
        <v>31</v>
      </c>
      <c r="J37" s="88">
        <f t="shared" si="2"/>
        <v>0</v>
      </c>
      <c r="K37" s="57" t="s">
        <v>75</v>
      </c>
      <c r="L37" s="59">
        <f t="shared" si="6"/>
        <v>2.516643724296446</v>
      </c>
      <c r="M37" s="6">
        <f t="shared" si="7"/>
      </c>
      <c r="N37" s="197">
        <v>10</v>
      </c>
      <c r="O37" s="6">
        <f t="shared" si="4"/>
      </c>
    </row>
    <row r="38" spans="1:15" ht="25.5">
      <c r="A38" s="58" t="s">
        <v>161</v>
      </c>
      <c r="B38" s="28" t="s">
        <v>160</v>
      </c>
      <c r="C38" s="126">
        <v>36915</v>
      </c>
      <c r="E38" s="44">
        <v>130</v>
      </c>
      <c r="G38" s="42">
        <f t="shared" si="5"/>
        <v>0.7527718201552162</v>
      </c>
      <c r="H38" s="28" t="s">
        <v>42</v>
      </c>
      <c r="I38" s="1" t="s">
        <v>31</v>
      </c>
      <c r="J38" s="88">
        <f t="shared" si="2"/>
        <v>0</v>
      </c>
      <c r="K38" s="57" t="s">
        <v>75</v>
      </c>
      <c r="L38" s="59">
        <f t="shared" si="6"/>
        <v>3.3447041045639483</v>
      </c>
      <c r="M38" s="6">
        <f t="shared" si="7"/>
      </c>
      <c r="N38" s="197">
        <v>10</v>
      </c>
      <c r="O38" s="6">
        <f t="shared" si="4"/>
      </c>
    </row>
    <row r="39" spans="1:15" ht="25.5">
      <c r="A39" s="58" t="s">
        <v>90</v>
      </c>
      <c r="B39" s="28" t="s">
        <v>160</v>
      </c>
      <c r="C39" s="85">
        <v>36899</v>
      </c>
      <c r="E39" s="44">
        <v>130</v>
      </c>
      <c r="G39" s="42">
        <f t="shared" si="5"/>
        <v>0.7527718201552162</v>
      </c>
      <c r="H39" s="28" t="s">
        <v>42</v>
      </c>
      <c r="I39" s="1" t="s">
        <v>31</v>
      </c>
      <c r="J39" s="88">
        <f t="shared" si="2"/>
        <v>0</v>
      </c>
      <c r="K39" s="57" t="s">
        <v>75</v>
      </c>
      <c r="L39" s="59">
        <f t="shared" si="6"/>
        <v>3.3447041045639483</v>
      </c>
      <c r="M39" s="6">
        <f t="shared" si="7"/>
      </c>
      <c r="N39" s="197">
        <v>10</v>
      </c>
      <c r="O39" s="6">
        <f t="shared" si="4"/>
      </c>
    </row>
    <row r="40" spans="1:15" ht="25.5">
      <c r="A40" s="58" t="s">
        <v>161</v>
      </c>
      <c r="B40" s="28" t="s">
        <v>160</v>
      </c>
      <c r="C40" s="126">
        <v>36899</v>
      </c>
      <c r="E40" s="44">
        <v>150</v>
      </c>
      <c r="G40" s="42">
        <f t="shared" si="5"/>
        <v>0.7319203100266464</v>
      </c>
      <c r="H40" s="28" t="s">
        <v>42</v>
      </c>
      <c r="I40" s="1" t="s">
        <v>31</v>
      </c>
      <c r="J40" s="88">
        <f t="shared" si="2"/>
        <v>0</v>
      </c>
      <c r="K40" s="57" t="s">
        <v>75</v>
      </c>
      <c r="L40" s="59">
        <f t="shared" si="6"/>
        <v>3.9018667495708135</v>
      </c>
      <c r="M40" s="6">
        <f t="shared" si="7"/>
      </c>
      <c r="N40" s="197">
        <v>10</v>
      </c>
      <c r="O40" s="6">
        <f t="shared" si="4"/>
      </c>
    </row>
    <row r="41" spans="1:15" ht="25.5">
      <c r="A41" s="58" t="s">
        <v>90</v>
      </c>
      <c r="B41" s="28" t="s">
        <v>160</v>
      </c>
      <c r="C41" s="85">
        <v>36633</v>
      </c>
      <c r="E41" s="54">
        <v>38</v>
      </c>
      <c r="F41" s="1">
        <v>10</v>
      </c>
      <c r="G41" s="42">
        <f t="shared" si="5"/>
        <v>0.9319900454939488</v>
      </c>
      <c r="H41" s="28" t="s">
        <v>42</v>
      </c>
      <c r="J41" s="88">
        <f t="shared" si="2"/>
        <v>9.319900454939487</v>
      </c>
      <c r="K41" s="57" t="s">
        <v>75</v>
      </c>
      <c r="L41" s="59">
        <f t="shared" si="6"/>
        <v>0.8652074589913056</v>
      </c>
      <c r="M41" s="6">
        <f t="shared" si="7"/>
        <v>1</v>
      </c>
      <c r="N41" s="197">
        <v>10</v>
      </c>
      <c r="O41" s="6">
        <f t="shared" si="4"/>
      </c>
    </row>
    <row r="42" spans="1:15" ht="25.5">
      <c r="A42" s="58" t="s">
        <v>161</v>
      </c>
      <c r="B42" s="28" t="s">
        <v>160</v>
      </c>
      <c r="C42" s="126">
        <v>36633</v>
      </c>
      <c r="E42" s="44">
        <v>170</v>
      </c>
      <c r="F42" s="1">
        <v>30</v>
      </c>
      <c r="G42" s="42">
        <f t="shared" si="5"/>
        <v>0.7136825381405321</v>
      </c>
      <c r="H42" s="28" t="s">
        <v>42</v>
      </c>
      <c r="J42" s="88">
        <f t="shared" si="2"/>
        <v>21.410476144215963</v>
      </c>
      <c r="K42" s="57" t="s">
        <v>75</v>
      </c>
      <c r="L42" s="59">
        <f t="shared" si="6"/>
        <v>4.461809362375294</v>
      </c>
      <c r="M42" s="6">
        <f t="shared" si="7"/>
        <v>1</v>
      </c>
      <c r="N42" s="197">
        <v>10</v>
      </c>
      <c r="O42" s="6">
        <f t="shared" si="4"/>
      </c>
    </row>
    <row r="43" spans="1:15" ht="25.5">
      <c r="A43" s="58" t="s">
        <v>90</v>
      </c>
      <c r="B43" s="28" t="s">
        <v>160</v>
      </c>
      <c r="C43" s="85">
        <v>36589</v>
      </c>
      <c r="E43" s="54">
        <v>80</v>
      </c>
      <c r="G43" s="42">
        <f t="shared" si="5"/>
        <v>0.8235161350083994</v>
      </c>
      <c r="H43" s="28" t="s">
        <v>42</v>
      </c>
      <c r="I43" s="1" t="s">
        <v>31</v>
      </c>
      <c r="J43" s="88">
        <f t="shared" si="2"/>
        <v>0</v>
      </c>
      <c r="K43" s="57" t="s">
        <v>75</v>
      </c>
      <c r="L43" s="59">
        <f t="shared" si="6"/>
        <v>1.9721962502149935</v>
      </c>
      <c r="M43" s="6">
        <f t="shared" si="7"/>
      </c>
      <c r="N43" s="197">
        <v>10</v>
      </c>
      <c r="O43" s="6">
        <f t="shared" si="4"/>
      </c>
    </row>
    <row r="44" spans="1:15" ht="25.5">
      <c r="A44" s="58" t="s">
        <v>161</v>
      </c>
      <c r="B44" s="28" t="s">
        <v>160</v>
      </c>
      <c r="C44" s="126">
        <v>36589</v>
      </c>
      <c r="E44" s="54">
        <v>120</v>
      </c>
      <c r="G44" s="42">
        <f t="shared" si="5"/>
        <v>0.7644350031757424</v>
      </c>
      <c r="H44" s="28" t="s">
        <v>42</v>
      </c>
      <c r="I44" s="1" t="s">
        <v>31</v>
      </c>
      <c r="J44" s="88">
        <f t="shared" si="2"/>
        <v>0</v>
      </c>
      <c r="K44" s="57" t="s">
        <v>75</v>
      </c>
      <c r="L44" s="59">
        <f t="shared" si="6"/>
        <v>3.0674871625225855</v>
      </c>
      <c r="M44" s="6">
        <f t="shared" si="7"/>
      </c>
      <c r="N44" s="197">
        <v>10</v>
      </c>
      <c r="O44" s="6">
        <f t="shared" si="4"/>
      </c>
    </row>
    <row r="45" spans="1:15" ht="25.5">
      <c r="A45" s="58" t="s">
        <v>90</v>
      </c>
      <c r="B45" s="28" t="s">
        <v>160</v>
      </c>
      <c r="C45" s="85">
        <v>36583</v>
      </c>
      <c r="E45" s="44">
        <v>78</v>
      </c>
      <c r="G45" s="42">
        <f t="shared" si="5"/>
        <v>0.8272052434454061</v>
      </c>
      <c r="H45" s="28" t="s">
        <v>42</v>
      </c>
      <c r="I45" s="1" t="s">
        <v>31</v>
      </c>
      <c r="J45" s="88">
        <f t="shared" si="2"/>
        <v>0</v>
      </c>
      <c r="K45" s="57" t="s">
        <v>75</v>
      </c>
      <c r="L45" s="59">
        <f t="shared" si="6"/>
        <v>1.9182012537436808</v>
      </c>
      <c r="M45" s="6">
        <f t="shared" si="7"/>
      </c>
      <c r="N45" s="197">
        <v>10</v>
      </c>
      <c r="O45" s="6">
        <f t="shared" si="4"/>
      </c>
    </row>
    <row r="46" spans="1:15" ht="25.5">
      <c r="A46" s="58" t="s">
        <v>161</v>
      </c>
      <c r="B46" s="28" t="s">
        <v>160</v>
      </c>
      <c r="C46" s="126">
        <v>36583</v>
      </c>
      <c r="E46" s="54">
        <v>120</v>
      </c>
      <c r="G46" s="42">
        <f t="shared" si="5"/>
        <v>0.7644350031757424</v>
      </c>
      <c r="H46" s="28" t="s">
        <v>42</v>
      </c>
      <c r="I46" s="1" t="s">
        <v>31</v>
      </c>
      <c r="J46" s="88">
        <f t="shared" si="2"/>
        <v>0</v>
      </c>
      <c r="K46" s="57" t="s">
        <v>75</v>
      </c>
      <c r="L46" s="59">
        <f t="shared" si="6"/>
        <v>3.0674871625225855</v>
      </c>
      <c r="M46" s="6">
        <f t="shared" si="7"/>
      </c>
      <c r="N46" s="197">
        <v>10</v>
      </c>
      <c r="O46" s="6">
        <f t="shared" si="4"/>
      </c>
    </row>
    <row r="47" spans="1:15" ht="25.5">
      <c r="A47" s="58" t="s">
        <v>90</v>
      </c>
      <c r="B47" s="28" t="s">
        <v>160</v>
      </c>
      <c r="C47" s="85">
        <v>36550</v>
      </c>
      <c r="E47" s="44">
        <v>320</v>
      </c>
      <c r="F47" s="1">
        <v>20</v>
      </c>
      <c r="G47" s="42">
        <f t="shared" si="5"/>
        <v>0.6215164110608978</v>
      </c>
      <c r="H47" s="28" t="s">
        <v>42</v>
      </c>
      <c r="J47" s="88">
        <f t="shared" si="2"/>
        <v>12.430328221217957</v>
      </c>
      <c r="K47" s="57" t="s">
        <v>75</v>
      </c>
      <c r="L47" s="59">
        <f t="shared" si="6"/>
        <v>8.692665853910444</v>
      </c>
      <c r="M47" s="6">
        <f t="shared" si="7"/>
        <v>1</v>
      </c>
      <c r="N47" s="197">
        <v>10</v>
      </c>
      <c r="O47" s="6">
        <f t="shared" si="4"/>
      </c>
    </row>
    <row r="48" spans="1:15" ht="25.5">
      <c r="A48" s="58" t="s">
        <v>161</v>
      </c>
      <c r="B48" s="28" t="s">
        <v>160</v>
      </c>
      <c r="C48" s="126">
        <v>36550</v>
      </c>
      <c r="E48" s="54">
        <v>570</v>
      </c>
      <c r="F48" s="1">
        <v>20</v>
      </c>
      <c r="G48" s="42">
        <f t="shared" si="5"/>
        <v>0.5373946345909435</v>
      </c>
      <c r="H48" s="28" t="s">
        <v>42</v>
      </c>
      <c r="J48" s="88">
        <f t="shared" si="2"/>
        <v>10.747892691818869</v>
      </c>
      <c r="K48" s="57" t="s">
        <v>75</v>
      </c>
      <c r="L48" s="59">
        <f t="shared" si="6"/>
        <v>10.944184177161233</v>
      </c>
      <c r="M48" s="6">
        <f>IF(J48&gt;L48,1,"")</f>
      </c>
      <c r="N48" s="197">
        <v>10</v>
      </c>
      <c r="O48" s="6">
        <f t="shared" si="4"/>
        <v>1</v>
      </c>
    </row>
    <row r="49" spans="1:15" ht="25.5">
      <c r="A49" s="58" t="s">
        <v>161</v>
      </c>
      <c r="B49" s="28" t="s">
        <v>160</v>
      </c>
      <c r="C49" s="84">
        <v>36257</v>
      </c>
      <c r="E49" s="54">
        <v>160</v>
      </c>
      <c r="G49" s="42">
        <f t="shared" si="5"/>
        <v>0.7225162730346486</v>
      </c>
      <c r="H49" s="28" t="s">
        <v>42</v>
      </c>
      <c r="I49" s="1" t="s">
        <v>31</v>
      </c>
      <c r="J49" s="88">
        <f t="shared" si="2"/>
        <v>0</v>
      </c>
      <c r="K49" s="57" t="s">
        <v>75</v>
      </c>
      <c r="L49" s="59">
        <f t="shared" si="6"/>
        <v>4.181545565783515</v>
      </c>
      <c r="M49" s="6">
        <f t="shared" si="7"/>
      </c>
      <c r="N49" s="197">
        <v>10</v>
      </c>
      <c r="O49" s="6">
        <f t="shared" si="4"/>
      </c>
    </row>
    <row r="50" spans="1:15" ht="25.5">
      <c r="A50" s="58" t="s">
        <v>90</v>
      </c>
      <c r="B50" s="28" t="s">
        <v>160</v>
      </c>
      <c r="C50" s="84">
        <v>36257</v>
      </c>
      <c r="E50" s="54">
        <v>160</v>
      </c>
      <c r="G50" s="42">
        <f t="shared" si="5"/>
        <v>0.7225162730346486</v>
      </c>
      <c r="H50" s="28" t="s">
        <v>42</v>
      </c>
      <c r="I50" s="1" t="s">
        <v>31</v>
      </c>
      <c r="J50" s="88">
        <f t="shared" si="2"/>
        <v>0</v>
      </c>
      <c r="K50" s="57" t="s">
        <v>75</v>
      </c>
      <c r="L50" s="59">
        <f t="shared" si="6"/>
        <v>4.181545565783515</v>
      </c>
      <c r="M50" s="6">
        <f t="shared" si="7"/>
      </c>
      <c r="N50" s="197">
        <v>10</v>
      </c>
      <c r="O50" s="6">
        <f t="shared" si="4"/>
      </c>
    </row>
    <row r="51" spans="1:15" ht="25.5">
      <c r="A51" s="58" t="s">
        <v>161</v>
      </c>
      <c r="B51" s="28" t="s">
        <v>160</v>
      </c>
      <c r="C51" s="84">
        <v>36235</v>
      </c>
      <c r="E51" s="54">
        <v>120</v>
      </c>
      <c r="F51" s="1">
        <v>30</v>
      </c>
      <c r="G51" s="42">
        <f t="shared" si="5"/>
        <v>0.7644350031757424</v>
      </c>
      <c r="H51" s="28" t="s">
        <v>42</v>
      </c>
      <c r="J51" s="88">
        <f t="shared" si="2"/>
        <v>22.93305009527227</v>
      </c>
      <c r="K51" s="57" t="s">
        <v>75</v>
      </c>
      <c r="L51" s="59">
        <f t="shared" si="6"/>
        <v>3.0674871625225855</v>
      </c>
      <c r="M51" s="6">
        <f t="shared" si="7"/>
        <v>1</v>
      </c>
      <c r="N51" s="197">
        <v>10</v>
      </c>
      <c r="O51" s="6">
        <f t="shared" si="4"/>
      </c>
    </row>
    <row r="52" spans="1:15" ht="25.5">
      <c r="A52" s="58" t="s">
        <v>90</v>
      </c>
      <c r="B52" s="28" t="s">
        <v>160</v>
      </c>
      <c r="C52" s="84">
        <v>36235</v>
      </c>
      <c r="E52" s="54">
        <v>86</v>
      </c>
      <c r="F52" s="1">
        <v>10</v>
      </c>
      <c r="G52" s="42">
        <f t="shared" si="5"/>
        <v>0.8129781467683088</v>
      </c>
      <c r="H52" s="28" t="s">
        <v>42</v>
      </c>
      <c r="J52" s="88">
        <f t="shared" si="2"/>
        <v>8.129781467683088</v>
      </c>
      <c r="K52" s="57" t="s">
        <v>75</v>
      </c>
      <c r="L52" s="59">
        <f t="shared" si="6"/>
        <v>2.1347148084789827</v>
      </c>
      <c r="M52" s="6">
        <f t="shared" si="7"/>
        <v>1</v>
      </c>
      <c r="N52" s="197">
        <v>10</v>
      </c>
      <c r="O52" s="6">
        <f t="shared" si="4"/>
      </c>
    </row>
    <row r="53" spans="1:15" ht="25.5">
      <c r="A53" s="58" t="s">
        <v>90</v>
      </c>
      <c r="B53" s="28" t="s">
        <v>160</v>
      </c>
      <c r="C53" s="84">
        <v>36200</v>
      </c>
      <c r="E53" s="54">
        <v>200</v>
      </c>
      <c r="G53" s="42">
        <f t="shared" si="5"/>
        <v>0.6900015798855524</v>
      </c>
      <c r="H53" s="28" t="s">
        <v>42</v>
      </c>
      <c r="I53" s="1" t="s">
        <v>31</v>
      </c>
      <c r="J53" s="88">
        <f t="shared" si="2"/>
        <v>0</v>
      </c>
      <c r="K53" s="57" t="s">
        <v>75</v>
      </c>
      <c r="L53" s="59">
        <f t="shared" si="6"/>
        <v>5.305248512420738</v>
      </c>
      <c r="M53" s="6">
        <f t="shared" si="7"/>
      </c>
      <c r="N53" s="197">
        <v>10</v>
      </c>
      <c r="O53" s="6">
        <f t="shared" si="4"/>
      </c>
    </row>
    <row r="54" spans="1:15" ht="25.5">
      <c r="A54" s="58" t="s">
        <v>161</v>
      </c>
      <c r="B54" s="28" t="s">
        <v>160</v>
      </c>
      <c r="C54" s="84">
        <v>36185</v>
      </c>
      <c r="E54" s="54">
        <v>360</v>
      </c>
      <c r="G54" s="42">
        <f t="shared" si="5"/>
        <v>0.6043540093693348</v>
      </c>
      <c r="H54" s="28" t="s">
        <v>42</v>
      </c>
      <c r="I54" s="1" t="s">
        <v>31</v>
      </c>
      <c r="J54" s="88">
        <f t="shared" si="2"/>
        <v>0</v>
      </c>
      <c r="K54" s="57" t="s">
        <v>75</v>
      </c>
      <c r="L54" s="59">
        <f t="shared" si="6"/>
        <v>9.819942701993034</v>
      </c>
      <c r="M54" s="6">
        <f t="shared" si="7"/>
      </c>
      <c r="N54" s="197">
        <v>10</v>
      </c>
      <c r="O54" s="6">
        <f t="shared" si="4"/>
      </c>
    </row>
    <row r="55" spans="1:15" ht="25.5">
      <c r="A55" s="58" t="s">
        <v>90</v>
      </c>
      <c r="B55" s="28" t="s">
        <v>160</v>
      </c>
      <c r="C55" s="84">
        <v>36185</v>
      </c>
      <c r="E55" s="54">
        <v>360</v>
      </c>
      <c r="G55" s="42">
        <f t="shared" si="5"/>
        <v>0.6043540093693348</v>
      </c>
      <c r="H55" s="28" t="s">
        <v>42</v>
      </c>
      <c r="I55" s="1" t="s">
        <v>31</v>
      </c>
      <c r="J55" s="88">
        <f t="shared" si="2"/>
        <v>0</v>
      </c>
      <c r="K55" s="57" t="s">
        <v>75</v>
      </c>
      <c r="L55" s="59">
        <f t="shared" si="6"/>
        <v>9.819942701993034</v>
      </c>
      <c r="M55" s="6">
        <f t="shared" si="7"/>
      </c>
      <c r="N55" s="197">
        <v>10</v>
      </c>
      <c r="O55" s="6">
        <f t="shared" si="4"/>
      </c>
    </row>
    <row r="56" spans="1:15" ht="25.5">
      <c r="A56" s="58" t="s">
        <v>161</v>
      </c>
      <c r="B56" s="28" t="s">
        <v>160</v>
      </c>
      <c r="C56" s="84">
        <v>36107</v>
      </c>
      <c r="E56" s="44">
        <v>310</v>
      </c>
      <c r="F56" s="34">
        <v>40</v>
      </c>
      <c r="G56" s="42">
        <f t="shared" si="5"/>
        <v>0.6261425773897118</v>
      </c>
      <c r="H56" s="28" t="s">
        <v>42</v>
      </c>
      <c r="I56" s="34"/>
      <c r="J56" s="88">
        <f t="shared" si="2"/>
        <v>25.045703095588472</v>
      </c>
      <c r="K56" s="57" t="s">
        <v>75</v>
      </c>
      <c r="L56" s="59">
        <f t="shared" si="6"/>
        <v>8.410486837868143</v>
      </c>
      <c r="M56" s="6">
        <f t="shared" si="7"/>
        <v>1</v>
      </c>
      <c r="N56" s="197">
        <v>10</v>
      </c>
      <c r="O56" s="6">
        <f t="shared" si="4"/>
      </c>
    </row>
    <row r="57" spans="1:15" ht="25.5">
      <c r="A57" s="58" t="s">
        <v>90</v>
      </c>
      <c r="B57" s="28" t="s">
        <v>160</v>
      </c>
      <c r="C57" s="84">
        <v>36107</v>
      </c>
      <c r="E57" s="44">
        <v>130</v>
      </c>
      <c r="F57" s="34">
        <v>20</v>
      </c>
      <c r="G57" s="42">
        <f t="shared" si="5"/>
        <v>0.7527718201552162</v>
      </c>
      <c r="H57" s="28" t="s">
        <v>42</v>
      </c>
      <c r="I57" s="34"/>
      <c r="J57" s="88">
        <f t="shared" si="2"/>
        <v>15.055436403104324</v>
      </c>
      <c r="K57" s="57" t="s">
        <v>75</v>
      </c>
      <c r="L57" s="59">
        <f t="shared" si="6"/>
        <v>3.3447041045639483</v>
      </c>
      <c r="M57" s="6">
        <f t="shared" si="7"/>
        <v>1</v>
      </c>
      <c r="N57" s="197">
        <v>10</v>
      </c>
      <c r="O57" s="6">
        <f t="shared" si="4"/>
      </c>
    </row>
    <row r="58" spans="1:15" ht="25.5">
      <c r="A58" s="58" t="s">
        <v>161</v>
      </c>
      <c r="B58" s="28" t="s">
        <v>160</v>
      </c>
      <c r="C58" s="86">
        <v>35879</v>
      </c>
      <c r="E58" s="44">
        <v>130</v>
      </c>
      <c r="F58" s="1">
        <v>10</v>
      </c>
      <c r="G58" s="42">
        <f t="shared" si="5"/>
        <v>0.7527718201552162</v>
      </c>
      <c r="H58" s="28" t="s">
        <v>42</v>
      </c>
      <c r="I58" s="34"/>
      <c r="J58" s="88">
        <f t="shared" si="2"/>
        <v>7.527718201552162</v>
      </c>
      <c r="K58" s="57" t="s">
        <v>75</v>
      </c>
      <c r="L58" s="59">
        <f t="shared" si="6"/>
        <v>3.3447041045639483</v>
      </c>
      <c r="M58" s="6">
        <f t="shared" si="7"/>
        <v>1</v>
      </c>
      <c r="N58" s="197">
        <v>10</v>
      </c>
      <c r="O58" s="6">
        <f t="shared" si="4"/>
      </c>
    </row>
    <row r="59" spans="1:15" ht="25.5">
      <c r="A59" s="58" t="s">
        <v>90</v>
      </c>
      <c r="B59" s="28" t="s">
        <v>160</v>
      </c>
      <c r="C59" s="86">
        <v>35879</v>
      </c>
      <c r="E59" s="44">
        <v>150</v>
      </c>
      <c r="F59" s="34">
        <v>10</v>
      </c>
      <c r="G59" s="42">
        <f t="shared" si="5"/>
        <v>0.7319203100266464</v>
      </c>
      <c r="H59" s="28" t="s">
        <v>42</v>
      </c>
      <c r="I59" s="34"/>
      <c r="J59" s="88">
        <f t="shared" si="2"/>
        <v>7.3192031002664635</v>
      </c>
      <c r="K59" s="57" t="s">
        <v>75</v>
      </c>
      <c r="L59" s="59">
        <f t="shared" si="6"/>
        <v>3.9018667495708135</v>
      </c>
      <c r="M59" s="6">
        <f t="shared" si="7"/>
        <v>1</v>
      </c>
      <c r="N59" s="197">
        <v>10</v>
      </c>
      <c r="O59" s="6">
        <f t="shared" si="4"/>
      </c>
    </row>
    <row r="60" spans="1:15" ht="25.5">
      <c r="A60" s="58" t="s">
        <v>161</v>
      </c>
      <c r="B60" s="28" t="s">
        <v>160</v>
      </c>
      <c r="C60" s="84">
        <v>35829</v>
      </c>
      <c r="E60" s="44">
        <v>69</v>
      </c>
      <c r="F60" s="34">
        <v>20</v>
      </c>
      <c r="G60" s="42">
        <f t="shared" si="5"/>
        <v>0.845069873002124</v>
      </c>
      <c r="H60" s="28" t="s">
        <v>42</v>
      </c>
      <c r="I60" s="34"/>
      <c r="J60" s="88">
        <f t="shared" si="2"/>
        <v>16.90139746004248</v>
      </c>
      <c r="K60" s="57" t="s">
        <v>75</v>
      </c>
      <c r="L60" s="59">
        <f t="shared" si="6"/>
        <v>1.6764552855380637</v>
      </c>
      <c r="M60" s="6">
        <f t="shared" si="7"/>
        <v>1</v>
      </c>
      <c r="N60" s="197">
        <v>10</v>
      </c>
      <c r="O60" s="6">
        <f t="shared" si="4"/>
      </c>
    </row>
    <row r="61" spans="1:15" ht="25.5">
      <c r="A61" s="58" t="s">
        <v>90</v>
      </c>
      <c r="B61" s="28" t="s">
        <v>160</v>
      </c>
      <c r="C61" s="84">
        <v>35829</v>
      </c>
      <c r="E61" s="44">
        <v>53</v>
      </c>
      <c r="F61" s="34">
        <v>10</v>
      </c>
      <c r="G61" s="42">
        <f t="shared" si="5"/>
        <v>0.8835108246924931</v>
      </c>
      <c r="H61" s="28" t="s">
        <v>42</v>
      </c>
      <c r="I61" s="34"/>
      <c r="J61" s="88">
        <f t="shared" si="2"/>
        <v>8.83510824692493</v>
      </c>
      <c r="K61" s="57" t="s">
        <v>75</v>
      </c>
      <c r="L61" s="59">
        <f t="shared" si="6"/>
        <v>1.2527358889204023</v>
      </c>
      <c r="M61" s="6">
        <f t="shared" si="7"/>
        <v>1</v>
      </c>
      <c r="N61" s="197">
        <v>10</v>
      </c>
      <c r="O61" s="6">
        <f t="shared" si="4"/>
      </c>
    </row>
    <row r="62" spans="1:15" ht="25.5">
      <c r="A62" s="58" t="s">
        <v>161</v>
      </c>
      <c r="B62" s="28" t="s">
        <v>160</v>
      </c>
      <c r="C62" s="84">
        <v>35804</v>
      </c>
      <c r="E62" s="44">
        <v>79</v>
      </c>
      <c r="F62" s="34"/>
      <c r="G62" s="42">
        <f t="shared" si="5"/>
        <v>0.8253490145213253</v>
      </c>
      <c r="H62" s="28" t="s">
        <v>42</v>
      </c>
      <c r="I62" s="34" t="s">
        <v>31</v>
      </c>
      <c r="J62" s="88">
        <f t="shared" si="2"/>
        <v>0</v>
      </c>
      <c r="K62" s="57" t="s">
        <v>75</v>
      </c>
      <c r="L62" s="59">
        <f t="shared" si="6"/>
        <v>1.945187127566183</v>
      </c>
      <c r="M62" s="6">
        <f t="shared" si="7"/>
      </c>
      <c r="N62" s="197">
        <v>10</v>
      </c>
      <c r="O62" s="6">
        <f t="shared" si="4"/>
      </c>
    </row>
    <row r="63" spans="1:15" ht="25.5">
      <c r="A63" s="58" t="s">
        <v>90</v>
      </c>
      <c r="B63" s="28" t="s">
        <v>160</v>
      </c>
      <c r="C63" s="84">
        <v>35804</v>
      </c>
      <c r="E63" s="44">
        <v>77</v>
      </c>
      <c r="F63" s="34"/>
      <c r="G63" s="42">
        <f t="shared" si="5"/>
        <v>0.8290854243708559</v>
      </c>
      <c r="H63" s="28" t="s">
        <v>42</v>
      </c>
      <c r="I63" s="34" t="s">
        <v>31</v>
      </c>
      <c r="J63" s="88">
        <f t="shared" si="2"/>
        <v>0</v>
      </c>
      <c r="K63" s="57" t="s">
        <v>75</v>
      </c>
      <c r="L63" s="59">
        <f t="shared" si="6"/>
        <v>1.8912390909669559</v>
      </c>
      <c r="M63" s="6">
        <f t="shared" si="7"/>
      </c>
      <c r="N63" s="197">
        <v>10</v>
      </c>
      <c r="O63" s="6">
        <f t="shared" si="4"/>
      </c>
    </row>
    <row r="64" spans="1:15" ht="25.5">
      <c r="A64" s="58" t="s">
        <v>161</v>
      </c>
      <c r="B64" s="28" t="s">
        <v>160</v>
      </c>
      <c r="C64" s="84">
        <v>35760</v>
      </c>
      <c r="E64" s="44">
        <v>87</v>
      </c>
      <c r="F64" s="34">
        <v>44</v>
      </c>
      <c r="G64" s="42">
        <f t="shared" si="5"/>
        <v>0.8112935962146032</v>
      </c>
      <c r="H64" s="28" t="s">
        <v>42</v>
      </c>
      <c r="I64" s="34"/>
      <c r="J64" s="88">
        <f t="shared" si="2"/>
        <v>35.69691823344254</v>
      </c>
      <c r="K64" s="57" t="s">
        <v>75</v>
      </c>
      <c r="L64" s="59">
        <f t="shared" si="6"/>
        <v>2.1618747005500327</v>
      </c>
      <c r="M64" s="6">
        <f t="shared" si="7"/>
        <v>1</v>
      </c>
      <c r="N64" s="197">
        <v>10</v>
      </c>
      <c r="O64" s="6">
        <f t="shared" si="4"/>
      </c>
    </row>
    <row r="65" spans="1:15" ht="25.5">
      <c r="A65" s="58" t="s">
        <v>90</v>
      </c>
      <c r="B65" s="28" t="s">
        <v>160</v>
      </c>
      <c r="C65" s="84">
        <v>35760</v>
      </c>
      <c r="E65" s="44">
        <v>57</v>
      </c>
      <c r="F65" s="34">
        <v>14</v>
      </c>
      <c r="G65" s="42">
        <f t="shared" si="5"/>
        <v>0.872908913661292</v>
      </c>
      <c r="H65" s="28" t="s">
        <v>42</v>
      </c>
      <c r="I65" s="34"/>
      <c r="J65" s="88">
        <f t="shared" si="2"/>
        <v>12.220724791258087</v>
      </c>
      <c r="K65" s="57" t="s">
        <v>75</v>
      </c>
      <c r="L65" s="59">
        <f t="shared" si="6"/>
        <v>1.3578196275810552</v>
      </c>
      <c r="M65" s="6">
        <f t="shared" si="7"/>
        <v>1</v>
      </c>
      <c r="N65" s="197">
        <v>10</v>
      </c>
      <c r="O65" s="6">
        <f t="shared" si="4"/>
      </c>
    </row>
    <row r="66" spans="1:15" ht="25.5">
      <c r="A66" s="58" t="s">
        <v>153</v>
      </c>
      <c r="B66" s="155" t="s">
        <v>160</v>
      </c>
      <c r="C66" s="132">
        <v>36005</v>
      </c>
      <c r="E66" s="44">
        <v>250</v>
      </c>
      <c r="F66" s="34"/>
      <c r="G66" s="153">
        <f aca="true" t="shared" si="8" ref="G66:G97">1.46203-LN(E66)*0.145712</f>
        <v>0.6574868867364563</v>
      </c>
      <c r="H66" s="28" t="s">
        <v>42</v>
      </c>
      <c r="I66" s="34" t="s">
        <v>31</v>
      </c>
      <c r="J66" s="88">
        <f t="shared" si="2"/>
        <v>0</v>
      </c>
      <c r="K66" s="57" t="s">
        <v>75</v>
      </c>
      <c r="L66" s="59">
        <f aca="true" t="shared" si="9" ref="L66:L97">IF(E66&gt;400,((1.46203-(LN(400)*(0.145712)))*EXP(1.273*LN(400)+(-4.705))),((1.46203-(LN(E66)*(0.145712)))*EXP(1.273*LN(E66)+(-4.705))))</f>
        <v>6.715976829619532</v>
      </c>
      <c r="M66" s="6">
        <f aca="true" t="shared" si="10" ref="M66:M97">IF(J66&gt;L66,1,"")</f>
      </c>
      <c r="N66" s="197">
        <v>10</v>
      </c>
      <c r="O66" s="6">
        <f t="shared" si="4"/>
      </c>
    </row>
    <row r="67" spans="1:15" ht="25.5">
      <c r="A67" s="58" t="s">
        <v>153</v>
      </c>
      <c r="B67" s="155" t="s">
        <v>160</v>
      </c>
      <c r="C67" s="132">
        <v>35662</v>
      </c>
      <c r="E67" s="44">
        <v>230</v>
      </c>
      <c r="F67" s="34"/>
      <c r="G67" s="153">
        <f t="shared" si="8"/>
        <v>0.6696365877381832</v>
      </c>
      <c r="H67" s="28" t="s">
        <v>42</v>
      </c>
      <c r="I67" s="34" t="s">
        <v>31</v>
      </c>
      <c r="J67" s="88">
        <f aca="true" t="shared" si="11" ref="J67:J130">G67*F67</f>
        <v>0</v>
      </c>
      <c r="K67" s="57" t="s">
        <v>75</v>
      </c>
      <c r="L67" s="59">
        <f t="shared" si="9"/>
        <v>6.151247090137026</v>
      </c>
      <c r="M67" s="6">
        <f t="shared" si="10"/>
      </c>
      <c r="N67" s="175">
        <v>10</v>
      </c>
      <c r="O67" s="6">
        <f aca="true" t="shared" si="12" ref="O67:O130">IF(L67&gt;N67,1,"")</f>
      </c>
    </row>
    <row r="68" spans="1:15" ht="25.5">
      <c r="A68" s="58" t="s">
        <v>90</v>
      </c>
      <c r="B68" s="155" t="s">
        <v>162</v>
      </c>
      <c r="C68" s="80">
        <v>38775</v>
      </c>
      <c r="E68" s="75">
        <v>33</v>
      </c>
      <c r="F68" s="123"/>
      <c r="G68" s="153">
        <f t="shared" si="8"/>
        <v>0.9525468902035962</v>
      </c>
      <c r="H68" s="28" t="s">
        <v>42</v>
      </c>
      <c r="I68" s="34" t="s">
        <v>31</v>
      </c>
      <c r="J68" s="88">
        <f t="shared" si="11"/>
        <v>0</v>
      </c>
      <c r="K68" s="57" t="s">
        <v>75</v>
      </c>
      <c r="L68" s="59">
        <f t="shared" si="9"/>
        <v>0.7389228074622438</v>
      </c>
      <c r="M68" s="6">
        <f t="shared" si="10"/>
      </c>
      <c r="N68" s="176">
        <v>10</v>
      </c>
      <c r="O68" s="6">
        <f t="shared" si="12"/>
      </c>
    </row>
    <row r="69" spans="1:15" ht="25.5">
      <c r="A69" s="173" t="s">
        <v>161</v>
      </c>
      <c r="B69" s="155" t="s">
        <v>162</v>
      </c>
      <c r="C69" s="132">
        <v>38775</v>
      </c>
      <c r="E69" s="81">
        <v>51</v>
      </c>
      <c r="F69" s="122"/>
      <c r="G69" s="153">
        <f t="shared" si="8"/>
        <v>0.8891158234044729</v>
      </c>
      <c r="H69" s="28" t="s">
        <v>42</v>
      </c>
      <c r="I69" s="34" t="s">
        <v>31</v>
      </c>
      <c r="J69" s="88">
        <f t="shared" si="11"/>
        <v>0</v>
      </c>
      <c r="K69" s="57" t="s">
        <v>75</v>
      </c>
      <c r="L69" s="59">
        <f t="shared" si="9"/>
        <v>1.2004377279210179</v>
      </c>
      <c r="M69" s="6">
        <f t="shared" si="10"/>
      </c>
      <c r="N69" s="175">
        <v>10</v>
      </c>
      <c r="O69" s="6">
        <f t="shared" si="12"/>
      </c>
    </row>
    <row r="70" spans="1:15" ht="25.5">
      <c r="A70" s="172" t="s">
        <v>90</v>
      </c>
      <c r="B70" s="155" t="s">
        <v>162</v>
      </c>
      <c r="C70" s="116">
        <v>38433</v>
      </c>
      <c r="E70" s="128">
        <v>33</v>
      </c>
      <c r="F70" s="121"/>
      <c r="G70" s="153">
        <f t="shared" si="8"/>
        <v>0.9525468902035962</v>
      </c>
      <c r="H70" s="28" t="s">
        <v>42</v>
      </c>
      <c r="I70" s="34" t="s">
        <v>31</v>
      </c>
      <c r="J70" s="88">
        <f t="shared" si="11"/>
        <v>0</v>
      </c>
      <c r="K70" s="57" t="s">
        <v>75</v>
      </c>
      <c r="L70" s="59">
        <f t="shared" si="9"/>
        <v>0.7389228074622438</v>
      </c>
      <c r="M70" s="6">
        <f t="shared" si="10"/>
      </c>
      <c r="N70" s="197">
        <v>10</v>
      </c>
      <c r="O70" s="6">
        <f t="shared" si="12"/>
      </c>
    </row>
    <row r="71" spans="1:15" ht="25.5">
      <c r="A71" s="174" t="s">
        <v>161</v>
      </c>
      <c r="B71" s="155" t="s">
        <v>162</v>
      </c>
      <c r="C71" s="84">
        <v>38433</v>
      </c>
      <c r="E71" s="131">
        <v>67</v>
      </c>
      <c r="F71" s="122">
        <v>14</v>
      </c>
      <c r="G71" s="153">
        <f t="shared" si="8"/>
        <v>0.8493558290433035</v>
      </c>
      <c r="H71" s="28" t="s">
        <v>42</v>
      </c>
      <c r="I71" s="34"/>
      <c r="J71" s="88">
        <f t="shared" si="11"/>
        <v>11.89098160660625</v>
      </c>
      <c r="K71" s="57" t="s">
        <v>75</v>
      </c>
      <c r="L71" s="59">
        <f t="shared" si="9"/>
        <v>1.6230330299409559</v>
      </c>
      <c r="M71" s="6">
        <f t="shared" si="10"/>
        <v>1</v>
      </c>
      <c r="N71" s="175">
        <v>10</v>
      </c>
      <c r="O71" s="6">
        <f t="shared" si="12"/>
      </c>
    </row>
    <row r="72" spans="1:15" ht="25.5">
      <c r="A72" s="172" t="s">
        <v>90</v>
      </c>
      <c r="B72" s="155" t="s">
        <v>162</v>
      </c>
      <c r="C72" s="116">
        <v>38410</v>
      </c>
      <c r="E72" s="129">
        <v>45</v>
      </c>
      <c r="F72" s="121"/>
      <c r="G72" s="153">
        <f t="shared" si="8"/>
        <v>0.9073535952905871</v>
      </c>
      <c r="H72" s="28" t="s">
        <v>42</v>
      </c>
      <c r="I72" s="34" t="s">
        <v>31</v>
      </c>
      <c r="J72" s="88">
        <f t="shared" si="11"/>
        <v>0</v>
      </c>
      <c r="K72" s="57" t="s">
        <v>75</v>
      </c>
      <c r="L72" s="59">
        <f t="shared" si="9"/>
        <v>1.0446253413593287</v>
      </c>
      <c r="M72" s="6">
        <f t="shared" si="10"/>
      </c>
      <c r="N72" s="176">
        <v>10</v>
      </c>
      <c r="O72" s="6">
        <f t="shared" si="12"/>
      </c>
    </row>
    <row r="73" spans="1:15" ht="25.5">
      <c r="A73" s="174" t="s">
        <v>161</v>
      </c>
      <c r="B73" s="155" t="s">
        <v>162</v>
      </c>
      <c r="C73" s="84">
        <v>38410</v>
      </c>
      <c r="E73" s="131">
        <v>31</v>
      </c>
      <c r="F73" s="122"/>
      <c r="G73" s="153">
        <f t="shared" si="8"/>
        <v>0.9616568564600603</v>
      </c>
      <c r="H73" s="28" t="s">
        <v>42</v>
      </c>
      <c r="I73" s="34" t="s">
        <v>31</v>
      </c>
      <c r="J73" s="88">
        <f t="shared" si="11"/>
        <v>0</v>
      </c>
      <c r="K73" s="57" t="s">
        <v>75</v>
      </c>
      <c r="L73" s="59">
        <f t="shared" si="9"/>
        <v>0.6889187918485301</v>
      </c>
      <c r="M73" s="6">
        <f t="shared" si="10"/>
      </c>
      <c r="N73" s="197">
        <v>10</v>
      </c>
      <c r="O73" s="6">
        <f t="shared" si="12"/>
      </c>
    </row>
    <row r="74" spans="1:15" ht="25.5">
      <c r="A74" s="172" t="s">
        <v>90</v>
      </c>
      <c r="B74" s="155" t="s">
        <v>162</v>
      </c>
      <c r="C74" s="116">
        <v>38349</v>
      </c>
      <c r="E74" s="128">
        <v>52</v>
      </c>
      <c r="F74" s="122">
        <v>15</v>
      </c>
      <c r="G74" s="153">
        <f t="shared" si="8"/>
        <v>0.886286375278063</v>
      </c>
      <c r="H74" s="28" t="s">
        <v>42</v>
      </c>
      <c r="I74" s="34"/>
      <c r="J74" s="88">
        <f t="shared" si="11"/>
        <v>13.294295629170945</v>
      </c>
      <c r="K74" s="57" t="s">
        <v>75</v>
      </c>
      <c r="L74" s="59">
        <f t="shared" si="9"/>
        <v>1.226565633116472</v>
      </c>
      <c r="M74" s="6">
        <f t="shared" si="10"/>
        <v>1</v>
      </c>
      <c r="N74" s="197">
        <v>10</v>
      </c>
      <c r="O74" s="6">
        <f t="shared" si="12"/>
      </c>
    </row>
    <row r="75" spans="1:15" ht="25.5">
      <c r="A75" s="174" t="s">
        <v>161</v>
      </c>
      <c r="B75" s="155" t="s">
        <v>162</v>
      </c>
      <c r="C75" s="84">
        <v>38349</v>
      </c>
      <c r="E75" s="131">
        <v>69</v>
      </c>
      <c r="F75" s="122">
        <v>16</v>
      </c>
      <c r="G75" s="153">
        <f t="shared" si="8"/>
        <v>0.845069873002124</v>
      </c>
      <c r="H75" s="28" t="s">
        <v>42</v>
      </c>
      <c r="I75" s="34"/>
      <c r="J75" s="88">
        <f t="shared" si="11"/>
        <v>13.521117968033984</v>
      </c>
      <c r="K75" s="57" t="s">
        <v>75</v>
      </c>
      <c r="L75" s="59">
        <f t="shared" si="9"/>
        <v>1.6764552855380637</v>
      </c>
      <c r="M75" s="6">
        <f t="shared" si="10"/>
        <v>1</v>
      </c>
      <c r="N75" s="175">
        <v>25</v>
      </c>
      <c r="O75" s="6">
        <f t="shared" si="12"/>
      </c>
    </row>
    <row r="76" spans="1:15" ht="25.5">
      <c r="A76" s="172" t="s">
        <v>90</v>
      </c>
      <c r="B76" s="155" t="s">
        <v>162</v>
      </c>
      <c r="C76" s="116">
        <v>38286</v>
      </c>
      <c r="E76" s="129">
        <v>62</v>
      </c>
      <c r="F76" s="121"/>
      <c r="G76" s="153">
        <f t="shared" si="8"/>
        <v>0.8606569944863095</v>
      </c>
      <c r="H76" s="28" t="s">
        <v>42</v>
      </c>
      <c r="I76" s="34" t="s">
        <v>31</v>
      </c>
      <c r="J76" s="88">
        <f t="shared" si="11"/>
        <v>0</v>
      </c>
      <c r="K76" s="57" t="s">
        <v>75</v>
      </c>
      <c r="L76" s="59">
        <f t="shared" si="9"/>
        <v>1.4900100096875126</v>
      </c>
      <c r="M76" s="6">
        <f t="shared" si="10"/>
      </c>
      <c r="N76" s="176">
        <v>10</v>
      </c>
      <c r="O76" s="6">
        <f t="shared" si="12"/>
      </c>
    </row>
    <row r="77" spans="1:15" ht="25.5">
      <c r="A77" s="174" t="s">
        <v>161</v>
      </c>
      <c r="B77" s="155" t="s">
        <v>162</v>
      </c>
      <c r="C77" s="84">
        <v>38286</v>
      </c>
      <c r="E77" s="131">
        <v>12</v>
      </c>
      <c r="F77" s="122"/>
      <c r="G77" s="153">
        <f t="shared" si="8"/>
        <v>1.0999492822460908</v>
      </c>
      <c r="H77" s="28" t="s">
        <v>42</v>
      </c>
      <c r="I77" s="34" t="s">
        <v>31</v>
      </c>
      <c r="J77" s="88">
        <f t="shared" si="11"/>
        <v>0</v>
      </c>
      <c r="K77" s="57" t="s">
        <v>75</v>
      </c>
      <c r="L77" s="59">
        <f t="shared" si="9"/>
        <v>0.23540454821403237</v>
      </c>
      <c r="M77" s="6">
        <f t="shared" si="10"/>
      </c>
      <c r="N77" s="175">
        <v>10</v>
      </c>
      <c r="O77" s="6">
        <f t="shared" si="12"/>
      </c>
    </row>
    <row r="78" spans="1:15" ht="25.5">
      <c r="A78" s="172" t="s">
        <v>90</v>
      </c>
      <c r="B78" s="155" t="s">
        <v>162</v>
      </c>
      <c r="C78" s="116">
        <v>38036</v>
      </c>
      <c r="E78" s="114">
        <v>42</v>
      </c>
      <c r="F78" s="34">
        <v>15</v>
      </c>
      <c r="G78" s="153">
        <f t="shared" si="8"/>
        <v>0.9174066845806937</v>
      </c>
      <c r="H78" s="28" t="s">
        <v>42</v>
      </c>
      <c r="I78" s="34"/>
      <c r="J78" s="88">
        <f t="shared" si="11"/>
        <v>13.761100268710406</v>
      </c>
      <c r="K78" s="57" t="s">
        <v>75</v>
      </c>
      <c r="L78" s="59">
        <f t="shared" si="9"/>
        <v>0.9673924855204749</v>
      </c>
      <c r="M78" s="6">
        <f t="shared" si="10"/>
        <v>1</v>
      </c>
      <c r="N78" s="177">
        <v>10</v>
      </c>
      <c r="O78" s="6">
        <f t="shared" si="12"/>
      </c>
    </row>
    <row r="79" spans="1:15" ht="25.5">
      <c r="A79" s="174" t="s">
        <v>161</v>
      </c>
      <c r="B79" s="155" t="s">
        <v>162</v>
      </c>
      <c r="C79" s="126">
        <v>38035</v>
      </c>
      <c r="E79" s="81">
        <v>52</v>
      </c>
      <c r="F79" s="124">
        <v>19</v>
      </c>
      <c r="G79" s="153">
        <f t="shared" si="8"/>
        <v>0.886286375278063</v>
      </c>
      <c r="H79" s="28" t="s">
        <v>42</v>
      </c>
      <c r="I79" s="34"/>
      <c r="J79" s="88">
        <f t="shared" si="11"/>
        <v>16.8394411302832</v>
      </c>
      <c r="K79" s="57" t="s">
        <v>75</v>
      </c>
      <c r="L79" s="59">
        <f t="shared" si="9"/>
        <v>1.226565633116472</v>
      </c>
      <c r="M79" s="6">
        <f t="shared" si="10"/>
        <v>1</v>
      </c>
      <c r="N79" s="175">
        <v>10</v>
      </c>
      <c r="O79" s="6">
        <f t="shared" si="12"/>
      </c>
    </row>
    <row r="80" spans="1:15" ht="25.5">
      <c r="A80" s="172" t="s">
        <v>90</v>
      </c>
      <c r="B80" s="155" t="s">
        <v>162</v>
      </c>
      <c r="C80" s="116">
        <v>38019</v>
      </c>
      <c r="E80" s="114">
        <v>82</v>
      </c>
      <c r="F80" s="34">
        <v>30</v>
      </c>
      <c r="G80" s="153">
        <f t="shared" si="8"/>
        <v>0.8199181250426311</v>
      </c>
      <c r="H80" s="28" t="s">
        <v>42</v>
      </c>
      <c r="I80" s="34"/>
      <c r="J80" s="88">
        <f t="shared" si="11"/>
        <v>24.59754375127893</v>
      </c>
      <c r="K80" s="57" t="s">
        <v>75</v>
      </c>
      <c r="L80" s="59">
        <f t="shared" si="9"/>
        <v>2.0262824536559925</v>
      </c>
      <c r="M80" s="6">
        <f t="shared" si="10"/>
        <v>1</v>
      </c>
      <c r="N80" s="177">
        <v>10</v>
      </c>
      <c r="O80" s="6">
        <f t="shared" si="12"/>
      </c>
    </row>
    <row r="81" spans="1:15" ht="25.5">
      <c r="A81" s="174" t="s">
        <v>161</v>
      </c>
      <c r="B81" s="155" t="s">
        <v>162</v>
      </c>
      <c r="C81" s="126">
        <v>38019</v>
      </c>
      <c r="E81" s="124">
        <v>59</v>
      </c>
      <c r="F81" s="124">
        <v>36</v>
      </c>
      <c r="G81" s="153">
        <f t="shared" si="8"/>
        <v>0.8678838639736097</v>
      </c>
      <c r="H81" s="28" t="s">
        <v>42</v>
      </c>
      <c r="J81" s="88">
        <f t="shared" si="11"/>
        <v>31.24381910304995</v>
      </c>
      <c r="K81" s="57" t="s">
        <v>75</v>
      </c>
      <c r="L81" s="59">
        <f t="shared" si="9"/>
        <v>1.4105896317912145</v>
      </c>
      <c r="M81" s="6">
        <f t="shared" si="10"/>
        <v>1</v>
      </c>
      <c r="N81" s="175">
        <v>10</v>
      </c>
      <c r="O81" s="6">
        <f t="shared" si="12"/>
      </c>
    </row>
    <row r="82" spans="1:15" ht="25.5">
      <c r="A82" s="172" t="s">
        <v>90</v>
      </c>
      <c r="B82" s="155" t="s">
        <v>162</v>
      </c>
      <c r="C82" s="116">
        <v>37979</v>
      </c>
      <c r="E82" s="114">
        <v>110</v>
      </c>
      <c r="F82" s="34">
        <v>25</v>
      </c>
      <c r="G82" s="153">
        <f t="shared" si="8"/>
        <v>0.7771136049396553</v>
      </c>
      <c r="H82" s="28" t="s">
        <v>42</v>
      </c>
      <c r="J82" s="88">
        <f t="shared" si="11"/>
        <v>19.427840123491382</v>
      </c>
      <c r="K82" s="57" t="s">
        <v>75</v>
      </c>
      <c r="L82" s="59">
        <f t="shared" si="9"/>
        <v>2.7913986432760853</v>
      </c>
      <c r="M82" s="6">
        <f t="shared" si="10"/>
        <v>1</v>
      </c>
      <c r="N82" s="177">
        <v>10</v>
      </c>
      <c r="O82" s="6">
        <f t="shared" si="12"/>
      </c>
    </row>
    <row r="83" spans="1:15" ht="25.5">
      <c r="A83" s="174" t="s">
        <v>161</v>
      </c>
      <c r="B83" s="155" t="s">
        <v>162</v>
      </c>
      <c r="C83" s="126">
        <v>37979</v>
      </c>
      <c r="E83" s="124">
        <v>130</v>
      </c>
      <c r="F83" s="124">
        <v>48</v>
      </c>
      <c r="G83" s="153">
        <f t="shared" si="8"/>
        <v>0.7527718201552162</v>
      </c>
      <c r="H83" s="28" t="s">
        <v>42</v>
      </c>
      <c r="J83" s="88">
        <f t="shared" si="11"/>
        <v>36.133047367450374</v>
      </c>
      <c r="K83" s="57" t="s">
        <v>75</v>
      </c>
      <c r="L83" s="59">
        <f t="shared" si="9"/>
        <v>3.3447041045639483</v>
      </c>
      <c r="M83" s="6">
        <f t="shared" si="10"/>
        <v>1</v>
      </c>
      <c r="N83" s="197">
        <v>10</v>
      </c>
      <c r="O83" s="6">
        <f t="shared" si="12"/>
      </c>
    </row>
    <row r="84" spans="1:15" ht="25.5">
      <c r="A84" s="172" t="s">
        <v>90</v>
      </c>
      <c r="B84" s="155" t="s">
        <v>162</v>
      </c>
      <c r="C84" s="116">
        <v>37695</v>
      </c>
      <c r="E84" s="75">
        <v>19</v>
      </c>
      <c r="F84" s="169"/>
      <c r="G84" s="153">
        <f t="shared" si="8"/>
        <v>1.0329899074676996</v>
      </c>
      <c r="H84" s="28" t="s">
        <v>42</v>
      </c>
      <c r="I84" s="1" t="s">
        <v>31</v>
      </c>
      <c r="J84" s="88">
        <f t="shared" si="11"/>
        <v>0</v>
      </c>
      <c r="K84" s="57" t="s">
        <v>75</v>
      </c>
      <c r="L84" s="59">
        <f t="shared" si="9"/>
        <v>0.39682029446676764</v>
      </c>
      <c r="M84" s="6">
        <f t="shared" si="10"/>
      </c>
      <c r="N84" s="197">
        <v>10</v>
      </c>
      <c r="O84" s="6">
        <f t="shared" si="12"/>
      </c>
    </row>
    <row r="85" spans="1:15" ht="25.5">
      <c r="A85" s="174" t="s">
        <v>161</v>
      </c>
      <c r="B85" s="155" t="s">
        <v>162</v>
      </c>
      <c r="C85" s="126">
        <v>37695</v>
      </c>
      <c r="E85" s="124">
        <v>23</v>
      </c>
      <c r="F85" s="170"/>
      <c r="G85" s="153">
        <f t="shared" si="8"/>
        <v>1.0051508668085316</v>
      </c>
      <c r="H85" s="28" t="s">
        <v>42</v>
      </c>
      <c r="I85" s="1" t="s">
        <v>31</v>
      </c>
      <c r="J85" s="88">
        <f t="shared" si="11"/>
        <v>0</v>
      </c>
      <c r="K85" s="57" t="s">
        <v>75</v>
      </c>
      <c r="L85" s="59">
        <f t="shared" si="9"/>
        <v>0.49244218474083346</v>
      </c>
      <c r="M85" s="6">
        <f t="shared" si="10"/>
      </c>
      <c r="N85" s="197">
        <v>10</v>
      </c>
      <c r="O85" s="6">
        <f t="shared" si="12"/>
      </c>
    </row>
    <row r="86" spans="1:15" ht="25.5">
      <c r="A86" s="172" t="s">
        <v>90</v>
      </c>
      <c r="B86" s="155" t="s">
        <v>162</v>
      </c>
      <c r="C86" s="116">
        <v>37663</v>
      </c>
      <c r="E86" s="75">
        <v>22</v>
      </c>
      <c r="F86" s="169"/>
      <c r="G86" s="153">
        <f t="shared" si="8"/>
        <v>1.011628022036253</v>
      </c>
      <c r="H86" s="28" t="s">
        <v>42</v>
      </c>
      <c r="I86" s="1" t="s">
        <v>31</v>
      </c>
      <c r="J86" s="88">
        <f t="shared" si="11"/>
        <v>0</v>
      </c>
      <c r="K86" s="57" t="s">
        <v>75</v>
      </c>
      <c r="L86" s="59">
        <f t="shared" si="9"/>
        <v>0.46834877226432414</v>
      </c>
      <c r="M86" s="6">
        <f t="shared" si="10"/>
      </c>
      <c r="N86" s="197">
        <v>10</v>
      </c>
      <c r="O86" s="6">
        <f t="shared" si="12"/>
      </c>
    </row>
    <row r="87" spans="1:15" ht="25.5">
      <c r="A87" s="174" t="s">
        <v>161</v>
      </c>
      <c r="B87" s="155" t="s">
        <v>162</v>
      </c>
      <c r="C87" s="126">
        <v>37663</v>
      </c>
      <c r="E87" s="124">
        <v>21</v>
      </c>
      <c r="F87" s="124">
        <v>24</v>
      </c>
      <c r="G87" s="153">
        <f t="shared" si="8"/>
        <v>1.0184065465544445</v>
      </c>
      <c r="H87" s="28" t="s">
        <v>42</v>
      </c>
      <c r="J87" s="88">
        <f t="shared" si="11"/>
        <v>24.44175711730667</v>
      </c>
      <c r="K87" s="57" t="s">
        <v>75</v>
      </c>
      <c r="L87" s="59">
        <f t="shared" si="9"/>
        <v>0.4443762167720253</v>
      </c>
      <c r="M87" s="6">
        <f t="shared" si="10"/>
        <v>1</v>
      </c>
      <c r="N87" s="197">
        <v>10</v>
      </c>
      <c r="O87" s="6">
        <f t="shared" si="12"/>
      </c>
    </row>
    <row r="88" spans="1:15" ht="25.5">
      <c r="A88" s="172" t="s">
        <v>90</v>
      </c>
      <c r="B88" s="155" t="s">
        <v>162</v>
      </c>
      <c r="C88" s="116">
        <v>37568</v>
      </c>
      <c r="E88" s="75">
        <v>150</v>
      </c>
      <c r="F88" s="34">
        <v>46</v>
      </c>
      <c r="G88" s="153">
        <f t="shared" si="8"/>
        <v>0.7319203100266464</v>
      </c>
      <c r="H88" s="28" t="s">
        <v>42</v>
      </c>
      <c r="J88" s="88">
        <f t="shared" si="11"/>
        <v>33.66833426122573</v>
      </c>
      <c r="K88" s="57" t="s">
        <v>75</v>
      </c>
      <c r="L88" s="59">
        <f t="shared" si="9"/>
        <v>3.9018667495708135</v>
      </c>
      <c r="M88" s="6">
        <f t="shared" si="10"/>
        <v>1</v>
      </c>
      <c r="N88" s="197">
        <v>10</v>
      </c>
      <c r="O88" s="6">
        <f t="shared" si="12"/>
      </c>
    </row>
    <row r="89" spans="1:15" ht="25.5">
      <c r="A89" s="174" t="s">
        <v>161</v>
      </c>
      <c r="B89" s="155" t="s">
        <v>162</v>
      </c>
      <c r="C89" s="126">
        <v>37568</v>
      </c>
      <c r="E89" s="124">
        <v>160</v>
      </c>
      <c r="F89" s="124">
        <v>15</v>
      </c>
      <c r="G89" s="153">
        <f t="shared" si="8"/>
        <v>0.7225162730346486</v>
      </c>
      <c r="H89" s="28" t="s">
        <v>42</v>
      </c>
      <c r="J89" s="88">
        <f t="shared" si="11"/>
        <v>10.83774409551973</v>
      </c>
      <c r="K89" s="57" t="s">
        <v>75</v>
      </c>
      <c r="L89" s="59">
        <f t="shared" si="9"/>
        <v>4.181545565783515</v>
      </c>
      <c r="M89" s="6">
        <f t="shared" si="10"/>
        <v>1</v>
      </c>
      <c r="N89" s="197">
        <v>10</v>
      </c>
      <c r="O89" s="6">
        <f t="shared" si="12"/>
      </c>
    </row>
    <row r="90" spans="1:15" ht="25.5">
      <c r="A90" s="172" t="s">
        <v>90</v>
      </c>
      <c r="B90" s="155" t="s">
        <v>162</v>
      </c>
      <c r="C90" s="116">
        <v>37332</v>
      </c>
      <c r="E90" s="75">
        <v>81</v>
      </c>
      <c r="F90" s="34">
        <v>29</v>
      </c>
      <c r="G90" s="153">
        <f t="shared" si="8"/>
        <v>0.8217060247743695</v>
      </c>
      <c r="H90" s="28" t="s">
        <v>42</v>
      </c>
      <c r="J90" s="88">
        <f t="shared" si="11"/>
        <v>23.829474718456716</v>
      </c>
      <c r="K90" s="57" t="s">
        <v>75</v>
      </c>
      <c r="L90" s="59">
        <f t="shared" si="9"/>
        <v>1.999228171670763</v>
      </c>
      <c r="M90" s="6">
        <f t="shared" si="10"/>
        <v>1</v>
      </c>
      <c r="N90" s="197">
        <v>10</v>
      </c>
      <c r="O90" s="6">
        <f t="shared" si="12"/>
      </c>
    </row>
    <row r="91" spans="1:15" ht="25.5">
      <c r="A91" s="174" t="s">
        <v>161</v>
      </c>
      <c r="B91" s="155" t="s">
        <v>162</v>
      </c>
      <c r="C91" s="126">
        <v>37332</v>
      </c>
      <c r="E91" s="124">
        <v>79</v>
      </c>
      <c r="F91" s="124">
        <v>17</v>
      </c>
      <c r="G91" s="153">
        <f t="shared" si="8"/>
        <v>0.8253490145213253</v>
      </c>
      <c r="H91" s="28" t="s">
        <v>42</v>
      </c>
      <c r="J91" s="88">
        <f t="shared" si="11"/>
        <v>14.03093324686253</v>
      </c>
      <c r="K91" s="57" t="s">
        <v>75</v>
      </c>
      <c r="L91" s="59">
        <f t="shared" si="9"/>
        <v>1.945187127566183</v>
      </c>
      <c r="M91" s="6">
        <f t="shared" si="10"/>
        <v>1</v>
      </c>
      <c r="N91" s="197">
        <v>10</v>
      </c>
      <c r="O91" s="6">
        <f t="shared" si="12"/>
      </c>
    </row>
    <row r="92" spans="1:15" ht="25.5">
      <c r="A92" s="172" t="s">
        <v>90</v>
      </c>
      <c r="B92" s="155" t="s">
        <v>162</v>
      </c>
      <c r="C92" s="116">
        <v>37283</v>
      </c>
      <c r="E92" s="75">
        <v>90</v>
      </c>
      <c r="F92" s="81">
        <v>30</v>
      </c>
      <c r="G92" s="153">
        <f t="shared" si="8"/>
        <v>0.8063537333168364</v>
      </c>
      <c r="H92" s="28" t="s">
        <v>42</v>
      </c>
      <c r="J92" s="88">
        <f t="shared" si="11"/>
        <v>24.19061199950509</v>
      </c>
      <c r="K92" s="57" t="s">
        <v>75</v>
      </c>
      <c r="L92" s="59">
        <f t="shared" si="9"/>
        <v>2.2434726434358065</v>
      </c>
      <c r="M92" s="6">
        <f t="shared" si="10"/>
        <v>1</v>
      </c>
      <c r="N92" s="197">
        <v>10</v>
      </c>
      <c r="O92" s="6">
        <f t="shared" si="12"/>
      </c>
    </row>
    <row r="93" spans="1:15" ht="25.5">
      <c r="A93" s="174" t="s">
        <v>161</v>
      </c>
      <c r="B93" s="155" t="s">
        <v>162</v>
      </c>
      <c r="C93" s="126">
        <v>37283</v>
      </c>
      <c r="E93" s="124">
        <v>300</v>
      </c>
      <c r="F93" s="124">
        <v>57</v>
      </c>
      <c r="G93" s="153">
        <f t="shared" si="8"/>
        <v>0.6309204480528956</v>
      </c>
      <c r="H93" s="28" t="s">
        <v>42</v>
      </c>
      <c r="J93" s="88">
        <f t="shared" si="11"/>
        <v>35.96246553901505</v>
      </c>
      <c r="K93" s="57" t="s">
        <v>75</v>
      </c>
      <c r="L93" s="59">
        <f t="shared" si="9"/>
        <v>8.128200781929912</v>
      </c>
      <c r="M93" s="6">
        <f t="shared" si="10"/>
        <v>1</v>
      </c>
      <c r="N93" s="197">
        <v>10</v>
      </c>
      <c r="O93" s="6">
        <f t="shared" si="12"/>
      </c>
    </row>
    <row r="94" spans="1:15" ht="25.5">
      <c r="A94" s="172" t="s">
        <v>90</v>
      </c>
      <c r="B94" s="155" t="s">
        <v>162</v>
      </c>
      <c r="C94" s="116">
        <v>37219</v>
      </c>
      <c r="E94" s="75">
        <v>66</v>
      </c>
      <c r="F94" s="81">
        <v>30</v>
      </c>
      <c r="G94" s="153">
        <f t="shared" si="8"/>
        <v>0.8515470282298454</v>
      </c>
      <c r="H94" s="28" t="s">
        <v>42</v>
      </c>
      <c r="J94" s="88">
        <f t="shared" si="11"/>
        <v>25.546410846895363</v>
      </c>
      <c r="K94" s="57" t="s">
        <v>75</v>
      </c>
      <c r="L94" s="59">
        <f t="shared" si="9"/>
        <v>1.5963662235145264</v>
      </c>
      <c r="M94" s="6">
        <f t="shared" si="10"/>
        <v>1</v>
      </c>
      <c r="N94" s="197">
        <v>10</v>
      </c>
      <c r="O94" s="6">
        <f t="shared" si="12"/>
      </c>
    </row>
    <row r="95" spans="1:15" ht="25.5">
      <c r="A95" s="174" t="s">
        <v>161</v>
      </c>
      <c r="B95" s="155" t="s">
        <v>162</v>
      </c>
      <c r="C95" s="126">
        <v>37219</v>
      </c>
      <c r="E95" s="124">
        <v>70</v>
      </c>
      <c r="F95" s="124">
        <v>20</v>
      </c>
      <c r="G95" s="153">
        <f t="shared" si="8"/>
        <v>0.8429732612905037</v>
      </c>
      <c r="H95" s="28" t="s">
        <v>42</v>
      </c>
      <c r="J95" s="88">
        <f t="shared" si="11"/>
        <v>16.859465225810073</v>
      </c>
      <c r="K95" s="57" t="s">
        <v>75</v>
      </c>
      <c r="L95" s="59">
        <f t="shared" si="9"/>
        <v>1.7032094843497243</v>
      </c>
      <c r="M95" s="6">
        <f t="shared" si="10"/>
        <v>1</v>
      </c>
      <c r="N95" s="197">
        <v>10</v>
      </c>
      <c r="O95" s="6">
        <f t="shared" si="12"/>
      </c>
    </row>
    <row r="96" spans="1:15" ht="25.5">
      <c r="A96" s="172" t="s">
        <v>90</v>
      </c>
      <c r="B96" s="155" t="s">
        <v>162</v>
      </c>
      <c r="C96" s="116">
        <v>37208</v>
      </c>
      <c r="E96" s="75">
        <v>120</v>
      </c>
      <c r="F96" s="169"/>
      <c r="G96" s="153">
        <f t="shared" si="8"/>
        <v>0.7644350031757424</v>
      </c>
      <c r="H96" s="28" t="s">
        <v>42</v>
      </c>
      <c r="I96" s="1" t="s">
        <v>31</v>
      </c>
      <c r="J96" s="88">
        <f t="shared" si="11"/>
        <v>0</v>
      </c>
      <c r="K96" s="57" t="s">
        <v>75</v>
      </c>
      <c r="L96" s="59">
        <f t="shared" si="9"/>
        <v>3.0674871625225855</v>
      </c>
      <c r="M96" s="6">
        <f t="shared" si="10"/>
      </c>
      <c r="N96" s="197">
        <v>10</v>
      </c>
      <c r="O96" s="6">
        <f t="shared" si="12"/>
      </c>
    </row>
    <row r="97" spans="1:15" ht="25.5">
      <c r="A97" s="172" t="s">
        <v>90</v>
      </c>
      <c r="B97" s="155" t="s">
        <v>162</v>
      </c>
      <c r="C97" s="116">
        <v>36988</v>
      </c>
      <c r="E97" s="75">
        <v>28</v>
      </c>
      <c r="F97" s="169"/>
      <c r="G97" s="153">
        <f t="shared" si="8"/>
        <v>0.9764878164133506</v>
      </c>
      <c r="H97" s="28" t="s">
        <v>42</v>
      </c>
      <c r="I97" s="1" t="s">
        <v>31</v>
      </c>
      <c r="J97" s="88">
        <f t="shared" si="11"/>
        <v>0</v>
      </c>
      <c r="K97" s="57" t="s">
        <v>75</v>
      </c>
      <c r="L97" s="59">
        <f t="shared" si="9"/>
        <v>0.6145305327407481</v>
      </c>
      <c r="M97" s="6">
        <f t="shared" si="10"/>
      </c>
      <c r="N97" s="197">
        <v>10</v>
      </c>
      <c r="O97" s="6">
        <f t="shared" si="12"/>
      </c>
    </row>
    <row r="98" spans="1:15" ht="25.5">
      <c r="A98" s="174" t="s">
        <v>161</v>
      </c>
      <c r="B98" s="155" t="s">
        <v>162</v>
      </c>
      <c r="C98" s="126">
        <v>36988</v>
      </c>
      <c r="E98" s="81">
        <v>26</v>
      </c>
      <c r="F98" s="170"/>
      <c r="G98" s="153">
        <f aca="true" t="shared" si="13" ref="G98:G130">1.46203-LN(E98)*0.145712</f>
        <v>0.9872862372518136</v>
      </c>
      <c r="H98" s="28" t="s">
        <v>42</v>
      </c>
      <c r="I98" s="1" t="s">
        <v>31</v>
      </c>
      <c r="J98" s="88">
        <f t="shared" si="11"/>
        <v>0</v>
      </c>
      <c r="K98" s="57" t="s">
        <v>75</v>
      </c>
      <c r="L98" s="59">
        <f aca="true" t="shared" si="14" ref="L98:L132">IF(E98&gt;400,((1.46203-(LN(400)*(0.145712)))*EXP(1.273*LN(400)+(-4.705))),((1.46203-(LN(E98)*(0.145712)))*EXP(1.273*LN(E98)+(-4.705))))</f>
        <v>0.5653906440523065</v>
      </c>
      <c r="M98" s="6">
        <f aca="true" t="shared" si="15" ref="M98:M129">IF(J98&gt;L98,1,"")</f>
      </c>
      <c r="N98" s="197">
        <v>10</v>
      </c>
      <c r="O98" s="6">
        <f t="shared" si="12"/>
      </c>
    </row>
    <row r="99" spans="1:15" ht="25.5">
      <c r="A99" s="172" t="s">
        <v>90</v>
      </c>
      <c r="B99" s="155" t="s">
        <v>162</v>
      </c>
      <c r="C99" s="116">
        <v>36945</v>
      </c>
      <c r="E99" s="75">
        <v>22</v>
      </c>
      <c r="F99" s="169"/>
      <c r="G99" s="153">
        <f t="shared" si="13"/>
        <v>1.011628022036253</v>
      </c>
      <c r="H99" s="28" t="s">
        <v>42</v>
      </c>
      <c r="I99" s="1" t="s">
        <v>31</v>
      </c>
      <c r="J99" s="88">
        <f t="shared" si="11"/>
        <v>0</v>
      </c>
      <c r="K99" s="57" t="s">
        <v>75</v>
      </c>
      <c r="L99" s="59">
        <f t="shared" si="14"/>
        <v>0.46834877226432414</v>
      </c>
      <c r="M99" s="6">
        <f t="shared" si="15"/>
      </c>
      <c r="N99" s="197">
        <v>10</v>
      </c>
      <c r="O99" s="6">
        <f t="shared" si="12"/>
      </c>
    </row>
    <row r="100" spans="1:15" ht="25.5">
      <c r="A100" s="174" t="s">
        <v>161</v>
      </c>
      <c r="B100" s="155" t="s">
        <v>162</v>
      </c>
      <c r="C100" s="126">
        <v>36945</v>
      </c>
      <c r="E100" s="81">
        <v>32</v>
      </c>
      <c r="F100" s="170"/>
      <c r="G100" s="153">
        <f t="shared" si="13"/>
        <v>0.9570306901312462</v>
      </c>
      <c r="H100" s="28" t="s">
        <v>42</v>
      </c>
      <c r="I100" s="1" t="s">
        <v>31</v>
      </c>
      <c r="J100" s="88">
        <f t="shared" si="11"/>
        <v>0</v>
      </c>
      <c r="K100" s="57" t="s">
        <v>75</v>
      </c>
      <c r="L100" s="59">
        <f t="shared" si="14"/>
        <v>0.7138817014048311</v>
      </c>
      <c r="M100" s="6">
        <f t="shared" si="15"/>
      </c>
      <c r="N100" s="197">
        <v>10</v>
      </c>
      <c r="O100" s="6">
        <f t="shared" si="12"/>
      </c>
    </row>
    <row r="101" spans="1:15" ht="25.5">
      <c r="A101" s="172" t="s">
        <v>90</v>
      </c>
      <c r="B101" s="155" t="s">
        <v>162</v>
      </c>
      <c r="C101" s="116">
        <v>36915</v>
      </c>
      <c r="E101" s="75">
        <v>45</v>
      </c>
      <c r="F101" s="81">
        <v>10</v>
      </c>
      <c r="G101" s="153">
        <f t="shared" si="13"/>
        <v>0.9073535952905871</v>
      </c>
      <c r="H101" s="28" t="s">
        <v>42</v>
      </c>
      <c r="J101" s="88">
        <f t="shared" si="11"/>
        <v>9.073535952905871</v>
      </c>
      <c r="K101" s="57" t="s">
        <v>75</v>
      </c>
      <c r="L101" s="59">
        <f t="shared" si="14"/>
        <v>1.0446253413593287</v>
      </c>
      <c r="M101" s="6">
        <f t="shared" si="15"/>
        <v>1</v>
      </c>
      <c r="N101" s="197">
        <v>10</v>
      </c>
      <c r="O101" s="6">
        <f t="shared" si="12"/>
      </c>
    </row>
    <row r="102" spans="1:15" ht="25.5">
      <c r="A102" s="174" t="s">
        <v>161</v>
      </c>
      <c r="B102" s="155" t="s">
        <v>162</v>
      </c>
      <c r="C102" s="126">
        <v>36915</v>
      </c>
      <c r="E102" s="81">
        <v>54</v>
      </c>
      <c r="F102" s="124">
        <v>20</v>
      </c>
      <c r="G102" s="153">
        <f t="shared" si="13"/>
        <v>0.8807871566070263</v>
      </c>
      <c r="H102" s="28" t="s">
        <v>42</v>
      </c>
      <c r="J102" s="88">
        <f t="shared" si="11"/>
        <v>17.615743132140526</v>
      </c>
      <c r="K102" s="57" t="s">
        <v>75</v>
      </c>
      <c r="L102" s="59">
        <f t="shared" si="14"/>
        <v>1.2789474258553253</v>
      </c>
      <c r="M102" s="6">
        <f t="shared" si="15"/>
        <v>1</v>
      </c>
      <c r="N102" s="197">
        <v>10</v>
      </c>
      <c r="O102" s="6">
        <f t="shared" si="12"/>
      </c>
    </row>
    <row r="103" spans="1:15" ht="25.5">
      <c r="A103" s="172" t="s">
        <v>90</v>
      </c>
      <c r="B103" s="155" t="s">
        <v>162</v>
      </c>
      <c r="C103" s="116">
        <v>36899</v>
      </c>
      <c r="E103" s="75">
        <v>100</v>
      </c>
      <c r="F103" s="81">
        <v>10</v>
      </c>
      <c r="G103" s="153">
        <f t="shared" si="13"/>
        <v>0.7910014418593031</v>
      </c>
      <c r="H103" s="28" t="s">
        <v>42</v>
      </c>
      <c r="J103" s="88">
        <f t="shared" si="11"/>
        <v>7.910014418593031</v>
      </c>
      <c r="K103" s="57" t="s">
        <v>75</v>
      </c>
      <c r="L103" s="59">
        <f t="shared" si="14"/>
        <v>2.516643724296446</v>
      </c>
      <c r="M103" s="6">
        <f t="shared" si="15"/>
        <v>1</v>
      </c>
      <c r="N103" s="197">
        <v>10</v>
      </c>
      <c r="O103" s="6">
        <f t="shared" si="12"/>
      </c>
    </row>
    <row r="104" spans="1:15" ht="25.5">
      <c r="A104" s="174" t="s">
        <v>161</v>
      </c>
      <c r="B104" s="155" t="s">
        <v>162</v>
      </c>
      <c r="C104" s="126">
        <v>36899</v>
      </c>
      <c r="E104" s="124">
        <v>120</v>
      </c>
      <c r="F104" s="170"/>
      <c r="G104" s="153">
        <f t="shared" si="13"/>
        <v>0.7644350031757424</v>
      </c>
      <c r="H104" s="28" t="s">
        <v>42</v>
      </c>
      <c r="I104" s="1" t="s">
        <v>31</v>
      </c>
      <c r="J104" s="88">
        <f t="shared" si="11"/>
        <v>0</v>
      </c>
      <c r="K104" s="57" t="s">
        <v>75</v>
      </c>
      <c r="L104" s="59">
        <f t="shared" si="14"/>
        <v>3.0674871625225855</v>
      </c>
      <c r="M104" s="6">
        <f t="shared" si="15"/>
      </c>
      <c r="N104" s="197">
        <v>10</v>
      </c>
      <c r="O104" s="6">
        <f t="shared" si="12"/>
      </c>
    </row>
    <row r="105" spans="1:15" ht="25.5">
      <c r="A105" s="172" t="s">
        <v>90</v>
      </c>
      <c r="B105" s="155" t="s">
        <v>162</v>
      </c>
      <c r="C105" s="116">
        <v>36633</v>
      </c>
      <c r="E105" s="75">
        <v>53</v>
      </c>
      <c r="F105" s="81">
        <v>20</v>
      </c>
      <c r="G105" s="153">
        <f t="shared" si="13"/>
        <v>0.8835108246924931</v>
      </c>
      <c r="H105" s="28" t="s">
        <v>42</v>
      </c>
      <c r="J105" s="88">
        <f t="shared" si="11"/>
        <v>17.67021649384986</v>
      </c>
      <c r="K105" s="57" t="s">
        <v>75</v>
      </c>
      <c r="L105" s="59">
        <f t="shared" si="14"/>
        <v>1.2527358889204023</v>
      </c>
      <c r="M105" s="6">
        <f t="shared" si="15"/>
        <v>1</v>
      </c>
      <c r="N105" s="197">
        <v>10</v>
      </c>
      <c r="O105" s="6">
        <f t="shared" si="12"/>
      </c>
    </row>
    <row r="106" spans="1:15" ht="25.5">
      <c r="A106" s="174" t="s">
        <v>161</v>
      </c>
      <c r="B106" s="155" t="s">
        <v>162</v>
      </c>
      <c r="C106" s="126">
        <v>36633</v>
      </c>
      <c r="E106" s="124">
        <v>110</v>
      </c>
      <c r="F106" s="124">
        <v>20</v>
      </c>
      <c r="G106" s="153">
        <f t="shared" si="13"/>
        <v>0.7771136049396553</v>
      </c>
      <c r="H106" s="28" t="s">
        <v>42</v>
      </c>
      <c r="J106" s="88">
        <f t="shared" si="11"/>
        <v>15.542272098793106</v>
      </c>
      <c r="K106" s="57" t="s">
        <v>75</v>
      </c>
      <c r="L106" s="59">
        <f t="shared" si="14"/>
        <v>2.7913986432760853</v>
      </c>
      <c r="M106" s="6">
        <f t="shared" si="15"/>
        <v>1</v>
      </c>
      <c r="N106" s="197">
        <v>10</v>
      </c>
      <c r="O106" s="6">
        <f t="shared" si="12"/>
      </c>
    </row>
    <row r="107" spans="1:15" ht="25.5">
      <c r="A107" s="172" t="s">
        <v>90</v>
      </c>
      <c r="B107" s="155" t="s">
        <v>162</v>
      </c>
      <c r="C107" s="116">
        <v>36589</v>
      </c>
      <c r="E107" s="75">
        <v>19</v>
      </c>
      <c r="F107" s="169"/>
      <c r="G107" s="153">
        <f t="shared" si="13"/>
        <v>1.0329899074676996</v>
      </c>
      <c r="H107" s="28" t="s">
        <v>42</v>
      </c>
      <c r="I107" s="1" t="s">
        <v>31</v>
      </c>
      <c r="J107" s="88">
        <f t="shared" si="11"/>
        <v>0</v>
      </c>
      <c r="K107" s="57" t="s">
        <v>75</v>
      </c>
      <c r="L107" s="59">
        <f t="shared" si="14"/>
        <v>0.39682029446676764</v>
      </c>
      <c r="M107" s="6">
        <f t="shared" si="15"/>
      </c>
      <c r="N107" s="197">
        <v>10</v>
      </c>
      <c r="O107" s="6">
        <f t="shared" si="12"/>
      </c>
    </row>
    <row r="108" spans="1:15" ht="25.5">
      <c r="A108" s="174" t="s">
        <v>161</v>
      </c>
      <c r="B108" s="155" t="s">
        <v>162</v>
      </c>
      <c r="C108" s="126">
        <v>36589</v>
      </c>
      <c r="E108" s="124">
        <v>20</v>
      </c>
      <c r="F108" s="170"/>
      <c r="G108" s="153">
        <f t="shared" si="13"/>
        <v>1.0255158589559008</v>
      </c>
      <c r="H108" s="28" t="s">
        <v>42</v>
      </c>
      <c r="I108" s="1" t="s">
        <v>31</v>
      </c>
      <c r="J108" s="88">
        <f t="shared" si="11"/>
        <v>0</v>
      </c>
      <c r="K108" s="57" t="s">
        <v>75</v>
      </c>
      <c r="L108" s="59">
        <f t="shared" si="14"/>
        <v>0.42053101168234264</v>
      </c>
      <c r="M108" s="6">
        <f t="shared" si="15"/>
      </c>
      <c r="N108" s="197">
        <v>10</v>
      </c>
      <c r="O108" s="6">
        <f t="shared" si="12"/>
      </c>
    </row>
    <row r="109" spans="1:15" ht="25.5">
      <c r="A109" s="172" t="s">
        <v>90</v>
      </c>
      <c r="B109" s="155" t="s">
        <v>162</v>
      </c>
      <c r="C109" s="116">
        <v>36583</v>
      </c>
      <c r="E109" s="75">
        <v>20</v>
      </c>
      <c r="F109" s="169"/>
      <c r="G109" s="153">
        <f t="shared" si="13"/>
        <v>1.0255158589559008</v>
      </c>
      <c r="H109" s="28" t="s">
        <v>42</v>
      </c>
      <c r="I109" s="1" t="s">
        <v>31</v>
      </c>
      <c r="J109" s="88">
        <f t="shared" si="11"/>
        <v>0</v>
      </c>
      <c r="K109" s="57" t="s">
        <v>75</v>
      </c>
      <c r="L109" s="59">
        <f t="shared" si="14"/>
        <v>0.42053101168234264</v>
      </c>
      <c r="M109" s="6">
        <f t="shared" si="15"/>
      </c>
      <c r="N109" s="197">
        <v>10</v>
      </c>
      <c r="O109" s="6">
        <f t="shared" si="12"/>
      </c>
    </row>
    <row r="110" spans="1:15" ht="25.5">
      <c r="A110" s="174" t="s">
        <v>161</v>
      </c>
      <c r="B110" s="155" t="s">
        <v>162</v>
      </c>
      <c r="C110" s="126">
        <v>36583</v>
      </c>
      <c r="E110" s="124">
        <v>24</v>
      </c>
      <c r="F110" s="170"/>
      <c r="G110" s="153">
        <f t="shared" si="13"/>
        <v>0.99894942027234</v>
      </c>
      <c r="H110" s="28" t="s">
        <v>42</v>
      </c>
      <c r="I110" s="1" t="s">
        <v>31</v>
      </c>
      <c r="J110" s="88">
        <f t="shared" si="11"/>
        <v>0</v>
      </c>
      <c r="K110" s="57" t="s">
        <v>75</v>
      </c>
      <c r="L110" s="59">
        <f t="shared" si="14"/>
        <v>0.5166505220137863</v>
      </c>
      <c r="M110" s="6">
        <f t="shared" si="15"/>
      </c>
      <c r="N110" s="197">
        <v>10</v>
      </c>
      <c r="O110" s="6">
        <f t="shared" si="12"/>
      </c>
    </row>
    <row r="111" spans="1:15" ht="25.5">
      <c r="A111" s="172" t="s">
        <v>90</v>
      </c>
      <c r="B111" s="155" t="s">
        <v>162</v>
      </c>
      <c r="C111" s="116">
        <v>36550</v>
      </c>
      <c r="E111" s="75">
        <v>150</v>
      </c>
      <c r="F111" s="81">
        <v>20</v>
      </c>
      <c r="G111" s="153">
        <f t="shared" si="13"/>
        <v>0.7319203100266464</v>
      </c>
      <c r="H111" s="28" t="s">
        <v>42</v>
      </c>
      <c r="J111" s="88">
        <f t="shared" si="11"/>
        <v>14.638406200532927</v>
      </c>
      <c r="K111" s="57" t="s">
        <v>75</v>
      </c>
      <c r="L111" s="59">
        <f t="shared" si="14"/>
        <v>3.9018667495708135</v>
      </c>
      <c r="M111" s="6">
        <f t="shared" si="15"/>
        <v>1</v>
      </c>
      <c r="N111" s="197">
        <v>10</v>
      </c>
      <c r="O111" s="6">
        <f t="shared" si="12"/>
      </c>
    </row>
    <row r="112" spans="1:15" ht="25.5">
      <c r="A112" s="174" t="s">
        <v>161</v>
      </c>
      <c r="B112" s="155" t="s">
        <v>162</v>
      </c>
      <c r="C112" s="126">
        <v>36550</v>
      </c>
      <c r="E112" s="124">
        <v>250</v>
      </c>
      <c r="F112" s="124">
        <v>30</v>
      </c>
      <c r="G112" s="153">
        <f t="shared" si="13"/>
        <v>0.6574868867364563</v>
      </c>
      <c r="H112" s="28" t="s">
        <v>42</v>
      </c>
      <c r="J112" s="88">
        <f t="shared" si="11"/>
        <v>19.724606602093687</v>
      </c>
      <c r="K112" s="57" t="s">
        <v>75</v>
      </c>
      <c r="L112" s="59">
        <f t="shared" si="14"/>
        <v>6.715976829619532</v>
      </c>
      <c r="M112" s="6">
        <f t="shared" si="15"/>
        <v>1</v>
      </c>
      <c r="N112" s="197">
        <v>10</v>
      </c>
      <c r="O112" s="6">
        <f t="shared" si="12"/>
      </c>
    </row>
    <row r="113" spans="1:15" ht="25.5">
      <c r="A113" s="174" t="s">
        <v>90</v>
      </c>
      <c r="B113" s="155" t="s">
        <v>162</v>
      </c>
      <c r="C113" s="84">
        <v>36257</v>
      </c>
      <c r="E113" s="81">
        <v>57</v>
      </c>
      <c r="F113" s="75">
        <v>10</v>
      </c>
      <c r="G113" s="153">
        <f t="shared" si="13"/>
        <v>0.872908913661292</v>
      </c>
      <c r="H113" s="28" t="s">
        <v>42</v>
      </c>
      <c r="J113" s="88">
        <f t="shared" si="11"/>
        <v>8.72908913661292</v>
      </c>
      <c r="K113" s="57" t="s">
        <v>75</v>
      </c>
      <c r="L113" s="59">
        <f t="shared" si="14"/>
        <v>1.3578196275810552</v>
      </c>
      <c r="M113" s="6">
        <f t="shared" si="15"/>
        <v>1</v>
      </c>
      <c r="N113" s="197">
        <v>10</v>
      </c>
      <c r="O113" s="6">
        <f t="shared" si="12"/>
      </c>
    </row>
    <row r="114" spans="1:15" ht="25.5">
      <c r="A114" s="174" t="s">
        <v>161</v>
      </c>
      <c r="B114" s="155" t="s">
        <v>162</v>
      </c>
      <c r="C114" s="84">
        <v>36257</v>
      </c>
      <c r="E114" s="124">
        <v>88</v>
      </c>
      <c r="F114" s="124">
        <v>20</v>
      </c>
      <c r="G114" s="153">
        <f t="shared" si="13"/>
        <v>0.8096282980887515</v>
      </c>
      <c r="H114" s="28" t="s">
        <v>42</v>
      </c>
      <c r="J114" s="88">
        <f t="shared" si="11"/>
        <v>16.19256596177503</v>
      </c>
      <c r="K114" s="57" t="s">
        <v>75</v>
      </c>
      <c r="L114" s="59">
        <f t="shared" si="14"/>
        <v>2.189054547064022</v>
      </c>
      <c r="M114" s="6">
        <f t="shared" si="15"/>
        <v>1</v>
      </c>
      <c r="N114" s="197">
        <v>10</v>
      </c>
      <c r="O114" s="6">
        <f t="shared" si="12"/>
      </c>
    </row>
    <row r="115" spans="1:15" ht="25.5">
      <c r="A115" s="174" t="s">
        <v>90</v>
      </c>
      <c r="B115" s="155" t="s">
        <v>162</v>
      </c>
      <c r="C115" s="84">
        <v>36235</v>
      </c>
      <c r="E115" s="81">
        <v>50</v>
      </c>
      <c r="F115" s="75">
        <v>20</v>
      </c>
      <c r="G115" s="153">
        <f t="shared" si="13"/>
        <v>0.8920013038330539</v>
      </c>
      <c r="H115" s="28" t="s">
        <v>42</v>
      </c>
      <c r="J115" s="88">
        <f t="shared" si="11"/>
        <v>17.840026076661076</v>
      </c>
      <c r="K115" s="57" t="s">
        <v>75</v>
      </c>
      <c r="L115" s="59">
        <f t="shared" si="14"/>
        <v>1.174353286027535</v>
      </c>
      <c r="M115" s="6">
        <f t="shared" si="15"/>
        <v>1</v>
      </c>
      <c r="N115" s="197">
        <v>10</v>
      </c>
      <c r="O115" s="6">
        <f t="shared" si="12"/>
      </c>
    </row>
    <row r="116" spans="1:15" ht="25.5">
      <c r="A116" s="174" t="s">
        <v>161</v>
      </c>
      <c r="B116" s="155" t="s">
        <v>162</v>
      </c>
      <c r="C116" s="84">
        <v>36235</v>
      </c>
      <c r="E116" s="81">
        <v>90</v>
      </c>
      <c r="F116" s="124">
        <v>30</v>
      </c>
      <c r="G116" s="153">
        <f t="shared" si="13"/>
        <v>0.8063537333168364</v>
      </c>
      <c r="H116" s="28" t="s">
        <v>42</v>
      </c>
      <c r="J116" s="88">
        <f t="shared" si="11"/>
        <v>24.19061199950509</v>
      </c>
      <c r="K116" s="57" t="s">
        <v>75</v>
      </c>
      <c r="L116" s="59">
        <f t="shared" si="14"/>
        <v>2.2434726434358065</v>
      </c>
      <c r="M116" s="6">
        <f t="shared" si="15"/>
        <v>1</v>
      </c>
      <c r="N116" s="197">
        <v>10</v>
      </c>
      <c r="O116" s="6">
        <f t="shared" si="12"/>
      </c>
    </row>
    <row r="117" spans="1:15" ht="25.5">
      <c r="A117" s="174" t="s">
        <v>90</v>
      </c>
      <c r="B117" s="155" t="s">
        <v>162</v>
      </c>
      <c r="C117" s="84">
        <v>36200</v>
      </c>
      <c r="E117" s="124">
        <v>31</v>
      </c>
      <c r="F117" s="171"/>
      <c r="G117" s="153">
        <f t="shared" si="13"/>
        <v>0.9616568564600603</v>
      </c>
      <c r="H117" s="28" t="s">
        <v>42</v>
      </c>
      <c r="I117" s="1" t="s">
        <v>31</v>
      </c>
      <c r="J117" s="88">
        <f t="shared" si="11"/>
        <v>0</v>
      </c>
      <c r="K117" s="57" t="s">
        <v>75</v>
      </c>
      <c r="L117" s="59">
        <f t="shared" si="14"/>
        <v>0.6889187918485301</v>
      </c>
      <c r="M117" s="6">
        <f t="shared" si="15"/>
      </c>
      <c r="N117" s="197">
        <v>10</v>
      </c>
      <c r="O117" s="6">
        <f t="shared" si="12"/>
      </c>
    </row>
    <row r="118" spans="1:15" ht="25.5">
      <c r="A118" s="174" t="s">
        <v>161</v>
      </c>
      <c r="B118" s="155" t="s">
        <v>162</v>
      </c>
      <c r="C118" s="84">
        <v>36200</v>
      </c>
      <c r="E118" s="81">
        <v>32</v>
      </c>
      <c r="F118" s="170"/>
      <c r="G118" s="153">
        <f t="shared" si="13"/>
        <v>0.9570306901312462</v>
      </c>
      <c r="H118" s="28" t="s">
        <v>42</v>
      </c>
      <c r="I118" s="1" t="s">
        <v>31</v>
      </c>
      <c r="J118" s="88">
        <f t="shared" si="11"/>
        <v>0</v>
      </c>
      <c r="K118" s="57" t="s">
        <v>75</v>
      </c>
      <c r="L118" s="59">
        <f t="shared" si="14"/>
        <v>0.7138817014048311</v>
      </c>
      <c r="M118" s="6">
        <f t="shared" si="15"/>
      </c>
      <c r="N118" s="197">
        <v>10</v>
      </c>
      <c r="O118" s="6">
        <f t="shared" si="12"/>
      </c>
    </row>
    <row r="119" spans="1:15" ht="25.5">
      <c r="A119" s="174" t="s">
        <v>90</v>
      </c>
      <c r="B119" s="155" t="s">
        <v>162</v>
      </c>
      <c r="C119" s="84">
        <v>36185</v>
      </c>
      <c r="E119" s="124">
        <v>38</v>
      </c>
      <c r="F119" s="75">
        <v>10</v>
      </c>
      <c r="G119" s="153">
        <f t="shared" si="13"/>
        <v>0.9319900454939488</v>
      </c>
      <c r="H119" s="28" t="s">
        <v>42</v>
      </c>
      <c r="J119" s="88">
        <f t="shared" si="11"/>
        <v>9.319900454939487</v>
      </c>
      <c r="K119" s="57" t="s">
        <v>75</v>
      </c>
      <c r="L119" s="59">
        <f t="shared" si="14"/>
        <v>0.8652074589913056</v>
      </c>
      <c r="M119" s="6">
        <f t="shared" si="15"/>
        <v>1</v>
      </c>
      <c r="N119" s="197">
        <v>10</v>
      </c>
      <c r="O119" s="6">
        <f t="shared" si="12"/>
      </c>
    </row>
    <row r="120" spans="1:15" ht="25.5">
      <c r="A120" s="174" t="s">
        <v>161</v>
      </c>
      <c r="B120" s="155" t="s">
        <v>162</v>
      </c>
      <c r="C120" s="84">
        <v>36185</v>
      </c>
      <c r="E120" s="124">
        <v>29</v>
      </c>
      <c r="F120" s="56"/>
      <c r="G120" s="153">
        <f t="shared" si="13"/>
        <v>0.9713745900210108</v>
      </c>
      <c r="H120" s="28" t="s">
        <v>42</v>
      </c>
      <c r="I120" s="1" t="s">
        <v>31</v>
      </c>
      <c r="J120" s="88">
        <f t="shared" si="11"/>
        <v>0</v>
      </c>
      <c r="K120" s="57" t="s">
        <v>75</v>
      </c>
      <c r="L120" s="59">
        <f t="shared" si="14"/>
        <v>0.6392398672456682</v>
      </c>
      <c r="M120" s="6">
        <f t="shared" si="15"/>
      </c>
      <c r="N120" s="197">
        <v>10</v>
      </c>
      <c r="O120" s="6">
        <f t="shared" si="12"/>
      </c>
    </row>
    <row r="121" spans="1:15" ht="25.5">
      <c r="A121" s="174" t="s">
        <v>90</v>
      </c>
      <c r="B121" s="155" t="s">
        <v>162</v>
      </c>
      <c r="C121" s="84">
        <v>36107</v>
      </c>
      <c r="E121" s="124">
        <v>97</v>
      </c>
      <c r="F121" s="75">
        <v>20</v>
      </c>
      <c r="G121" s="153">
        <f t="shared" si="13"/>
        <v>0.795439713900315</v>
      </c>
      <c r="H121" s="28" t="s">
        <v>42</v>
      </c>
      <c r="J121" s="88">
        <f t="shared" si="11"/>
        <v>15.9087942780063</v>
      </c>
      <c r="K121" s="57" t="s">
        <v>75</v>
      </c>
      <c r="L121" s="59">
        <f t="shared" si="14"/>
        <v>2.434513294862837</v>
      </c>
      <c r="M121" s="6">
        <f t="shared" si="15"/>
        <v>1</v>
      </c>
      <c r="N121" s="197">
        <v>10</v>
      </c>
      <c r="O121" s="6">
        <f t="shared" si="12"/>
      </c>
    </row>
    <row r="122" spans="1:15" ht="25.5">
      <c r="A122" s="174" t="s">
        <v>161</v>
      </c>
      <c r="B122" s="155" t="s">
        <v>162</v>
      </c>
      <c r="C122" s="84">
        <v>36107</v>
      </c>
      <c r="E122" s="124">
        <v>160</v>
      </c>
      <c r="F122" s="81">
        <v>40</v>
      </c>
      <c r="G122" s="153">
        <f t="shared" si="13"/>
        <v>0.7225162730346486</v>
      </c>
      <c r="H122" s="28" t="s">
        <v>42</v>
      </c>
      <c r="J122" s="88">
        <f t="shared" si="11"/>
        <v>28.900650921385946</v>
      </c>
      <c r="K122" s="57" t="s">
        <v>75</v>
      </c>
      <c r="L122" s="59">
        <f t="shared" si="14"/>
        <v>4.181545565783515</v>
      </c>
      <c r="M122" s="6">
        <f t="shared" si="15"/>
        <v>1</v>
      </c>
      <c r="N122" s="197">
        <v>10</v>
      </c>
      <c r="O122" s="6">
        <f t="shared" si="12"/>
      </c>
    </row>
    <row r="123" spans="1:15" ht="25.5">
      <c r="A123" s="174" t="s">
        <v>90</v>
      </c>
      <c r="B123" s="155" t="s">
        <v>162</v>
      </c>
      <c r="C123" s="86">
        <v>35879</v>
      </c>
      <c r="E123" s="124">
        <v>89</v>
      </c>
      <c r="F123" s="75">
        <v>10</v>
      </c>
      <c r="G123" s="153">
        <f t="shared" si="13"/>
        <v>0.8079818172935904</v>
      </c>
      <c r="H123" s="28" t="s">
        <v>42</v>
      </c>
      <c r="J123" s="88">
        <f t="shared" si="11"/>
        <v>8.079818172935905</v>
      </c>
      <c r="K123" s="57" t="s">
        <v>75</v>
      </c>
      <c r="L123" s="59">
        <f t="shared" si="14"/>
        <v>2.216253980829542</v>
      </c>
      <c r="M123" s="6">
        <f t="shared" si="15"/>
        <v>1</v>
      </c>
      <c r="N123" s="197">
        <v>10</v>
      </c>
      <c r="O123" s="6">
        <f t="shared" si="12"/>
      </c>
    </row>
    <row r="124" spans="1:15" ht="25.5">
      <c r="A124" s="174" t="s">
        <v>161</v>
      </c>
      <c r="B124" s="155" t="s">
        <v>162</v>
      </c>
      <c r="C124" s="86">
        <v>35879</v>
      </c>
      <c r="E124" s="124">
        <v>140</v>
      </c>
      <c r="F124" s="56"/>
      <c r="G124" s="153">
        <f t="shared" si="13"/>
        <v>0.741973399316753</v>
      </c>
      <c r="H124" s="28" t="s">
        <v>42</v>
      </c>
      <c r="I124" s="1" t="s">
        <v>31</v>
      </c>
      <c r="J124" s="88">
        <f t="shared" si="11"/>
        <v>0</v>
      </c>
      <c r="K124" s="57" t="s">
        <v>75</v>
      </c>
      <c r="L124" s="59">
        <f t="shared" si="14"/>
        <v>3.622878651943866</v>
      </c>
      <c r="M124" s="6">
        <f t="shared" si="15"/>
      </c>
      <c r="N124" s="197">
        <v>10</v>
      </c>
      <c r="O124" s="6">
        <f t="shared" si="12"/>
      </c>
    </row>
    <row r="125" spans="1:15" ht="25.5">
      <c r="A125" s="174" t="s">
        <v>90</v>
      </c>
      <c r="B125" s="155" t="s">
        <v>162</v>
      </c>
      <c r="C125" s="84">
        <v>35829</v>
      </c>
      <c r="E125" s="124">
        <v>32</v>
      </c>
      <c r="F125" s="92">
        <v>10</v>
      </c>
      <c r="G125" s="153">
        <f t="shared" si="13"/>
        <v>0.9570306901312462</v>
      </c>
      <c r="H125" s="28" t="s">
        <v>42</v>
      </c>
      <c r="J125" s="88">
        <f t="shared" si="11"/>
        <v>9.570306901312462</v>
      </c>
      <c r="K125" s="57" t="s">
        <v>75</v>
      </c>
      <c r="L125" s="59">
        <f t="shared" si="14"/>
        <v>0.7138817014048311</v>
      </c>
      <c r="M125" s="6">
        <f t="shared" si="15"/>
        <v>1</v>
      </c>
      <c r="N125" s="197">
        <v>10</v>
      </c>
      <c r="O125" s="6">
        <f t="shared" si="12"/>
      </c>
    </row>
    <row r="126" spans="1:15" ht="25.5">
      <c r="A126" s="174" t="s">
        <v>161</v>
      </c>
      <c r="B126" s="155" t="s">
        <v>162</v>
      </c>
      <c r="C126" s="84">
        <v>35829</v>
      </c>
      <c r="E126" s="124">
        <v>27</v>
      </c>
      <c r="F126" s="124">
        <v>10</v>
      </c>
      <c r="G126" s="153">
        <f t="shared" si="13"/>
        <v>0.9817870185807771</v>
      </c>
      <c r="H126" s="28" t="s">
        <v>42</v>
      </c>
      <c r="J126" s="88">
        <f t="shared" si="11"/>
        <v>9.81787018580777</v>
      </c>
      <c r="K126" s="57" t="s">
        <v>75</v>
      </c>
      <c r="L126" s="59">
        <f t="shared" si="14"/>
        <v>0.5899128003142594</v>
      </c>
      <c r="M126" s="6">
        <f t="shared" si="15"/>
        <v>1</v>
      </c>
      <c r="N126" s="197">
        <v>10</v>
      </c>
      <c r="O126" s="6">
        <f t="shared" si="12"/>
      </c>
    </row>
    <row r="127" spans="1:15" ht="25.5">
      <c r="A127" s="174" t="s">
        <v>90</v>
      </c>
      <c r="B127" s="155" t="s">
        <v>162</v>
      </c>
      <c r="C127" s="84">
        <v>35804</v>
      </c>
      <c r="E127" s="124">
        <v>36</v>
      </c>
      <c r="F127" s="92">
        <v>10</v>
      </c>
      <c r="G127" s="153">
        <f t="shared" si="13"/>
        <v>0.9398682884396832</v>
      </c>
      <c r="H127" s="28" t="s">
        <v>42</v>
      </c>
      <c r="J127" s="88">
        <f t="shared" si="11"/>
        <v>9.398682884396832</v>
      </c>
      <c r="K127" s="57" t="s">
        <v>75</v>
      </c>
      <c r="L127" s="59">
        <f t="shared" si="14"/>
        <v>0.814487723441779</v>
      </c>
      <c r="M127" s="6">
        <f t="shared" si="15"/>
        <v>1</v>
      </c>
      <c r="N127" s="197">
        <v>10</v>
      </c>
      <c r="O127" s="6">
        <f t="shared" si="12"/>
      </c>
    </row>
    <row r="128" spans="1:15" ht="25.5">
      <c r="A128" s="174" t="s">
        <v>161</v>
      </c>
      <c r="B128" s="155" t="s">
        <v>162</v>
      </c>
      <c r="C128" s="84">
        <v>35804</v>
      </c>
      <c r="E128" s="124">
        <v>26</v>
      </c>
      <c r="F128" s="56"/>
      <c r="G128" s="153">
        <f t="shared" si="13"/>
        <v>0.9872862372518136</v>
      </c>
      <c r="H128" s="28" t="s">
        <v>42</v>
      </c>
      <c r="I128" s="1" t="s">
        <v>31</v>
      </c>
      <c r="J128" s="88">
        <f t="shared" si="11"/>
        <v>0</v>
      </c>
      <c r="K128" s="57" t="s">
        <v>75</v>
      </c>
      <c r="L128" s="59">
        <f t="shared" si="14"/>
        <v>0.5653906440523065</v>
      </c>
      <c r="M128" s="6">
        <f t="shared" si="15"/>
      </c>
      <c r="N128" s="197">
        <v>10</v>
      </c>
      <c r="O128" s="6">
        <f t="shared" si="12"/>
      </c>
    </row>
    <row r="129" spans="1:15" ht="25.5">
      <c r="A129" s="174" t="s">
        <v>90</v>
      </c>
      <c r="B129" s="155" t="s">
        <v>162</v>
      </c>
      <c r="C129" s="84">
        <v>35760</v>
      </c>
      <c r="E129" s="124">
        <v>50</v>
      </c>
      <c r="F129" s="75">
        <v>22</v>
      </c>
      <c r="G129" s="153">
        <f t="shared" si="13"/>
        <v>0.8920013038330539</v>
      </c>
      <c r="H129" s="28" t="s">
        <v>42</v>
      </c>
      <c r="J129" s="88">
        <f t="shared" si="11"/>
        <v>19.624028684327186</v>
      </c>
      <c r="K129" s="57" t="s">
        <v>75</v>
      </c>
      <c r="L129" s="59">
        <f t="shared" si="14"/>
        <v>1.174353286027535</v>
      </c>
      <c r="M129" s="6">
        <f t="shared" si="15"/>
        <v>1</v>
      </c>
      <c r="N129" s="197">
        <v>10</v>
      </c>
      <c r="O129" s="6">
        <f t="shared" si="12"/>
      </c>
    </row>
    <row r="130" spans="1:15" ht="25.5">
      <c r="A130" s="174" t="s">
        <v>161</v>
      </c>
      <c r="B130" s="155" t="s">
        <v>162</v>
      </c>
      <c r="C130" s="84">
        <v>35760</v>
      </c>
      <c r="E130" s="124">
        <v>58</v>
      </c>
      <c r="F130" s="81">
        <v>23</v>
      </c>
      <c r="G130" s="153">
        <f t="shared" si="13"/>
        <v>0.8703747280472601</v>
      </c>
      <c r="H130" s="28" t="s">
        <v>42</v>
      </c>
      <c r="J130" s="88">
        <f t="shared" si="11"/>
        <v>20.018618745086982</v>
      </c>
      <c r="K130" s="57" t="s">
        <v>75</v>
      </c>
      <c r="L130" s="59">
        <f t="shared" si="14"/>
        <v>1.384186377913719</v>
      </c>
      <c r="M130" s="6">
        <f>IF(J130&gt;L130,1,"")</f>
        <v>1</v>
      </c>
      <c r="N130" s="197">
        <v>10</v>
      </c>
      <c r="O130" s="6">
        <f t="shared" si="12"/>
      </c>
    </row>
    <row r="131" spans="1:15" ht="25.5">
      <c r="A131" s="174" t="s">
        <v>153</v>
      </c>
      <c r="B131" s="155" t="s">
        <v>162</v>
      </c>
      <c r="C131" s="84">
        <v>36005</v>
      </c>
      <c r="E131" s="54">
        <v>140</v>
      </c>
      <c r="F131" s="34"/>
      <c r="G131" s="153">
        <f>1.46203-LN(E131)*0.145712</f>
        <v>0.741973399316753</v>
      </c>
      <c r="H131" s="28" t="s">
        <v>42</v>
      </c>
      <c r="I131" s="124" t="s">
        <v>31</v>
      </c>
      <c r="J131" s="88">
        <f>G131*F131</f>
        <v>0</v>
      </c>
      <c r="K131" s="57" t="s">
        <v>75</v>
      </c>
      <c r="L131" s="2">
        <f t="shared" si="14"/>
        <v>3.622878651943866</v>
      </c>
      <c r="M131" s="6">
        <f>IF(J131&gt;L131,1,"")</f>
      </c>
      <c r="N131" s="197">
        <v>10</v>
      </c>
      <c r="O131" s="6">
        <f>IF(L131&gt;N131,1,"")</f>
      </c>
    </row>
    <row r="132" spans="1:15" ht="25.5">
      <c r="A132" s="174" t="s">
        <v>153</v>
      </c>
      <c r="B132" s="155" t="s">
        <v>162</v>
      </c>
      <c r="C132" s="132">
        <v>35662</v>
      </c>
      <c r="E132" s="54">
        <v>150</v>
      </c>
      <c r="G132" s="153">
        <f>1.46203-LN(E132)*0.145712</f>
        <v>0.7319203100266464</v>
      </c>
      <c r="H132" s="28" t="s">
        <v>42</v>
      </c>
      <c r="I132" s="124" t="s">
        <v>31</v>
      </c>
      <c r="J132" s="88">
        <f>G132*F132</f>
        <v>0</v>
      </c>
      <c r="K132" s="57" t="s">
        <v>75</v>
      </c>
      <c r="L132" s="2">
        <f t="shared" si="14"/>
        <v>3.9018667495708135</v>
      </c>
      <c r="M132" s="6">
        <f>IF(J132&gt;L132,1,"")</f>
      </c>
      <c r="N132" s="197">
        <v>10</v>
      </c>
      <c r="O132" s="6">
        <f>IF(L132&gt;N132,1,"")</f>
      </c>
    </row>
    <row r="133" spans="1:15" ht="30">
      <c r="A133" s="174" t="s">
        <v>196</v>
      </c>
      <c r="B133" s="185" t="s">
        <v>173</v>
      </c>
      <c r="C133" s="186">
        <v>38580</v>
      </c>
      <c r="E133" s="179">
        <v>252</v>
      </c>
      <c r="G133" s="153">
        <f>1.46203-LN(E133)*0.145712</f>
        <v>0.6563258288005354</v>
      </c>
      <c r="H133" s="28" t="s">
        <v>42</v>
      </c>
      <c r="I133" s="124" t="s">
        <v>31</v>
      </c>
      <c r="J133" s="88">
        <f>G133*F133</f>
        <v>0</v>
      </c>
      <c r="K133" s="57" t="s">
        <v>75</v>
      </c>
      <c r="L133" s="2">
        <f>IF(E133&gt;400,((1.46203-(LN(400)*(0.145712)))*EXP(1.273*LN(400)+(-4.705))),((1.46203-(LN(E133)*(0.145712)))*EXP(1.273*LN(E133)+(-4.705))))</f>
        <v>6.77246620748889</v>
      </c>
      <c r="M133" s="6">
        <f>IF(J133&gt;L133,1,"")</f>
      </c>
      <c r="N133" s="1">
        <v>1</v>
      </c>
      <c r="O133" s="6">
        <f>IF(L133&gt;N133,1,"")</f>
        <v>1</v>
      </c>
    </row>
    <row r="134" spans="1:15" ht="45">
      <c r="A134" s="174" t="s">
        <v>196</v>
      </c>
      <c r="B134" s="185" t="s">
        <v>183</v>
      </c>
      <c r="C134" s="186">
        <v>38580</v>
      </c>
      <c r="E134" s="179">
        <v>119</v>
      </c>
      <c r="G134" s="153">
        <f>1.46203-LN(E134)*0.145712</f>
        <v>0.7656543575717327</v>
      </c>
      <c r="H134" s="28" t="s">
        <v>42</v>
      </c>
      <c r="I134" s="124" t="s">
        <v>31</v>
      </c>
      <c r="J134" s="88">
        <f>G134*F134</f>
        <v>0</v>
      </c>
      <c r="K134" s="57" t="s">
        <v>75</v>
      </c>
      <c r="L134" s="2">
        <f>IF(E134&gt;400,((1.46203-(LN(400)*(0.145712)))*EXP(1.273*LN(400)+(-4.705))),((1.46203-(LN(E134)*(0.145712)))*EXP(1.273*LN(E134)+(-4.705))))</f>
        <v>3.039824444802162</v>
      </c>
      <c r="M134" s="6">
        <f>IF(J134&gt;L134,1,"")</f>
      </c>
      <c r="N134" s="1">
        <v>1</v>
      </c>
      <c r="O134" s="6">
        <f>IF(L134&gt;N134,1,"")</f>
        <v>1</v>
      </c>
    </row>
    <row r="135" ht="12.75">
      <c r="O135" s="90">
        <f>SUM(O2:O134)</f>
        <v>4</v>
      </c>
    </row>
  </sheetData>
  <sheetProtection/>
  <conditionalFormatting sqref="M1:M65536">
    <cfRule type="cellIs" priority="3" dxfId="0" operator="equal" stopIfTrue="1">
      <formula>"yes"</formula>
    </cfRule>
  </conditionalFormatting>
  <conditionalFormatting sqref="O2">
    <cfRule type="cellIs" priority="2" dxfId="0" operator="equal" stopIfTrue="1">
      <formula>"yes"</formula>
    </cfRule>
  </conditionalFormatting>
  <conditionalFormatting sqref="O3:O134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2" sqref="C2:C3"/>
    </sheetView>
  </sheetViews>
  <sheetFormatPr defaultColWidth="9.140625" defaultRowHeight="12.75"/>
  <cols>
    <col min="2" max="2" width="25.28125" style="0" customWidth="1"/>
    <col min="3" max="3" width="13.7109375" style="0" bestFit="1" customWidth="1"/>
    <col min="4" max="5" width="0" style="0" hidden="1" customWidth="1"/>
  </cols>
  <sheetData>
    <row r="1" spans="1:10" ht="15">
      <c r="A1" s="183" t="s">
        <v>163</v>
      </c>
      <c r="B1" s="183" t="s">
        <v>164</v>
      </c>
      <c r="C1" s="183" t="s">
        <v>165</v>
      </c>
      <c r="D1" s="183" t="s">
        <v>166</v>
      </c>
      <c r="E1" s="183" t="s">
        <v>167</v>
      </c>
      <c r="F1" s="183" t="s">
        <v>168</v>
      </c>
      <c r="G1" s="183" t="s">
        <v>169</v>
      </c>
      <c r="H1" s="183" t="s">
        <v>170</v>
      </c>
      <c r="I1" s="183" t="s">
        <v>171</v>
      </c>
      <c r="J1" s="183" t="s">
        <v>172</v>
      </c>
    </row>
    <row r="2" spans="1:10" ht="15">
      <c r="A2" s="184">
        <v>1208388</v>
      </c>
      <c r="B2" s="185" t="s">
        <v>173</v>
      </c>
      <c r="C2" s="186">
        <v>38580</v>
      </c>
      <c r="D2" s="186">
        <v>0.4166666666666667</v>
      </c>
      <c r="E2" s="185" t="s">
        <v>193</v>
      </c>
      <c r="F2" s="185" t="s">
        <v>194</v>
      </c>
      <c r="G2" s="185" t="s">
        <v>31</v>
      </c>
      <c r="H2" s="187"/>
      <c r="I2" s="185" t="s">
        <v>195</v>
      </c>
      <c r="J2" s="185" t="s">
        <v>178</v>
      </c>
    </row>
    <row r="3" spans="1:10" ht="30">
      <c r="A3" s="184">
        <v>1207116</v>
      </c>
      <c r="B3" s="185" t="s">
        <v>183</v>
      </c>
      <c r="C3" s="186">
        <v>38580</v>
      </c>
      <c r="D3" s="186">
        <v>0.4375</v>
      </c>
      <c r="E3" s="185" t="s">
        <v>193</v>
      </c>
      <c r="F3" s="185" t="s">
        <v>194</v>
      </c>
      <c r="G3" s="185" t="s">
        <v>31</v>
      </c>
      <c r="H3" s="187"/>
      <c r="I3" s="185" t="s">
        <v>195</v>
      </c>
      <c r="J3" s="18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1"/>
  <sheetViews>
    <sheetView zoomScalePageLayoutView="0" workbookViewId="0" topLeftCell="B298">
      <selection activeCell="H300" sqref="H300:H301"/>
    </sheetView>
  </sheetViews>
  <sheetFormatPr defaultColWidth="9.140625" defaultRowHeight="12.75"/>
  <cols>
    <col min="1" max="1" width="0" style="0" hidden="1" customWidth="1"/>
    <col min="2" max="2" width="22.7109375" style="0" customWidth="1"/>
    <col min="3" max="3" width="13.7109375" style="0" bestFit="1" customWidth="1"/>
    <col min="4" max="5" width="0" style="0" hidden="1" customWidth="1"/>
    <col min="6" max="6" width="27.140625" style="0" customWidth="1"/>
    <col min="9" max="9" width="10.00390625" style="0" customWidth="1"/>
  </cols>
  <sheetData>
    <row r="1" spans="1:10" ht="15">
      <c r="A1" s="178" t="s">
        <v>163</v>
      </c>
      <c r="B1" s="178" t="s">
        <v>164</v>
      </c>
      <c r="C1" s="178" t="s">
        <v>165</v>
      </c>
      <c r="D1" s="178" t="s">
        <v>166</v>
      </c>
      <c r="E1" s="178" t="s">
        <v>167</v>
      </c>
      <c r="F1" s="178" t="s">
        <v>168</v>
      </c>
      <c r="G1" s="178" t="s">
        <v>169</v>
      </c>
      <c r="H1" s="178" t="s">
        <v>170</v>
      </c>
      <c r="I1" s="178" t="s">
        <v>171</v>
      </c>
      <c r="J1" s="178" t="s">
        <v>172</v>
      </c>
    </row>
    <row r="2" spans="1:10" ht="15">
      <c r="A2" s="179">
        <v>1208388</v>
      </c>
      <c r="B2" s="180" t="s">
        <v>173</v>
      </c>
      <c r="C2" s="181">
        <v>39135</v>
      </c>
      <c r="D2" s="181">
        <v>0.4361111111111111</v>
      </c>
      <c r="E2" s="180" t="s">
        <v>174</v>
      </c>
      <c r="F2" s="180" t="s">
        <v>175</v>
      </c>
      <c r="G2" s="180" t="s">
        <v>176</v>
      </c>
      <c r="H2" s="179">
        <v>173</v>
      </c>
      <c r="I2" s="180" t="s">
        <v>177</v>
      </c>
      <c r="J2" s="180" t="s">
        <v>178</v>
      </c>
    </row>
    <row r="3" spans="1:10" ht="30">
      <c r="A3" s="179">
        <v>1208388</v>
      </c>
      <c r="B3" s="180" t="s">
        <v>173</v>
      </c>
      <c r="C3" s="181">
        <v>39135</v>
      </c>
      <c r="D3" s="181">
        <v>0.4361111111111111</v>
      </c>
      <c r="E3" s="180" t="s">
        <v>179</v>
      </c>
      <c r="F3" s="180" t="s">
        <v>180</v>
      </c>
      <c r="G3" s="180" t="s">
        <v>31</v>
      </c>
      <c r="H3" s="182"/>
      <c r="I3" s="180" t="s">
        <v>181</v>
      </c>
      <c r="J3" s="180" t="s">
        <v>178</v>
      </c>
    </row>
    <row r="4" spans="1:10" ht="30">
      <c r="A4" s="179">
        <v>1207115</v>
      </c>
      <c r="B4" s="180" t="s">
        <v>182</v>
      </c>
      <c r="C4" s="181">
        <v>39134</v>
      </c>
      <c r="D4" s="181">
        <v>0.3541666666666667</v>
      </c>
      <c r="E4" s="180" t="s">
        <v>174</v>
      </c>
      <c r="F4" s="180" t="s">
        <v>175</v>
      </c>
      <c r="G4" s="180" t="s">
        <v>176</v>
      </c>
      <c r="H4" s="179">
        <v>76</v>
      </c>
      <c r="I4" s="180" t="s">
        <v>177</v>
      </c>
      <c r="J4" s="180" t="s">
        <v>178</v>
      </c>
    </row>
    <row r="5" spans="1:10" ht="30">
      <c r="A5" s="179">
        <v>1207115</v>
      </c>
      <c r="B5" s="180" t="s">
        <v>182</v>
      </c>
      <c r="C5" s="181">
        <v>39134</v>
      </c>
      <c r="D5" s="181">
        <v>0.3541666666666667</v>
      </c>
      <c r="E5" s="180" t="s">
        <v>179</v>
      </c>
      <c r="F5" s="180" t="s">
        <v>180</v>
      </c>
      <c r="G5" s="180" t="s">
        <v>176</v>
      </c>
      <c r="H5" s="179">
        <v>74</v>
      </c>
      <c r="I5" s="180" t="s">
        <v>181</v>
      </c>
      <c r="J5" s="180" t="s">
        <v>178</v>
      </c>
    </row>
    <row r="6" spans="1:10" ht="30">
      <c r="A6" s="179">
        <v>1207116</v>
      </c>
      <c r="B6" s="180" t="s">
        <v>183</v>
      </c>
      <c r="C6" s="181">
        <v>39134</v>
      </c>
      <c r="D6" s="181">
        <v>0.375</v>
      </c>
      <c r="E6" s="180" t="s">
        <v>179</v>
      </c>
      <c r="F6" s="180" t="s">
        <v>180</v>
      </c>
      <c r="G6" s="180" t="s">
        <v>176</v>
      </c>
      <c r="H6" s="179">
        <v>92</v>
      </c>
      <c r="I6" s="180" t="s">
        <v>181</v>
      </c>
      <c r="J6" s="180" t="s">
        <v>178</v>
      </c>
    </row>
    <row r="7" spans="1:10" ht="30">
      <c r="A7" s="179">
        <v>1207116</v>
      </c>
      <c r="B7" s="180" t="s">
        <v>183</v>
      </c>
      <c r="C7" s="181">
        <v>39134</v>
      </c>
      <c r="D7" s="181">
        <v>0.375</v>
      </c>
      <c r="E7" s="180" t="s">
        <v>174</v>
      </c>
      <c r="F7" s="180" t="s">
        <v>175</v>
      </c>
      <c r="G7" s="180" t="s">
        <v>176</v>
      </c>
      <c r="H7" s="179">
        <v>120</v>
      </c>
      <c r="I7" s="180" t="s">
        <v>177</v>
      </c>
      <c r="J7" s="180" t="s">
        <v>178</v>
      </c>
    </row>
    <row r="8" spans="1:10" ht="30">
      <c r="A8" s="179">
        <v>1208388</v>
      </c>
      <c r="B8" s="180" t="s">
        <v>173</v>
      </c>
      <c r="C8" s="181">
        <v>39107</v>
      </c>
      <c r="D8" s="181">
        <v>0.42916666666666664</v>
      </c>
      <c r="E8" s="180" t="s">
        <v>179</v>
      </c>
      <c r="F8" s="180" t="s">
        <v>180</v>
      </c>
      <c r="G8" s="180" t="s">
        <v>31</v>
      </c>
      <c r="H8" s="182"/>
      <c r="I8" s="180" t="s">
        <v>181</v>
      </c>
      <c r="J8" s="180" t="s">
        <v>178</v>
      </c>
    </row>
    <row r="9" spans="1:10" ht="15">
      <c r="A9" s="179">
        <v>1208388</v>
      </c>
      <c r="B9" s="180" t="s">
        <v>173</v>
      </c>
      <c r="C9" s="181">
        <v>39107</v>
      </c>
      <c r="D9" s="181">
        <v>0.42916666666666664</v>
      </c>
      <c r="E9" s="180" t="s">
        <v>174</v>
      </c>
      <c r="F9" s="180" t="s">
        <v>175</v>
      </c>
      <c r="G9" s="180" t="s">
        <v>176</v>
      </c>
      <c r="H9" s="179">
        <v>150</v>
      </c>
      <c r="I9" s="180" t="s">
        <v>177</v>
      </c>
      <c r="J9" s="180" t="s">
        <v>178</v>
      </c>
    </row>
    <row r="10" spans="1:10" ht="30">
      <c r="A10" s="179">
        <v>1207115</v>
      </c>
      <c r="B10" s="180" t="s">
        <v>182</v>
      </c>
      <c r="C10" s="181">
        <v>39106</v>
      </c>
      <c r="D10" s="181">
        <v>0.3645833333333333</v>
      </c>
      <c r="E10" s="180" t="s">
        <v>179</v>
      </c>
      <c r="F10" s="180" t="s">
        <v>180</v>
      </c>
      <c r="G10" s="180" t="s">
        <v>176</v>
      </c>
      <c r="H10" s="179">
        <v>50</v>
      </c>
      <c r="I10" s="180" t="s">
        <v>181</v>
      </c>
      <c r="J10" s="180" t="s">
        <v>178</v>
      </c>
    </row>
    <row r="11" spans="1:10" ht="30">
      <c r="A11" s="179">
        <v>1207115</v>
      </c>
      <c r="B11" s="180" t="s">
        <v>182</v>
      </c>
      <c r="C11" s="181">
        <v>39106</v>
      </c>
      <c r="D11" s="181">
        <v>0.3645833333333333</v>
      </c>
      <c r="E11" s="180" t="s">
        <v>174</v>
      </c>
      <c r="F11" s="180" t="s">
        <v>175</v>
      </c>
      <c r="G11" s="180" t="s">
        <v>176</v>
      </c>
      <c r="H11" s="179">
        <v>134</v>
      </c>
      <c r="I11" s="180" t="s">
        <v>177</v>
      </c>
      <c r="J11" s="180" t="s">
        <v>178</v>
      </c>
    </row>
    <row r="12" spans="1:10" ht="30">
      <c r="A12" s="179">
        <v>1207116</v>
      </c>
      <c r="B12" s="180" t="s">
        <v>183</v>
      </c>
      <c r="C12" s="181">
        <v>39106</v>
      </c>
      <c r="D12" s="181">
        <v>0.3854166666666667</v>
      </c>
      <c r="E12" s="180" t="s">
        <v>179</v>
      </c>
      <c r="F12" s="180" t="s">
        <v>180</v>
      </c>
      <c r="G12" s="180" t="s">
        <v>176</v>
      </c>
      <c r="H12" s="179">
        <v>86</v>
      </c>
      <c r="I12" s="180" t="s">
        <v>181</v>
      </c>
      <c r="J12" s="180" t="s">
        <v>178</v>
      </c>
    </row>
    <row r="13" spans="1:10" ht="30">
      <c r="A13" s="179">
        <v>1207116</v>
      </c>
      <c r="B13" s="180" t="s">
        <v>183</v>
      </c>
      <c r="C13" s="181">
        <v>39106</v>
      </c>
      <c r="D13" s="181">
        <v>0.3854166666666667</v>
      </c>
      <c r="E13" s="180" t="s">
        <v>174</v>
      </c>
      <c r="F13" s="180" t="s">
        <v>175</v>
      </c>
      <c r="G13" s="180" t="s">
        <v>176</v>
      </c>
      <c r="H13" s="179">
        <v>133</v>
      </c>
      <c r="I13" s="180" t="s">
        <v>177</v>
      </c>
      <c r="J13" s="180" t="s">
        <v>178</v>
      </c>
    </row>
    <row r="14" spans="1:10" ht="15">
      <c r="A14" s="179">
        <v>1208388</v>
      </c>
      <c r="B14" s="180" t="s">
        <v>173</v>
      </c>
      <c r="C14" s="181">
        <v>39093</v>
      </c>
      <c r="D14" s="181">
        <v>0.45625</v>
      </c>
      <c r="E14" s="180" t="s">
        <v>174</v>
      </c>
      <c r="F14" s="180" t="s">
        <v>175</v>
      </c>
      <c r="G14" s="180" t="s">
        <v>176</v>
      </c>
      <c r="H14" s="179">
        <v>172</v>
      </c>
      <c r="I14" s="180" t="s">
        <v>177</v>
      </c>
      <c r="J14" s="180" t="s">
        <v>178</v>
      </c>
    </row>
    <row r="15" spans="1:10" ht="30">
      <c r="A15" s="179">
        <v>1208388</v>
      </c>
      <c r="B15" s="180" t="s">
        <v>173</v>
      </c>
      <c r="C15" s="181">
        <v>39093</v>
      </c>
      <c r="D15" s="181">
        <v>0.45625</v>
      </c>
      <c r="E15" s="180" t="s">
        <v>179</v>
      </c>
      <c r="F15" s="180" t="s">
        <v>180</v>
      </c>
      <c r="G15" s="180" t="s">
        <v>31</v>
      </c>
      <c r="H15" s="182"/>
      <c r="I15" s="180" t="s">
        <v>181</v>
      </c>
      <c r="J15" s="180" t="s">
        <v>178</v>
      </c>
    </row>
    <row r="16" spans="1:10" ht="30">
      <c r="A16" s="179">
        <v>1207116</v>
      </c>
      <c r="B16" s="180" t="s">
        <v>183</v>
      </c>
      <c r="C16" s="181">
        <v>39092</v>
      </c>
      <c r="D16" s="181">
        <v>0.3819444444444444</v>
      </c>
      <c r="E16" s="180" t="s">
        <v>174</v>
      </c>
      <c r="F16" s="180" t="s">
        <v>175</v>
      </c>
      <c r="G16" s="180" t="s">
        <v>176</v>
      </c>
      <c r="H16" s="179">
        <v>130</v>
      </c>
      <c r="I16" s="180" t="s">
        <v>177</v>
      </c>
      <c r="J16" s="180" t="s">
        <v>178</v>
      </c>
    </row>
    <row r="17" spans="1:10" ht="30">
      <c r="A17" s="179">
        <v>1207115</v>
      </c>
      <c r="B17" s="180" t="s">
        <v>182</v>
      </c>
      <c r="C17" s="181">
        <v>39092</v>
      </c>
      <c r="D17" s="181">
        <v>0.3645833333333333</v>
      </c>
      <c r="E17" s="180" t="s">
        <v>174</v>
      </c>
      <c r="F17" s="180" t="s">
        <v>175</v>
      </c>
      <c r="G17" s="180" t="s">
        <v>176</v>
      </c>
      <c r="H17" s="179">
        <v>142</v>
      </c>
      <c r="I17" s="180" t="s">
        <v>177</v>
      </c>
      <c r="J17" s="180" t="s">
        <v>178</v>
      </c>
    </row>
    <row r="18" spans="1:10" ht="30">
      <c r="A18" s="179">
        <v>1207116</v>
      </c>
      <c r="B18" s="180" t="s">
        <v>183</v>
      </c>
      <c r="C18" s="181">
        <v>39092</v>
      </c>
      <c r="D18" s="181">
        <v>0.3819444444444444</v>
      </c>
      <c r="E18" s="180" t="s">
        <v>179</v>
      </c>
      <c r="F18" s="180" t="s">
        <v>180</v>
      </c>
      <c r="G18" s="180" t="s">
        <v>176</v>
      </c>
      <c r="H18" s="179">
        <v>22</v>
      </c>
      <c r="I18" s="180" t="s">
        <v>181</v>
      </c>
      <c r="J18" s="180" t="s">
        <v>178</v>
      </c>
    </row>
    <row r="19" spans="1:10" ht="30">
      <c r="A19" s="179">
        <v>1207115</v>
      </c>
      <c r="B19" s="180" t="s">
        <v>182</v>
      </c>
      <c r="C19" s="181">
        <v>39092</v>
      </c>
      <c r="D19" s="181">
        <v>0.3645833333333333</v>
      </c>
      <c r="E19" s="180" t="s">
        <v>179</v>
      </c>
      <c r="F19" s="180" t="s">
        <v>180</v>
      </c>
      <c r="G19" s="180" t="s">
        <v>176</v>
      </c>
      <c r="H19" s="179">
        <v>92</v>
      </c>
      <c r="I19" s="180" t="s">
        <v>181</v>
      </c>
      <c r="J19" s="180" t="s">
        <v>178</v>
      </c>
    </row>
    <row r="20" spans="1:10" ht="15">
      <c r="A20" s="179">
        <v>1208388</v>
      </c>
      <c r="B20" s="180" t="s">
        <v>173</v>
      </c>
      <c r="C20" s="181">
        <v>39079</v>
      </c>
      <c r="D20" s="181">
        <v>0.44722222222222224</v>
      </c>
      <c r="E20" s="180" t="s">
        <v>174</v>
      </c>
      <c r="F20" s="180" t="s">
        <v>175</v>
      </c>
      <c r="G20" s="180" t="s">
        <v>176</v>
      </c>
      <c r="H20" s="179">
        <v>167</v>
      </c>
      <c r="I20" s="180" t="s">
        <v>177</v>
      </c>
      <c r="J20" s="180" t="s">
        <v>178</v>
      </c>
    </row>
    <row r="21" spans="1:10" ht="30">
      <c r="A21" s="179">
        <v>1207115</v>
      </c>
      <c r="B21" s="180" t="s">
        <v>182</v>
      </c>
      <c r="C21" s="181">
        <v>39079</v>
      </c>
      <c r="D21" s="181">
        <v>0.3333333333333333</v>
      </c>
      <c r="E21" s="180" t="s">
        <v>174</v>
      </c>
      <c r="F21" s="180" t="s">
        <v>175</v>
      </c>
      <c r="G21" s="180" t="s">
        <v>176</v>
      </c>
      <c r="H21" s="179">
        <v>124</v>
      </c>
      <c r="I21" s="180" t="s">
        <v>177</v>
      </c>
      <c r="J21" s="180" t="s">
        <v>178</v>
      </c>
    </row>
    <row r="22" spans="1:10" ht="30">
      <c r="A22" s="179">
        <v>1208388</v>
      </c>
      <c r="B22" s="180" t="s">
        <v>173</v>
      </c>
      <c r="C22" s="181">
        <v>39079</v>
      </c>
      <c r="D22" s="181">
        <v>0.44722222222222224</v>
      </c>
      <c r="E22" s="180" t="s">
        <v>179</v>
      </c>
      <c r="F22" s="180" t="s">
        <v>180</v>
      </c>
      <c r="G22" s="180" t="s">
        <v>31</v>
      </c>
      <c r="H22" s="182"/>
      <c r="I22" s="180" t="s">
        <v>181</v>
      </c>
      <c r="J22" s="180" t="s">
        <v>178</v>
      </c>
    </row>
    <row r="23" spans="1:10" ht="30">
      <c r="A23" s="179">
        <v>1207116</v>
      </c>
      <c r="B23" s="180" t="s">
        <v>183</v>
      </c>
      <c r="C23" s="181">
        <v>39079</v>
      </c>
      <c r="D23" s="181">
        <v>0.3506944444444444</v>
      </c>
      <c r="E23" s="180" t="s">
        <v>179</v>
      </c>
      <c r="F23" s="180" t="s">
        <v>180</v>
      </c>
      <c r="G23" s="180" t="s">
        <v>176</v>
      </c>
      <c r="H23" s="179">
        <v>14</v>
      </c>
      <c r="I23" s="180" t="s">
        <v>181</v>
      </c>
      <c r="J23" s="180" t="s">
        <v>178</v>
      </c>
    </row>
    <row r="24" spans="1:10" ht="30">
      <c r="A24" s="179">
        <v>1207116</v>
      </c>
      <c r="B24" s="180" t="s">
        <v>183</v>
      </c>
      <c r="C24" s="181">
        <v>39079</v>
      </c>
      <c r="D24" s="181">
        <v>0.3506944444444444</v>
      </c>
      <c r="E24" s="180" t="s">
        <v>174</v>
      </c>
      <c r="F24" s="180" t="s">
        <v>175</v>
      </c>
      <c r="G24" s="180" t="s">
        <v>176</v>
      </c>
      <c r="H24" s="179">
        <v>127</v>
      </c>
      <c r="I24" s="180" t="s">
        <v>177</v>
      </c>
      <c r="J24" s="180" t="s">
        <v>178</v>
      </c>
    </row>
    <row r="25" spans="1:10" ht="30">
      <c r="A25" s="179">
        <v>1207115</v>
      </c>
      <c r="B25" s="180" t="s">
        <v>182</v>
      </c>
      <c r="C25" s="181">
        <v>39079</v>
      </c>
      <c r="D25" s="181">
        <v>0.3333333333333333</v>
      </c>
      <c r="E25" s="180" t="s">
        <v>179</v>
      </c>
      <c r="F25" s="180" t="s">
        <v>180</v>
      </c>
      <c r="G25" s="180" t="s">
        <v>31</v>
      </c>
      <c r="H25" s="182"/>
      <c r="I25" s="180" t="s">
        <v>181</v>
      </c>
      <c r="J25" s="180" t="s">
        <v>178</v>
      </c>
    </row>
    <row r="26" spans="1:10" ht="30">
      <c r="A26" s="179">
        <v>1208388</v>
      </c>
      <c r="B26" s="180" t="s">
        <v>173</v>
      </c>
      <c r="C26" s="181">
        <v>39065</v>
      </c>
      <c r="D26" s="181">
        <v>0.4354166666666667</v>
      </c>
      <c r="E26" s="180" t="s">
        <v>179</v>
      </c>
      <c r="F26" s="180" t="s">
        <v>180</v>
      </c>
      <c r="G26" s="180" t="s">
        <v>31</v>
      </c>
      <c r="H26" s="182"/>
      <c r="I26" s="180" t="s">
        <v>181</v>
      </c>
      <c r="J26" s="180" t="s">
        <v>178</v>
      </c>
    </row>
    <row r="27" spans="1:10" ht="15">
      <c r="A27" s="179">
        <v>1208388</v>
      </c>
      <c r="B27" s="180" t="s">
        <v>173</v>
      </c>
      <c r="C27" s="181">
        <v>39065</v>
      </c>
      <c r="D27" s="181">
        <v>0.4354166666666667</v>
      </c>
      <c r="E27" s="180" t="s">
        <v>174</v>
      </c>
      <c r="F27" s="180" t="s">
        <v>175</v>
      </c>
      <c r="G27" s="180" t="s">
        <v>176</v>
      </c>
      <c r="H27" s="179">
        <v>183</v>
      </c>
      <c r="I27" s="180" t="s">
        <v>177</v>
      </c>
      <c r="J27" s="180" t="s">
        <v>178</v>
      </c>
    </row>
    <row r="28" spans="1:10" ht="30">
      <c r="A28" s="179">
        <v>1207116</v>
      </c>
      <c r="B28" s="180" t="s">
        <v>183</v>
      </c>
      <c r="C28" s="181">
        <v>39064</v>
      </c>
      <c r="D28" s="181">
        <v>0.3541666666666667</v>
      </c>
      <c r="E28" s="180" t="s">
        <v>179</v>
      </c>
      <c r="F28" s="180" t="s">
        <v>180</v>
      </c>
      <c r="G28" s="180" t="s">
        <v>176</v>
      </c>
      <c r="H28" s="179">
        <v>36</v>
      </c>
      <c r="I28" s="180" t="s">
        <v>181</v>
      </c>
      <c r="J28" s="180" t="s">
        <v>178</v>
      </c>
    </row>
    <row r="29" spans="1:10" ht="30">
      <c r="A29" s="179">
        <v>1207116</v>
      </c>
      <c r="B29" s="180" t="s">
        <v>183</v>
      </c>
      <c r="C29" s="181">
        <v>39064</v>
      </c>
      <c r="D29" s="181">
        <v>0.3541666666666667</v>
      </c>
      <c r="E29" s="180" t="s">
        <v>174</v>
      </c>
      <c r="F29" s="180" t="s">
        <v>175</v>
      </c>
      <c r="G29" s="180" t="s">
        <v>176</v>
      </c>
      <c r="H29" s="179">
        <v>125</v>
      </c>
      <c r="I29" s="180" t="s">
        <v>177</v>
      </c>
      <c r="J29" s="180" t="s">
        <v>178</v>
      </c>
    </row>
    <row r="30" spans="1:10" ht="30">
      <c r="A30" s="179">
        <v>1207115</v>
      </c>
      <c r="B30" s="180" t="s">
        <v>182</v>
      </c>
      <c r="C30" s="181">
        <v>39064</v>
      </c>
      <c r="D30" s="181">
        <v>0.3333333333333333</v>
      </c>
      <c r="E30" s="180" t="s">
        <v>179</v>
      </c>
      <c r="F30" s="180" t="s">
        <v>180</v>
      </c>
      <c r="G30" s="180" t="s">
        <v>176</v>
      </c>
      <c r="H30" s="179">
        <v>28</v>
      </c>
      <c r="I30" s="180" t="s">
        <v>181</v>
      </c>
      <c r="J30" s="180" t="s">
        <v>178</v>
      </c>
    </row>
    <row r="31" spans="1:10" ht="30">
      <c r="A31" s="179">
        <v>1207115</v>
      </c>
      <c r="B31" s="180" t="s">
        <v>182</v>
      </c>
      <c r="C31" s="181">
        <v>39064</v>
      </c>
      <c r="D31" s="181">
        <v>0.3333333333333333</v>
      </c>
      <c r="E31" s="180" t="s">
        <v>174</v>
      </c>
      <c r="F31" s="180" t="s">
        <v>175</v>
      </c>
      <c r="G31" s="180" t="s">
        <v>176</v>
      </c>
      <c r="H31" s="179">
        <v>143</v>
      </c>
      <c r="I31" s="180" t="s">
        <v>177</v>
      </c>
      <c r="J31" s="180" t="s">
        <v>178</v>
      </c>
    </row>
    <row r="32" spans="1:10" ht="30">
      <c r="A32" s="179">
        <v>1208388</v>
      </c>
      <c r="B32" s="180" t="s">
        <v>173</v>
      </c>
      <c r="C32" s="181">
        <v>39051</v>
      </c>
      <c r="D32" s="181">
        <v>0.40347222222222223</v>
      </c>
      <c r="E32" s="180" t="s">
        <v>184</v>
      </c>
      <c r="F32" s="180" t="s">
        <v>180</v>
      </c>
      <c r="G32" s="180" t="s">
        <v>31</v>
      </c>
      <c r="H32" s="182"/>
      <c r="I32" s="180" t="s">
        <v>177</v>
      </c>
      <c r="J32" s="180" t="s">
        <v>178</v>
      </c>
    </row>
    <row r="33" spans="1:10" ht="15">
      <c r="A33" s="179">
        <v>1208388</v>
      </c>
      <c r="B33" s="180" t="s">
        <v>173</v>
      </c>
      <c r="C33" s="181">
        <v>39051</v>
      </c>
      <c r="D33" s="181">
        <v>0.40347222222222223</v>
      </c>
      <c r="E33" s="180" t="s">
        <v>174</v>
      </c>
      <c r="F33" s="180" t="s">
        <v>175</v>
      </c>
      <c r="G33" s="180" t="s">
        <v>176</v>
      </c>
      <c r="H33" s="179">
        <v>149</v>
      </c>
      <c r="I33" s="180" t="s">
        <v>177</v>
      </c>
      <c r="J33" s="180" t="s">
        <v>178</v>
      </c>
    </row>
    <row r="34" spans="1:10" ht="30">
      <c r="A34" s="179">
        <v>1207116</v>
      </c>
      <c r="B34" s="180" t="s">
        <v>183</v>
      </c>
      <c r="C34" s="181">
        <v>39049</v>
      </c>
      <c r="D34" s="181">
        <v>0.3541666666666667</v>
      </c>
      <c r="E34" s="180" t="s">
        <v>174</v>
      </c>
      <c r="F34" s="180" t="s">
        <v>175</v>
      </c>
      <c r="G34" s="180" t="s">
        <v>176</v>
      </c>
      <c r="H34" s="179">
        <v>140</v>
      </c>
      <c r="I34" s="180" t="s">
        <v>177</v>
      </c>
      <c r="J34" s="180" t="s">
        <v>178</v>
      </c>
    </row>
    <row r="35" spans="1:10" ht="30">
      <c r="A35" s="179">
        <v>1207115</v>
      </c>
      <c r="B35" s="180" t="s">
        <v>182</v>
      </c>
      <c r="C35" s="181">
        <v>39049</v>
      </c>
      <c r="D35" s="181">
        <v>0.3333333333333333</v>
      </c>
      <c r="E35" s="180" t="s">
        <v>174</v>
      </c>
      <c r="F35" s="180" t="s">
        <v>175</v>
      </c>
      <c r="G35" s="180" t="s">
        <v>176</v>
      </c>
      <c r="H35" s="179">
        <v>123</v>
      </c>
      <c r="I35" s="180" t="s">
        <v>177</v>
      </c>
      <c r="J35" s="180" t="s">
        <v>178</v>
      </c>
    </row>
    <row r="36" spans="1:10" ht="30">
      <c r="A36" s="179">
        <v>1207116</v>
      </c>
      <c r="B36" s="180" t="s">
        <v>183</v>
      </c>
      <c r="C36" s="181">
        <v>39049</v>
      </c>
      <c r="D36" s="181">
        <v>0.3541666666666667</v>
      </c>
      <c r="E36" s="180" t="s">
        <v>184</v>
      </c>
      <c r="F36" s="180" t="s">
        <v>180</v>
      </c>
      <c r="G36" s="180" t="s">
        <v>176</v>
      </c>
      <c r="H36" s="179">
        <v>17</v>
      </c>
      <c r="I36" s="180" t="s">
        <v>177</v>
      </c>
      <c r="J36" s="180" t="s">
        <v>178</v>
      </c>
    </row>
    <row r="37" spans="1:10" ht="30">
      <c r="A37" s="179">
        <v>1207115</v>
      </c>
      <c r="B37" s="180" t="s">
        <v>182</v>
      </c>
      <c r="C37" s="181">
        <v>39049</v>
      </c>
      <c r="D37" s="181">
        <v>0.3333333333333333</v>
      </c>
      <c r="E37" s="180" t="s">
        <v>184</v>
      </c>
      <c r="F37" s="180" t="s">
        <v>180</v>
      </c>
      <c r="G37" s="180" t="s">
        <v>176</v>
      </c>
      <c r="H37" s="179">
        <v>9</v>
      </c>
      <c r="I37" s="180" t="s">
        <v>177</v>
      </c>
      <c r="J37" s="180" t="s">
        <v>178</v>
      </c>
    </row>
    <row r="38" spans="1:10" ht="15">
      <c r="A38" s="179">
        <v>1208388</v>
      </c>
      <c r="B38" s="180" t="s">
        <v>173</v>
      </c>
      <c r="C38" s="181">
        <v>39037</v>
      </c>
      <c r="D38" s="181">
        <v>0.34652777777777777</v>
      </c>
      <c r="E38" s="180" t="s">
        <v>174</v>
      </c>
      <c r="F38" s="180" t="s">
        <v>175</v>
      </c>
      <c r="G38" s="180" t="s">
        <v>176</v>
      </c>
      <c r="H38" s="179">
        <v>148</v>
      </c>
      <c r="I38" s="180" t="s">
        <v>177</v>
      </c>
      <c r="J38" s="180" t="s">
        <v>178</v>
      </c>
    </row>
    <row r="39" spans="1:10" ht="30">
      <c r="A39" s="179">
        <v>1208388</v>
      </c>
      <c r="B39" s="180" t="s">
        <v>173</v>
      </c>
      <c r="C39" s="181">
        <v>39037</v>
      </c>
      <c r="D39" s="181">
        <v>0.34652777777777777</v>
      </c>
      <c r="E39" s="180" t="s">
        <v>184</v>
      </c>
      <c r="F39" s="180" t="s">
        <v>180</v>
      </c>
      <c r="G39" s="180" t="s">
        <v>31</v>
      </c>
      <c r="H39" s="182"/>
      <c r="I39" s="180" t="s">
        <v>177</v>
      </c>
      <c r="J39" s="180" t="s">
        <v>178</v>
      </c>
    </row>
    <row r="40" spans="1:10" ht="30">
      <c r="A40" s="179">
        <v>1207116</v>
      </c>
      <c r="B40" s="180" t="s">
        <v>183</v>
      </c>
      <c r="C40" s="181">
        <v>39036</v>
      </c>
      <c r="D40" s="181">
        <v>0.3645833333333333</v>
      </c>
      <c r="E40" s="180" t="s">
        <v>174</v>
      </c>
      <c r="F40" s="180" t="s">
        <v>175</v>
      </c>
      <c r="G40" s="180" t="s">
        <v>176</v>
      </c>
      <c r="H40" s="179">
        <v>126</v>
      </c>
      <c r="I40" s="180" t="s">
        <v>177</v>
      </c>
      <c r="J40" s="180" t="s">
        <v>178</v>
      </c>
    </row>
    <row r="41" spans="1:10" ht="30">
      <c r="A41" s="179">
        <v>1207115</v>
      </c>
      <c r="B41" s="180" t="s">
        <v>182</v>
      </c>
      <c r="C41" s="181">
        <v>39036</v>
      </c>
      <c r="D41" s="181">
        <v>0.34375</v>
      </c>
      <c r="E41" s="180" t="s">
        <v>174</v>
      </c>
      <c r="F41" s="180" t="s">
        <v>175</v>
      </c>
      <c r="G41" s="180" t="s">
        <v>176</v>
      </c>
      <c r="H41" s="179">
        <v>112</v>
      </c>
      <c r="I41" s="180" t="s">
        <v>177</v>
      </c>
      <c r="J41" s="180" t="s">
        <v>178</v>
      </c>
    </row>
    <row r="42" spans="1:10" ht="30">
      <c r="A42" s="179">
        <v>1207115</v>
      </c>
      <c r="B42" s="180" t="s">
        <v>182</v>
      </c>
      <c r="C42" s="181">
        <v>39036</v>
      </c>
      <c r="D42" s="181">
        <v>0.34375</v>
      </c>
      <c r="E42" s="180" t="s">
        <v>184</v>
      </c>
      <c r="F42" s="180" t="s">
        <v>180</v>
      </c>
      <c r="G42" s="180" t="s">
        <v>176</v>
      </c>
      <c r="H42" s="179">
        <v>20</v>
      </c>
      <c r="I42" s="180" t="s">
        <v>177</v>
      </c>
      <c r="J42" s="180" t="s">
        <v>178</v>
      </c>
    </row>
    <row r="43" spans="1:10" ht="30">
      <c r="A43" s="179">
        <v>1207116</v>
      </c>
      <c r="B43" s="180" t="s">
        <v>183</v>
      </c>
      <c r="C43" s="181">
        <v>39036</v>
      </c>
      <c r="D43" s="181">
        <v>0.3645833333333333</v>
      </c>
      <c r="E43" s="180" t="s">
        <v>184</v>
      </c>
      <c r="F43" s="180" t="s">
        <v>180</v>
      </c>
      <c r="G43" s="180" t="s">
        <v>176</v>
      </c>
      <c r="H43" s="179">
        <v>18</v>
      </c>
      <c r="I43" s="180" t="s">
        <v>177</v>
      </c>
      <c r="J43" s="180" t="s">
        <v>178</v>
      </c>
    </row>
    <row r="44" spans="1:10" ht="30">
      <c r="A44" s="179">
        <v>1208388</v>
      </c>
      <c r="B44" s="180" t="s">
        <v>173</v>
      </c>
      <c r="C44" s="181">
        <v>39023</v>
      </c>
      <c r="D44" s="181">
        <v>0.33958333333333335</v>
      </c>
      <c r="E44" s="180" t="s">
        <v>184</v>
      </c>
      <c r="F44" s="180" t="s">
        <v>180</v>
      </c>
      <c r="G44" s="180" t="s">
        <v>31</v>
      </c>
      <c r="H44" s="182"/>
      <c r="I44" s="180" t="s">
        <v>177</v>
      </c>
      <c r="J44" s="180" t="s">
        <v>178</v>
      </c>
    </row>
    <row r="45" spans="1:10" ht="15">
      <c r="A45" s="179">
        <v>1208388</v>
      </c>
      <c r="B45" s="180" t="s">
        <v>173</v>
      </c>
      <c r="C45" s="181">
        <v>39023</v>
      </c>
      <c r="D45" s="181">
        <v>0.33958333333333335</v>
      </c>
      <c r="E45" s="180" t="s">
        <v>174</v>
      </c>
      <c r="F45" s="180" t="s">
        <v>175</v>
      </c>
      <c r="G45" s="180" t="s">
        <v>176</v>
      </c>
      <c r="H45" s="179">
        <v>189</v>
      </c>
      <c r="I45" s="180" t="s">
        <v>177</v>
      </c>
      <c r="J45" s="180" t="s">
        <v>178</v>
      </c>
    </row>
    <row r="46" spans="1:10" ht="30">
      <c r="A46" s="179">
        <v>1207116</v>
      </c>
      <c r="B46" s="180" t="s">
        <v>183</v>
      </c>
      <c r="C46" s="181">
        <v>39022</v>
      </c>
      <c r="D46" s="181">
        <v>0.3784722222222222</v>
      </c>
      <c r="E46" s="180" t="s">
        <v>174</v>
      </c>
      <c r="F46" s="180" t="s">
        <v>175</v>
      </c>
      <c r="G46" s="180" t="s">
        <v>176</v>
      </c>
      <c r="H46" s="179">
        <v>123</v>
      </c>
      <c r="I46" s="180" t="s">
        <v>177</v>
      </c>
      <c r="J46" s="180" t="s">
        <v>178</v>
      </c>
    </row>
    <row r="47" spans="1:10" ht="30">
      <c r="A47" s="179">
        <v>1207115</v>
      </c>
      <c r="B47" s="180" t="s">
        <v>182</v>
      </c>
      <c r="C47" s="181">
        <v>39022</v>
      </c>
      <c r="D47" s="181">
        <v>0.3541666666666667</v>
      </c>
      <c r="E47" s="180" t="s">
        <v>174</v>
      </c>
      <c r="F47" s="180" t="s">
        <v>175</v>
      </c>
      <c r="G47" s="180" t="s">
        <v>176</v>
      </c>
      <c r="H47" s="179">
        <v>114</v>
      </c>
      <c r="I47" s="180" t="s">
        <v>177</v>
      </c>
      <c r="J47" s="180" t="s">
        <v>178</v>
      </c>
    </row>
    <row r="48" spans="1:10" ht="30">
      <c r="A48" s="179">
        <v>1207115</v>
      </c>
      <c r="B48" s="180" t="s">
        <v>182</v>
      </c>
      <c r="C48" s="181">
        <v>39022</v>
      </c>
      <c r="D48" s="181">
        <v>0.3541666666666667</v>
      </c>
      <c r="E48" s="180" t="s">
        <v>184</v>
      </c>
      <c r="F48" s="180" t="s">
        <v>180</v>
      </c>
      <c r="G48" s="180" t="s">
        <v>176</v>
      </c>
      <c r="H48" s="179">
        <v>103</v>
      </c>
      <c r="I48" s="180" t="s">
        <v>177</v>
      </c>
      <c r="J48" s="180" t="s">
        <v>178</v>
      </c>
    </row>
    <row r="49" spans="1:10" ht="30">
      <c r="A49" s="179">
        <v>1207116</v>
      </c>
      <c r="B49" s="180" t="s">
        <v>183</v>
      </c>
      <c r="C49" s="181">
        <v>39022</v>
      </c>
      <c r="D49" s="181">
        <v>0.3784722222222222</v>
      </c>
      <c r="E49" s="180" t="s">
        <v>184</v>
      </c>
      <c r="F49" s="180" t="s">
        <v>180</v>
      </c>
      <c r="G49" s="180" t="s">
        <v>176</v>
      </c>
      <c r="H49" s="179">
        <v>84</v>
      </c>
      <c r="I49" s="180" t="s">
        <v>177</v>
      </c>
      <c r="J49" s="180" t="s">
        <v>178</v>
      </c>
    </row>
    <row r="50" spans="1:10" ht="15">
      <c r="A50" s="179">
        <v>1208388</v>
      </c>
      <c r="B50" s="180" t="s">
        <v>173</v>
      </c>
      <c r="C50" s="181">
        <v>39009</v>
      </c>
      <c r="D50" s="181">
        <v>0.3659722222222222</v>
      </c>
      <c r="E50" s="180" t="s">
        <v>174</v>
      </c>
      <c r="F50" s="180" t="s">
        <v>175</v>
      </c>
      <c r="G50" s="180" t="s">
        <v>176</v>
      </c>
      <c r="H50" s="179">
        <v>152</v>
      </c>
      <c r="I50" s="180" t="s">
        <v>177</v>
      </c>
      <c r="J50" s="180" t="s">
        <v>178</v>
      </c>
    </row>
    <row r="51" spans="1:10" ht="30">
      <c r="A51" s="179">
        <v>1208388</v>
      </c>
      <c r="B51" s="180" t="s">
        <v>173</v>
      </c>
      <c r="C51" s="181">
        <v>39009</v>
      </c>
      <c r="D51" s="181">
        <v>0.3659722222222222</v>
      </c>
      <c r="E51" s="180" t="s">
        <v>184</v>
      </c>
      <c r="F51" s="180" t="s">
        <v>180</v>
      </c>
      <c r="G51" s="180" t="s">
        <v>31</v>
      </c>
      <c r="H51" s="182"/>
      <c r="I51" s="180" t="s">
        <v>177</v>
      </c>
      <c r="J51" s="180" t="s">
        <v>178</v>
      </c>
    </row>
    <row r="52" spans="1:10" ht="30">
      <c r="A52" s="179">
        <v>1207116</v>
      </c>
      <c r="B52" s="180" t="s">
        <v>183</v>
      </c>
      <c r="C52" s="181">
        <v>39008</v>
      </c>
      <c r="D52" s="181">
        <v>0.34375</v>
      </c>
      <c r="E52" s="180" t="s">
        <v>174</v>
      </c>
      <c r="F52" s="180" t="s">
        <v>175</v>
      </c>
      <c r="G52" s="180" t="s">
        <v>176</v>
      </c>
      <c r="H52" s="179">
        <v>130</v>
      </c>
      <c r="I52" s="180" t="s">
        <v>177</v>
      </c>
      <c r="J52" s="180" t="s">
        <v>178</v>
      </c>
    </row>
    <row r="53" spans="1:10" ht="30">
      <c r="A53" s="179">
        <v>1207115</v>
      </c>
      <c r="B53" s="180" t="s">
        <v>182</v>
      </c>
      <c r="C53" s="181">
        <v>39008</v>
      </c>
      <c r="D53" s="181">
        <v>0.3229166666666667</v>
      </c>
      <c r="E53" s="180" t="s">
        <v>174</v>
      </c>
      <c r="F53" s="180" t="s">
        <v>175</v>
      </c>
      <c r="G53" s="180" t="s">
        <v>176</v>
      </c>
      <c r="H53" s="179">
        <v>206</v>
      </c>
      <c r="I53" s="180" t="s">
        <v>177</v>
      </c>
      <c r="J53" s="180" t="s">
        <v>178</v>
      </c>
    </row>
    <row r="54" spans="1:10" ht="30">
      <c r="A54" s="179">
        <v>1207116</v>
      </c>
      <c r="B54" s="180" t="s">
        <v>183</v>
      </c>
      <c r="C54" s="181">
        <v>39008</v>
      </c>
      <c r="D54" s="181">
        <v>0.34375</v>
      </c>
      <c r="E54" s="180" t="s">
        <v>184</v>
      </c>
      <c r="F54" s="180" t="s">
        <v>180</v>
      </c>
      <c r="G54" s="180" t="s">
        <v>176</v>
      </c>
      <c r="H54" s="179">
        <v>6</v>
      </c>
      <c r="I54" s="180" t="s">
        <v>177</v>
      </c>
      <c r="J54" s="180" t="s">
        <v>178</v>
      </c>
    </row>
    <row r="55" spans="1:10" ht="30">
      <c r="A55" s="179">
        <v>1207115</v>
      </c>
      <c r="B55" s="180" t="s">
        <v>182</v>
      </c>
      <c r="C55" s="181">
        <v>39008</v>
      </c>
      <c r="D55" s="181">
        <v>0.3229166666666667</v>
      </c>
      <c r="E55" s="180" t="s">
        <v>184</v>
      </c>
      <c r="F55" s="180" t="s">
        <v>180</v>
      </c>
      <c r="G55" s="180" t="s">
        <v>31</v>
      </c>
      <c r="H55" s="182"/>
      <c r="I55" s="180" t="s">
        <v>177</v>
      </c>
      <c r="J55" s="180" t="s">
        <v>178</v>
      </c>
    </row>
    <row r="56" spans="1:10" ht="15">
      <c r="A56" s="179">
        <v>1208388</v>
      </c>
      <c r="B56" s="180" t="s">
        <v>173</v>
      </c>
      <c r="C56" s="181">
        <v>38995</v>
      </c>
      <c r="D56" s="181">
        <v>0.40069444444444446</v>
      </c>
      <c r="E56" s="180" t="s">
        <v>174</v>
      </c>
      <c r="F56" s="180" t="s">
        <v>175</v>
      </c>
      <c r="G56" s="180" t="s">
        <v>176</v>
      </c>
      <c r="H56" s="179">
        <v>165</v>
      </c>
      <c r="I56" s="180" t="s">
        <v>177</v>
      </c>
      <c r="J56" s="180" t="s">
        <v>178</v>
      </c>
    </row>
    <row r="57" spans="1:10" ht="30">
      <c r="A57" s="179">
        <v>1208388</v>
      </c>
      <c r="B57" s="180" t="s">
        <v>173</v>
      </c>
      <c r="C57" s="181">
        <v>38995</v>
      </c>
      <c r="D57" s="181">
        <v>0.40069444444444446</v>
      </c>
      <c r="E57" s="180" t="s">
        <v>184</v>
      </c>
      <c r="F57" s="180" t="s">
        <v>180</v>
      </c>
      <c r="G57" s="180" t="s">
        <v>31</v>
      </c>
      <c r="H57" s="182"/>
      <c r="I57" s="180" t="s">
        <v>177</v>
      </c>
      <c r="J57" s="180" t="s">
        <v>178</v>
      </c>
    </row>
    <row r="58" spans="1:10" ht="30">
      <c r="A58" s="179">
        <v>1207115</v>
      </c>
      <c r="B58" s="180" t="s">
        <v>182</v>
      </c>
      <c r="C58" s="181">
        <v>38994</v>
      </c>
      <c r="D58" s="181">
        <v>0.3645833333333333</v>
      </c>
      <c r="E58" s="180" t="s">
        <v>174</v>
      </c>
      <c r="F58" s="180" t="s">
        <v>175</v>
      </c>
      <c r="G58" s="180" t="s">
        <v>176</v>
      </c>
      <c r="H58" s="179">
        <v>154</v>
      </c>
      <c r="I58" s="180" t="s">
        <v>177</v>
      </c>
      <c r="J58" s="180" t="s">
        <v>178</v>
      </c>
    </row>
    <row r="59" spans="1:10" ht="30">
      <c r="A59" s="179">
        <v>1207116</v>
      </c>
      <c r="B59" s="180" t="s">
        <v>183</v>
      </c>
      <c r="C59" s="181">
        <v>38994</v>
      </c>
      <c r="D59" s="181">
        <v>0.3854166666666667</v>
      </c>
      <c r="E59" s="180" t="s">
        <v>174</v>
      </c>
      <c r="F59" s="180" t="s">
        <v>175</v>
      </c>
      <c r="G59" s="180" t="s">
        <v>176</v>
      </c>
      <c r="H59" s="179">
        <v>112</v>
      </c>
      <c r="I59" s="180" t="s">
        <v>177</v>
      </c>
      <c r="J59" s="180" t="s">
        <v>178</v>
      </c>
    </row>
    <row r="60" spans="1:10" ht="30">
      <c r="A60" s="179">
        <v>1207115</v>
      </c>
      <c r="B60" s="180" t="s">
        <v>182</v>
      </c>
      <c r="C60" s="181">
        <v>38994</v>
      </c>
      <c r="D60" s="181">
        <v>0.3645833333333333</v>
      </c>
      <c r="E60" s="180" t="s">
        <v>184</v>
      </c>
      <c r="F60" s="180" t="s">
        <v>180</v>
      </c>
      <c r="G60" s="180" t="s">
        <v>176</v>
      </c>
      <c r="H60" s="179">
        <v>4</v>
      </c>
      <c r="I60" s="180" t="s">
        <v>177</v>
      </c>
      <c r="J60" s="180" t="s">
        <v>178</v>
      </c>
    </row>
    <row r="61" spans="1:10" ht="30">
      <c r="A61" s="179">
        <v>1207116</v>
      </c>
      <c r="B61" s="180" t="s">
        <v>183</v>
      </c>
      <c r="C61" s="181">
        <v>38994</v>
      </c>
      <c r="D61" s="181">
        <v>0.3854166666666667</v>
      </c>
      <c r="E61" s="180" t="s">
        <v>184</v>
      </c>
      <c r="F61" s="180" t="s">
        <v>180</v>
      </c>
      <c r="G61" s="180" t="s">
        <v>176</v>
      </c>
      <c r="H61" s="179">
        <v>70</v>
      </c>
      <c r="I61" s="180" t="s">
        <v>177</v>
      </c>
      <c r="J61" s="180" t="s">
        <v>178</v>
      </c>
    </row>
    <row r="62" spans="1:10" ht="30">
      <c r="A62" s="179">
        <v>1207116</v>
      </c>
      <c r="B62" s="180" t="s">
        <v>183</v>
      </c>
      <c r="C62" s="181">
        <v>38980</v>
      </c>
      <c r="D62" s="181">
        <v>0.3784722222222222</v>
      </c>
      <c r="E62" s="180" t="s">
        <v>184</v>
      </c>
      <c r="F62" s="180" t="s">
        <v>180</v>
      </c>
      <c r="G62" s="180" t="s">
        <v>176</v>
      </c>
      <c r="H62" s="179">
        <v>102</v>
      </c>
      <c r="I62" s="180" t="s">
        <v>177</v>
      </c>
      <c r="J62" s="180" t="s">
        <v>178</v>
      </c>
    </row>
    <row r="63" spans="1:10" ht="30">
      <c r="A63" s="179">
        <v>1207115</v>
      </c>
      <c r="B63" s="180" t="s">
        <v>182</v>
      </c>
      <c r="C63" s="181">
        <v>38980</v>
      </c>
      <c r="D63" s="181">
        <v>0.3645833333333333</v>
      </c>
      <c r="E63" s="180" t="s">
        <v>174</v>
      </c>
      <c r="F63" s="180" t="s">
        <v>175</v>
      </c>
      <c r="G63" s="180" t="s">
        <v>176</v>
      </c>
      <c r="H63" s="179">
        <v>152</v>
      </c>
      <c r="I63" s="180" t="s">
        <v>177</v>
      </c>
      <c r="J63" s="180" t="s">
        <v>178</v>
      </c>
    </row>
    <row r="64" spans="1:10" ht="30">
      <c r="A64" s="179">
        <v>1207115</v>
      </c>
      <c r="B64" s="180" t="s">
        <v>182</v>
      </c>
      <c r="C64" s="181">
        <v>38980</v>
      </c>
      <c r="D64" s="181">
        <v>0.3645833333333333</v>
      </c>
      <c r="E64" s="180" t="s">
        <v>184</v>
      </c>
      <c r="F64" s="180" t="s">
        <v>180</v>
      </c>
      <c r="G64" s="180" t="s">
        <v>31</v>
      </c>
      <c r="H64" s="182"/>
      <c r="I64" s="180" t="s">
        <v>177</v>
      </c>
      <c r="J64" s="180" t="s">
        <v>178</v>
      </c>
    </row>
    <row r="65" spans="1:10" ht="30">
      <c r="A65" s="179">
        <v>1207116</v>
      </c>
      <c r="B65" s="180" t="s">
        <v>183</v>
      </c>
      <c r="C65" s="181">
        <v>38980</v>
      </c>
      <c r="D65" s="181">
        <v>0.3784722222222222</v>
      </c>
      <c r="E65" s="180" t="s">
        <v>174</v>
      </c>
      <c r="F65" s="180" t="s">
        <v>175</v>
      </c>
      <c r="G65" s="180" t="s">
        <v>176</v>
      </c>
      <c r="H65" s="179">
        <v>114</v>
      </c>
      <c r="I65" s="180" t="s">
        <v>177</v>
      </c>
      <c r="J65" s="180" t="s">
        <v>178</v>
      </c>
    </row>
    <row r="66" spans="1:10" ht="15">
      <c r="A66" s="179">
        <v>1208388</v>
      </c>
      <c r="B66" s="180" t="s">
        <v>173</v>
      </c>
      <c r="C66" s="181">
        <v>38979</v>
      </c>
      <c r="D66" s="181">
        <v>0.4027777777777778</v>
      </c>
      <c r="E66" s="180" t="s">
        <v>174</v>
      </c>
      <c r="F66" s="180" t="s">
        <v>175</v>
      </c>
      <c r="G66" s="180" t="s">
        <v>176</v>
      </c>
      <c r="H66" s="179">
        <v>147</v>
      </c>
      <c r="I66" s="180" t="s">
        <v>177</v>
      </c>
      <c r="J66" s="180" t="s">
        <v>178</v>
      </c>
    </row>
    <row r="67" spans="1:10" ht="30">
      <c r="A67" s="179">
        <v>1208388</v>
      </c>
      <c r="B67" s="180" t="s">
        <v>173</v>
      </c>
      <c r="C67" s="181">
        <v>38979</v>
      </c>
      <c r="D67" s="181">
        <v>0.4027777777777778</v>
      </c>
      <c r="E67" s="180" t="s">
        <v>184</v>
      </c>
      <c r="F67" s="180" t="s">
        <v>180</v>
      </c>
      <c r="G67" s="180" t="s">
        <v>31</v>
      </c>
      <c r="H67" s="182"/>
      <c r="I67" s="180" t="s">
        <v>177</v>
      </c>
      <c r="J67" s="180" t="s">
        <v>178</v>
      </c>
    </row>
    <row r="68" spans="1:10" ht="30">
      <c r="A68" s="179">
        <v>1207115</v>
      </c>
      <c r="B68" s="180" t="s">
        <v>182</v>
      </c>
      <c r="C68" s="181">
        <v>38967</v>
      </c>
      <c r="D68" s="181">
        <v>0.33194444444444443</v>
      </c>
      <c r="E68" s="180" t="s">
        <v>184</v>
      </c>
      <c r="F68" s="180" t="s">
        <v>180</v>
      </c>
      <c r="G68" s="180" t="s">
        <v>176</v>
      </c>
      <c r="H68" s="179">
        <v>10</v>
      </c>
      <c r="I68" s="180" t="s">
        <v>177</v>
      </c>
      <c r="J68" s="180" t="s">
        <v>178</v>
      </c>
    </row>
    <row r="69" spans="1:10" ht="30">
      <c r="A69" s="179">
        <v>1208388</v>
      </c>
      <c r="B69" s="180" t="s">
        <v>173</v>
      </c>
      <c r="C69" s="181">
        <v>38967</v>
      </c>
      <c r="D69" s="181">
        <v>0.46458333333333335</v>
      </c>
      <c r="E69" s="180" t="s">
        <v>184</v>
      </c>
      <c r="F69" s="180" t="s">
        <v>180</v>
      </c>
      <c r="G69" s="180" t="s">
        <v>31</v>
      </c>
      <c r="H69" s="182"/>
      <c r="I69" s="180" t="s">
        <v>177</v>
      </c>
      <c r="J69" s="180" t="s">
        <v>178</v>
      </c>
    </row>
    <row r="70" spans="1:10" ht="15">
      <c r="A70" s="179">
        <v>1208388</v>
      </c>
      <c r="B70" s="180" t="s">
        <v>173</v>
      </c>
      <c r="C70" s="181">
        <v>38967</v>
      </c>
      <c r="D70" s="181">
        <v>0.46458333333333335</v>
      </c>
      <c r="E70" s="180" t="s">
        <v>174</v>
      </c>
      <c r="F70" s="180" t="s">
        <v>175</v>
      </c>
      <c r="G70" s="180" t="s">
        <v>176</v>
      </c>
      <c r="H70" s="179">
        <v>152</v>
      </c>
      <c r="I70" s="180" t="s">
        <v>177</v>
      </c>
      <c r="J70" s="180" t="s">
        <v>178</v>
      </c>
    </row>
    <row r="71" spans="1:10" ht="30">
      <c r="A71" s="179">
        <v>1207116</v>
      </c>
      <c r="B71" s="180" t="s">
        <v>183</v>
      </c>
      <c r="C71" s="181">
        <v>38967</v>
      </c>
      <c r="D71" s="181">
        <v>0.36944444444444446</v>
      </c>
      <c r="E71" s="180" t="s">
        <v>184</v>
      </c>
      <c r="F71" s="180" t="s">
        <v>180</v>
      </c>
      <c r="G71" s="180" t="s">
        <v>176</v>
      </c>
      <c r="H71" s="179">
        <v>96</v>
      </c>
      <c r="I71" s="180" t="s">
        <v>177</v>
      </c>
      <c r="J71" s="180" t="s">
        <v>178</v>
      </c>
    </row>
    <row r="72" spans="1:10" ht="30">
      <c r="A72" s="179">
        <v>1207116</v>
      </c>
      <c r="B72" s="180" t="s">
        <v>183</v>
      </c>
      <c r="C72" s="181">
        <v>38967</v>
      </c>
      <c r="D72" s="181">
        <v>0.36944444444444446</v>
      </c>
      <c r="E72" s="180" t="s">
        <v>174</v>
      </c>
      <c r="F72" s="180" t="s">
        <v>175</v>
      </c>
      <c r="G72" s="180" t="s">
        <v>176</v>
      </c>
      <c r="H72" s="179">
        <v>134</v>
      </c>
      <c r="I72" s="180" t="s">
        <v>177</v>
      </c>
      <c r="J72" s="180" t="s">
        <v>178</v>
      </c>
    </row>
    <row r="73" spans="1:10" ht="30">
      <c r="A73" s="179">
        <v>1207115</v>
      </c>
      <c r="B73" s="180" t="s">
        <v>182</v>
      </c>
      <c r="C73" s="181">
        <v>38967</v>
      </c>
      <c r="D73" s="181">
        <v>0.33194444444444443</v>
      </c>
      <c r="E73" s="180" t="s">
        <v>174</v>
      </c>
      <c r="F73" s="180" t="s">
        <v>175</v>
      </c>
      <c r="G73" s="180" t="s">
        <v>176</v>
      </c>
      <c r="H73" s="179">
        <v>185.6</v>
      </c>
      <c r="I73" s="180" t="s">
        <v>177</v>
      </c>
      <c r="J73" s="180" t="s">
        <v>178</v>
      </c>
    </row>
    <row r="74" spans="1:10" ht="30">
      <c r="A74" s="179">
        <v>1207115</v>
      </c>
      <c r="B74" s="180" t="s">
        <v>182</v>
      </c>
      <c r="C74" s="181">
        <v>38950</v>
      </c>
      <c r="D74" s="181">
        <v>0.34375</v>
      </c>
      <c r="E74" s="180" t="s">
        <v>179</v>
      </c>
      <c r="F74" s="180" t="s">
        <v>180</v>
      </c>
      <c r="G74" s="180" t="s">
        <v>31</v>
      </c>
      <c r="H74" s="182"/>
      <c r="I74" s="180" t="s">
        <v>181</v>
      </c>
      <c r="J74" s="180" t="s">
        <v>178</v>
      </c>
    </row>
    <row r="75" spans="1:10" ht="30">
      <c r="A75" s="179">
        <v>1207115</v>
      </c>
      <c r="B75" s="180" t="s">
        <v>182</v>
      </c>
      <c r="C75" s="181">
        <v>38950</v>
      </c>
      <c r="D75" s="181">
        <v>0.34375</v>
      </c>
      <c r="E75" s="180" t="s">
        <v>174</v>
      </c>
      <c r="F75" s="180" t="s">
        <v>175</v>
      </c>
      <c r="G75" s="180" t="s">
        <v>176</v>
      </c>
      <c r="H75" s="179">
        <v>156</v>
      </c>
      <c r="I75" s="180" t="s">
        <v>177</v>
      </c>
      <c r="J75" s="180" t="s">
        <v>178</v>
      </c>
    </row>
    <row r="76" spans="1:10" ht="30">
      <c r="A76" s="179">
        <v>1207116</v>
      </c>
      <c r="B76" s="180" t="s">
        <v>183</v>
      </c>
      <c r="C76" s="181">
        <v>38950</v>
      </c>
      <c r="D76" s="181">
        <v>0.3645833333333333</v>
      </c>
      <c r="E76" s="180" t="s">
        <v>184</v>
      </c>
      <c r="F76" s="180" t="s">
        <v>180</v>
      </c>
      <c r="G76" s="180" t="s">
        <v>185</v>
      </c>
      <c r="H76" s="179">
        <v>58</v>
      </c>
      <c r="I76" s="180" t="s">
        <v>177</v>
      </c>
      <c r="J76" s="180" t="s">
        <v>178</v>
      </c>
    </row>
    <row r="77" spans="1:10" ht="30">
      <c r="A77" s="179">
        <v>1207116</v>
      </c>
      <c r="B77" s="180" t="s">
        <v>183</v>
      </c>
      <c r="C77" s="181">
        <v>38950</v>
      </c>
      <c r="D77" s="181">
        <v>0.3645833333333333</v>
      </c>
      <c r="E77" s="180" t="s">
        <v>174</v>
      </c>
      <c r="F77" s="180" t="s">
        <v>175</v>
      </c>
      <c r="G77" s="180" t="s">
        <v>176</v>
      </c>
      <c r="H77" s="179">
        <v>127</v>
      </c>
      <c r="I77" s="180" t="s">
        <v>177</v>
      </c>
      <c r="J77" s="180" t="s">
        <v>178</v>
      </c>
    </row>
    <row r="78" spans="1:10" ht="30">
      <c r="A78" s="179">
        <v>1207116</v>
      </c>
      <c r="B78" s="180" t="s">
        <v>183</v>
      </c>
      <c r="C78" s="181">
        <v>38950</v>
      </c>
      <c r="D78" s="181">
        <v>0.3645833333333333</v>
      </c>
      <c r="E78" s="180" t="s">
        <v>179</v>
      </c>
      <c r="F78" s="180" t="s">
        <v>180</v>
      </c>
      <c r="G78" s="180" t="s">
        <v>176</v>
      </c>
      <c r="H78" s="179">
        <v>58</v>
      </c>
      <c r="I78" s="180" t="s">
        <v>181</v>
      </c>
      <c r="J78" s="180" t="s">
        <v>178</v>
      </c>
    </row>
    <row r="79" spans="1:10" ht="30">
      <c r="A79" s="179">
        <v>1207115</v>
      </c>
      <c r="B79" s="180" t="s">
        <v>182</v>
      </c>
      <c r="C79" s="181">
        <v>38950</v>
      </c>
      <c r="D79" s="181">
        <v>0.34375</v>
      </c>
      <c r="E79" s="180" t="s">
        <v>184</v>
      </c>
      <c r="F79" s="180" t="s">
        <v>180</v>
      </c>
      <c r="G79" s="180" t="s">
        <v>31</v>
      </c>
      <c r="H79" s="182"/>
      <c r="I79" s="180" t="s">
        <v>177</v>
      </c>
      <c r="J79" s="180" t="s">
        <v>178</v>
      </c>
    </row>
    <row r="80" spans="1:10" ht="30">
      <c r="A80" s="179">
        <v>1208388</v>
      </c>
      <c r="B80" s="180" t="s">
        <v>173</v>
      </c>
      <c r="C80" s="181">
        <v>38939</v>
      </c>
      <c r="D80" s="181">
        <v>0.3875</v>
      </c>
      <c r="E80" s="180" t="s">
        <v>179</v>
      </c>
      <c r="F80" s="180" t="s">
        <v>180</v>
      </c>
      <c r="G80" s="180" t="s">
        <v>31</v>
      </c>
      <c r="H80" s="182"/>
      <c r="I80" s="180" t="s">
        <v>181</v>
      </c>
      <c r="J80" s="180" t="s">
        <v>178</v>
      </c>
    </row>
    <row r="81" spans="1:10" ht="30">
      <c r="A81" s="179">
        <v>1208388</v>
      </c>
      <c r="B81" s="180" t="s">
        <v>173</v>
      </c>
      <c r="C81" s="181">
        <v>38939</v>
      </c>
      <c r="D81" s="181">
        <v>0.3875</v>
      </c>
      <c r="E81" s="180" t="s">
        <v>184</v>
      </c>
      <c r="F81" s="180" t="s">
        <v>180</v>
      </c>
      <c r="G81" s="180" t="s">
        <v>31</v>
      </c>
      <c r="H81" s="182"/>
      <c r="I81" s="180" t="s">
        <v>177</v>
      </c>
      <c r="J81" s="180" t="s">
        <v>178</v>
      </c>
    </row>
    <row r="82" spans="1:10" ht="30">
      <c r="A82" s="179">
        <v>1207116</v>
      </c>
      <c r="B82" s="180" t="s">
        <v>183</v>
      </c>
      <c r="C82" s="181">
        <v>38938</v>
      </c>
      <c r="D82" s="181">
        <v>0.3506944444444444</v>
      </c>
      <c r="E82" s="180" t="s">
        <v>184</v>
      </c>
      <c r="F82" s="180" t="s">
        <v>180</v>
      </c>
      <c r="G82" s="180" t="s">
        <v>185</v>
      </c>
      <c r="H82" s="179">
        <v>87</v>
      </c>
      <c r="I82" s="180" t="s">
        <v>177</v>
      </c>
      <c r="J82" s="180" t="s">
        <v>178</v>
      </c>
    </row>
    <row r="83" spans="1:10" ht="30">
      <c r="A83" s="179">
        <v>1207115</v>
      </c>
      <c r="B83" s="180" t="s">
        <v>182</v>
      </c>
      <c r="C83" s="181">
        <v>38938</v>
      </c>
      <c r="D83" s="181">
        <v>0.3333333333333333</v>
      </c>
      <c r="E83" s="180" t="s">
        <v>184</v>
      </c>
      <c r="F83" s="180" t="s">
        <v>180</v>
      </c>
      <c r="G83" s="180" t="s">
        <v>31</v>
      </c>
      <c r="H83" s="182"/>
      <c r="I83" s="180" t="s">
        <v>177</v>
      </c>
      <c r="J83" s="180" t="s">
        <v>178</v>
      </c>
    </row>
    <row r="84" spans="1:10" ht="30">
      <c r="A84" s="179">
        <v>1207116</v>
      </c>
      <c r="B84" s="180" t="s">
        <v>183</v>
      </c>
      <c r="C84" s="181">
        <v>38938</v>
      </c>
      <c r="D84" s="181">
        <v>0.3506944444444444</v>
      </c>
      <c r="E84" s="180" t="s">
        <v>179</v>
      </c>
      <c r="F84" s="180" t="s">
        <v>180</v>
      </c>
      <c r="G84" s="180" t="s">
        <v>176</v>
      </c>
      <c r="H84" s="179">
        <v>87</v>
      </c>
      <c r="I84" s="180" t="s">
        <v>181</v>
      </c>
      <c r="J84" s="180" t="s">
        <v>178</v>
      </c>
    </row>
    <row r="85" spans="1:10" ht="30">
      <c r="A85" s="179">
        <v>1207115</v>
      </c>
      <c r="B85" s="180" t="s">
        <v>182</v>
      </c>
      <c r="C85" s="181">
        <v>38938</v>
      </c>
      <c r="D85" s="181">
        <v>0.3333333333333333</v>
      </c>
      <c r="E85" s="180" t="s">
        <v>179</v>
      </c>
      <c r="F85" s="180" t="s">
        <v>180</v>
      </c>
      <c r="G85" s="180" t="s">
        <v>31</v>
      </c>
      <c r="H85" s="182"/>
      <c r="I85" s="180" t="s">
        <v>181</v>
      </c>
      <c r="J85" s="180" t="s">
        <v>178</v>
      </c>
    </row>
    <row r="86" spans="1:10" ht="15">
      <c r="A86" s="179">
        <v>1208388</v>
      </c>
      <c r="B86" s="180" t="s">
        <v>173</v>
      </c>
      <c r="C86" s="181">
        <v>38925</v>
      </c>
      <c r="D86" s="181">
        <v>0.32430555555555557</v>
      </c>
      <c r="E86" s="180" t="s">
        <v>174</v>
      </c>
      <c r="F86" s="180" t="s">
        <v>175</v>
      </c>
      <c r="G86" s="180" t="s">
        <v>176</v>
      </c>
      <c r="H86" s="179">
        <v>150</v>
      </c>
      <c r="I86" s="180" t="s">
        <v>177</v>
      </c>
      <c r="J86" s="180" t="s">
        <v>178</v>
      </c>
    </row>
    <row r="87" spans="1:10" ht="30">
      <c r="A87" s="179">
        <v>1208388</v>
      </c>
      <c r="B87" s="180" t="s">
        <v>173</v>
      </c>
      <c r="C87" s="181">
        <v>38925</v>
      </c>
      <c r="D87" s="181">
        <v>0.32430555555555557</v>
      </c>
      <c r="E87" s="180" t="s">
        <v>179</v>
      </c>
      <c r="F87" s="180" t="s">
        <v>180</v>
      </c>
      <c r="G87" s="180" t="s">
        <v>31</v>
      </c>
      <c r="H87" s="182"/>
      <c r="I87" s="180" t="s">
        <v>181</v>
      </c>
      <c r="J87" s="180" t="s">
        <v>178</v>
      </c>
    </row>
    <row r="88" spans="1:10" ht="30">
      <c r="A88" s="179">
        <v>1208388</v>
      </c>
      <c r="B88" s="180" t="s">
        <v>173</v>
      </c>
      <c r="C88" s="181">
        <v>38925</v>
      </c>
      <c r="D88" s="181">
        <v>0.32430555555555557</v>
      </c>
      <c r="E88" s="180" t="s">
        <v>184</v>
      </c>
      <c r="F88" s="180" t="s">
        <v>180</v>
      </c>
      <c r="G88" s="180" t="s">
        <v>31</v>
      </c>
      <c r="H88" s="182"/>
      <c r="I88" s="180" t="s">
        <v>177</v>
      </c>
      <c r="J88" s="180" t="s">
        <v>178</v>
      </c>
    </row>
    <row r="89" spans="1:10" ht="30">
      <c r="A89" s="179">
        <v>1208388</v>
      </c>
      <c r="B89" s="180" t="s">
        <v>173</v>
      </c>
      <c r="C89" s="181">
        <v>38925</v>
      </c>
      <c r="D89" s="181">
        <v>0.32430555555555557</v>
      </c>
      <c r="E89" s="180" t="s">
        <v>184</v>
      </c>
      <c r="F89" s="180" t="s">
        <v>180</v>
      </c>
      <c r="G89" s="180" t="s">
        <v>31</v>
      </c>
      <c r="H89" s="182"/>
      <c r="I89" s="180" t="s">
        <v>177</v>
      </c>
      <c r="J89" s="180" t="s">
        <v>178</v>
      </c>
    </row>
    <row r="90" spans="1:10" ht="30">
      <c r="A90" s="179">
        <v>1207116</v>
      </c>
      <c r="B90" s="180" t="s">
        <v>183</v>
      </c>
      <c r="C90" s="181">
        <v>38924</v>
      </c>
      <c r="D90" s="181">
        <v>0.3541666666666667</v>
      </c>
      <c r="E90" s="180" t="s">
        <v>184</v>
      </c>
      <c r="F90" s="180" t="s">
        <v>180</v>
      </c>
      <c r="G90" s="180" t="s">
        <v>185</v>
      </c>
      <c r="H90" s="179">
        <v>90</v>
      </c>
      <c r="I90" s="180" t="s">
        <v>177</v>
      </c>
      <c r="J90" s="180" t="s">
        <v>178</v>
      </c>
    </row>
    <row r="91" spans="1:10" ht="30">
      <c r="A91" s="179">
        <v>1207115</v>
      </c>
      <c r="B91" s="180" t="s">
        <v>182</v>
      </c>
      <c r="C91" s="181">
        <v>38924</v>
      </c>
      <c r="D91" s="181">
        <v>0.3298611111111111</v>
      </c>
      <c r="E91" s="180" t="s">
        <v>184</v>
      </c>
      <c r="F91" s="180" t="s">
        <v>180</v>
      </c>
      <c r="G91" s="180" t="s">
        <v>176</v>
      </c>
      <c r="H91" s="179">
        <v>51</v>
      </c>
      <c r="I91" s="180" t="s">
        <v>177</v>
      </c>
      <c r="J91" s="180" t="s">
        <v>178</v>
      </c>
    </row>
    <row r="92" spans="1:10" ht="30">
      <c r="A92" s="179">
        <v>1207115</v>
      </c>
      <c r="B92" s="180" t="s">
        <v>182</v>
      </c>
      <c r="C92" s="181">
        <v>38924</v>
      </c>
      <c r="D92" s="181">
        <v>0.3298611111111111</v>
      </c>
      <c r="E92" s="180" t="s">
        <v>179</v>
      </c>
      <c r="F92" s="180" t="s">
        <v>180</v>
      </c>
      <c r="G92" s="180" t="s">
        <v>185</v>
      </c>
      <c r="H92" s="179">
        <v>51</v>
      </c>
      <c r="I92" s="180" t="s">
        <v>181</v>
      </c>
      <c r="J92" s="180" t="s">
        <v>178</v>
      </c>
    </row>
    <row r="93" spans="1:10" ht="30">
      <c r="A93" s="179">
        <v>1207116</v>
      </c>
      <c r="B93" s="180" t="s">
        <v>183</v>
      </c>
      <c r="C93" s="181">
        <v>38924</v>
      </c>
      <c r="D93" s="181">
        <v>0.3541666666666667</v>
      </c>
      <c r="E93" s="180" t="s">
        <v>174</v>
      </c>
      <c r="F93" s="180" t="s">
        <v>175</v>
      </c>
      <c r="G93" s="180" t="s">
        <v>176</v>
      </c>
      <c r="H93" s="179">
        <v>124</v>
      </c>
      <c r="I93" s="180" t="s">
        <v>177</v>
      </c>
      <c r="J93" s="180" t="s">
        <v>178</v>
      </c>
    </row>
    <row r="94" spans="1:10" ht="30">
      <c r="A94" s="179">
        <v>1207116</v>
      </c>
      <c r="B94" s="180" t="s">
        <v>183</v>
      </c>
      <c r="C94" s="181">
        <v>38924</v>
      </c>
      <c r="D94" s="181">
        <v>0.3541666666666667</v>
      </c>
      <c r="E94" s="180" t="s">
        <v>184</v>
      </c>
      <c r="F94" s="180" t="s">
        <v>180</v>
      </c>
      <c r="G94" s="180" t="s">
        <v>176</v>
      </c>
      <c r="H94" s="179">
        <v>90</v>
      </c>
      <c r="I94" s="180" t="s">
        <v>177</v>
      </c>
      <c r="J94" s="180" t="s">
        <v>178</v>
      </c>
    </row>
    <row r="95" spans="1:10" ht="30">
      <c r="A95" s="179">
        <v>1207115</v>
      </c>
      <c r="B95" s="180" t="s">
        <v>182</v>
      </c>
      <c r="C95" s="181">
        <v>38924</v>
      </c>
      <c r="D95" s="181">
        <v>0.3298611111111111</v>
      </c>
      <c r="E95" s="180" t="s">
        <v>174</v>
      </c>
      <c r="F95" s="180" t="s">
        <v>175</v>
      </c>
      <c r="G95" s="180" t="s">
        <v>176</v>
      </c>
      <c r="H95" s="179">
        <v>144</v>
      </c>
      <c r="I95" s="180" t="s">
        <v>177</v>
      </c>
      <c r="J95" s="180" t="s">
        <v>178</v>
      </c>
    </row>
    <row r="96" spans="1:10" ht="30">
      <c r="A96" s="179">
        <v>1207115</v>
      </c>
      <c r="B96" s="180" t="s">
        <v>182</v>
      </c>
      <c r="C96" s="181">
        <v>38924</v>
      </c>
      <c r="D96" s="181">
        <v>0.3298611111111111</v>
      </c>
      <c r="E96" s="180" t="s">
        <v>184</v>
      </c>
      <c r="F96" s="180" t="s">
        <v>180</v>
      </c>
      <c r="G96" s="180" t="s">
        <v>185</v>
      </c>
      <c r="H96" s="179">
        <v>51</v>
      </c>
      <c r="I96" s="180" t="s">
        <v>177</v>
      </c>
      <c r="J96" s="180" t="s">
        <v>178</v>
      </c>
    </row>
    <row r="97" spans="1:10" ht="30">
      <c r="A97" s="179">
        <v>1207116</v>
      </c>
      <c r="B97" s="180" t="s">
        <v>183</v>
      </c>
      <c r="C97" s="181">
        <v>38924</v>
      </c>
      <c r="D97" s="181">
        <v>0.3541666666666667</v>
      </c>
      <c r="E97" s="180" t="s">
        <v>179</v>
      </c>
      <c r="F97" s="180" t="s">
        <v>180</v>
      </c>
      <c r="G97" s="180" t="s">
        <v>185</v>
      </c>
      <c r="H97" s="179">
        <v>90</v>
      </c>
      <c r="I97" s="180" t="s">
        <v>181</v>
      </c>
      <c r="J97" s="180" t="s">
        <v>178</v>
      </c>
    </row>
    <row r="98" spans="1:10" ht="30">
      <c r="A98" s="179">
        <v>1208388</v>
      </c>
      <c r="B98" s="180" t="s">
        <v>173</v>
      </c>
      <c r="C98" s="181">
        <v>38911</v>
      </c>
      <c r="D98" s="181">
        <v>0.36736111111111114</v>
      </c>
      <c r="E98" s="180" t="s">
        <v>184</v>
      </c>
      <c r="F98" s="180" t="s">
        <v>180</v>
      </c>
      <c r="G98" s="180" t="s">
        <v>31</v>
      </c>
      <c r="H98" s="182"/>
      <c r="I98" s="180" t="s">
        <v>177</v>
      </c>
      <c r="J98" s="180" t="s">
        <v>178</v>
      </c>
    </row>
    <row r="99" spans="1:10" ht="30">
      <c r="A99" s="179">
        <v>1208388</v>
      </c>
      <c r="B99" s="180" t="s">
        <v>173</v>
      </c>
      <c r="C99" s="181">
        <v>38911</v>
      </c>
      <c r="D99" s="181">
        <v>0.36736111111111114</v>
      </c>
      <c r="E99" s="180" t="s">
        <v>179</v>
      </c>
      <c r="F99" s="180" t="s">
        <v>180</v>
      </c>
      <c r="G99" s="180" t="s">
        <v>31</v>
      </c>
      <c r="H99" s="182"/>
      <c r="I99" s="180" t="s">
        <v>181</v>
      </c>
      <c r="J99" s="180" t="s">
        <v>178</v>
      </c>
    </row>
    <row r="100" spans="1:10" ht="15">
      <c r="A100" s="179">
        <v>1208388</v>
      </c>
      <c r="B100" s="180" t="s">
        <v>173</v>
      </c>
      <c r="C100" s="181">
        <v>38911</v>
      </c>
      <c r="D100" s="181">
        <v>0.36736111111111114</v>
      </c>
      <c r="E100" s="180" t="s">
        <v>174</v>
      </c>
      <c r="F100" s="180" t="s">
        <v>175</v>
      </c>
      <c r="G100" s="180" t="s">
        <v>176</v>
      </c>
      <c r="H100" s="179">
        <v>147</v>
      </c>
      <c r="I100" s="180" t="s">
        <v>177</v>
      </c>
      <c r="J100" s="180" t="s">
        <v>178</v>
      </c>
    </row>
    <row r="101" spans="1:10" ht="30">
      <c r="A101" s="179">
        <v>1208388</v>
      </c>
      <c r="B101" s="180" t="s">
        <v>173</v>
      </c>
      <c r="C101" s="181">
        <v>38911</v>
      </c>
      <c r="D101" s="181">
        <v>0.36736111111111114</v>
      </c>
      <c r="E101" s="180" t="s">
        <v>184</v>
      </c>
      <c r="F101" s="180" t="s">
        <v>180</v>
      </c>
      <c r="G101" s="180" t="s">
        <v>31</v>
      </c>
      <c r="H101" s="182"/>
      <c r="I101" s="180" t="s">
        <v>177</v>
      </c>
      <c r="J101" s="180" t="s">
        <v>178</v>
      </c>
    </row>
    <row r="102" spans="1:10" ht="30">
      <c r="A102" s="179">
        <v>1207116</v>
      </c>
      <c r="B102" s="180" t="s">
        <v>183</v>
      </c>
      <c r="C102" s="181">
        <v>38910</v>
      </c>
      <c r="D102" s="181">
        <v>0.3611111111111111</v>
      </c>
      <c r="E102" s="180" t="s">
        <v>174</v>
      </c>
      <c r="F102" s="180" t="s">
        <v>175</v>
      </c>
      <c r="G102" s="180" t="s">
        <v>176</v>
      </c>
      <c r="H102" s="179">
        <v>92</v>
      </c>
      <c r="I102" s="180" t="s">
        <v>177</v>
      </c>
      <c r="J102" s="180" t="s">
        <v>178</v>
      </c>
    </row>
    <row r="103" spans="1:10" ht="30">
      <c r="A103" s="179">
        <v>1207116</v>
      </c>
      <c r="B103" s="180" t="s">
        <v>183</v>
      </c>
      <c r="C103" s="181">
        <v>38910</v>
      </c>
      <c r="D103" s="181">
        <v>0.3611111111111111</v>
      </c>
      <c r="E103" s="180" t="s">
        <v>184</v>
      </c>
      <c r="F103" s="180" t="s">
        <v>180</v>
      </c>
      <c r="G103" s="180" t="s">
        <v>185</v>
      </c>
      <c r="H103" s="179">
        <v>48</v>
      </c>
      <c r="I103" s="180" t="s">
        <v>177</v>
      </c>
      <c r="J103" s="180" t="s">
        <v>178</v>
      </c>
    </row>
    <row r="104" spans="1:10" ht="30">
      <c r="A104" s="179">
        <v>1207116</v>
      </c>
      <c r="B104" s="180" t="s">
        <v>183</v>
      </c>
      <c r="C104" s="181">
        <v>38910</v>
      </c>
      <c r="D104" s="181">
        <v>0.3611111111111111</v>
      </c>
      <c r="E104" s="180" t="s">
        <v>179</v>
      </c>
      <c r="F104" s="180" t="s">
        <v>180</v>
      </c>
      <c r="G104" s="180" t="s">
        <v>185</v>
      </c>
      <c r="H104" s="179">
        <v>48</v>
      </c>
      <c r="I104" s="180" t="s">
        <v>181</v>
      </c>
      <c r="J104" s="180" t="s">
        <v>178</v>
      </c>
    </row>
    <row r="105" spans="1:10" ht="30">
      <c r="A105" s="179">
        <v>1207116</v>
      </c>
      <c r="B105" s="180" t="s">
        <v>183</v>
      </c>
      <c r="C105" s="181">
        <v>38910</v>
      </c>
      <c r="D105" s="181">
        <v>0.3611111111111111</v>
      </c>
      <c r="E105" s="180" t="s">
        <v>184</v>
      </c>
      <c r="F105" s="180" t="s">
        <v>180</v>
      </c>
      <c r="G105" s="180" t="s">
        <v>176</v>
      </c>
      <c r="H105" s="179">
        <v>48</v>
      </c>
      <c r="I105" s="180" t="s">
        <v>177</v>
      </c>
      <c r="J105" s="180" t="s">
        <v>178</v>
      </c>
    </row>
    <row r="106" spans="1:10" ht="30">
      <c r="A106" s="179">
        <v>1207115</v>
      </c>
      <c r="B106" s="180" t="s">
        <v>182</v>
      </c>
      <c r="C106" s="181">
        <v>38910</v>
      </c>
      <c r="D106" s="181">
        <v>0.3368055555555556</v>
      </c>
      <c r="E106" s="180" t="s">
        <v>184</v>
      </c>
      <c r="F106" s="180" t="s">
        <v>180</v>
      </c>
      <c r="G106" s="180" t="s">
        <v>185</v>
      </c>
      <c r="H106" s="179">
        <v>6</v>
      </c>
      <c r="I106" s="180" t="s">
        <v>177</v>
      </c>
      <c r="J106" s="180" t="s">
        <v>178</v>
      </c>
    </row>
    <row r="107" spans="1:10" ht="30">
      <c r="A107" s="179">
        <v>1207115</v>
      </c>
      <c r="B107" s="180" t="s">
        <v>182</v>
      </c>
      <c r="C107" s="181">
        <v>38910</v>
      </c>
      <c r="D107" s="181">
        <v>0.3368055555555556</v>
      </c>
      <c r="E107" s="180" t="s">
        <v>179</v>
      </c>
      <c r="F107" s="180" t="s">
        <v>180</v>
      </c>
      <c r="G107" s="180" t="s">
        <v>185</v>
      </c>
      <c r="H107" s="179">
        <v>6</v>
      </c>
      <c r="I107" s="180" t="s">
        <v>181</v>
      </c>
      <c r="J107" s="180" t="s">
        <v>178</v>
      </c>
    </row>
    <row r="108" spans="1:10" ht="30">
      <c r="A108" s="179">
        <v>1207115</v>
      </c>
      <c r="B108" s="180" t="s">
        <v>182</v>
      </c>
      <c r="C108" s="181">
        <v>38910</v>
      </c>
      <c r="D108" s="181">
        <v>0.3368055555555556</v>
      </c>
      <c r="E108" s="180" t="s">
        <v>184</v>
      </c>
      <c r="F108" s="180" t="s">
        <v>180</v>
      </c>
      <c r="G108" s="180" t="s">
        <v>176</v>
      </c>
      <c r="H108" s="179">
        <v>6</v>
      </c>
      <c r="I108" s="180" t="s">
        <v>177</v>
      </c>
      <c r="J108" s="180" t="s">
        <v>178</v>
      </c>
    </row>
    <row r="109" spans="1:10" ht="30">
      <c r="A109" s="179">
        <v>1207115</v>
      </c>
      <c r="B109" s="180" t="s">
        <v>182</v>
      </c>
      <c r="C109" s="181">
        <v>38910</v>
      </c>
      <c r="D109" s="181">
        <v>0.3368055555555556</v>
      </c>
      <c r="E109" s="180" t="s">
        <v>174</v>
      </c>
      <c r="F109" s="180" t="s">
        <v>175</v>
      </c>
      <c r="G109" s="180" t="s">
        <v>176</v>
      </c>
      <c r="H109" s="179">
        <v>86</v>
      </c>
      <c r="I109" s="180" t="s">
        <v>177</v>
      </c>
      <c r="J109" s="180" t="s">
        <v>178</v>
      </c>
    </row>
    <row r="110" spans="1:10" ht="30">
      <c r="A110" s="179">
        <v>1208388</v>
      </c>
      <c r="B110" s="180" t="s">
        <v>173</v>
      </c>
      <c r="C110" s="181">
        <v>38897</v>
      </c>
      <c r="D110" s="181">
        <v>0.35138888888888886</v>
      </c>
      <c r="E110" s="180" t="s">
        <v>184</v>
      </c>
      <c r="F110" s="180" t="s">
        <v>180</v>
      </c>
      <c r="G110" s="180" t="s">
        <v>31</v>
      </c>
      <c r="H110" s="182"/>
      <c r="I110" s="180" t="s">
        <v>177</v>
      </c>
      <c r="J110" s="180" t="s">
        <v>178</v>
      </c>
    </row>
    <row r="111" spans="1:10" ht="30">
      <c r="A111" s="179">
        <v>1208388</v>
      </c>
      <c r="B111" s="180" t="s">
        <v>173</v>
      </c>
      <c r="C111" s="181">
        <v>38897</v>
      </c>
      <c r="D111" s="181">
        <v>0.35138888888888886</v>
      </c>
      <c r="E111" s="180" t="s">
        <v>179</v>
      </c>
      <c r="F111" s="180" t="s">
        <v>180</v>
      </c>
      <c r="G111" s="180" t="s">
        <v>31</v>
      </c>
      <c r="H111" s="182"/>
      <c r="I111" s="180" t="s">
        <v>181</v>
      </c>
      <c r="J111" s="180" t="s">
        <v>178</v>
      </c>
    </row>
    <row r="112" spans="1:10" ht="30">
      <c r="A112" s="179">
        <v>1207116</v>
      </c>
      <c r="B112" s="180" t="s">
        <v>183</v>
      </c>
      <c r="C112" s="181">
        <v>38896</v>
      </c>
      <c r="D112" s="181">
        <v>0.3263888888888889</v>
      </c>
      <c r="E112" s="180" t="s">
        <v>184</v>
      </c>
      <c r="F112" s="180" t="s">
        <v>180</v>
      </c>
      <c r="G112" s="180" t="s">
        <v>176</v>
      </c>
      <c r="H112" s="179">
        <v>11</v>
      </c>
      <c r="I112" s="180" t="s">
        <v>177</v>
      </c>
      <c r="J112" s="180" t="s">
        <v>178</v>
      </c>
    </row>
    <row r="113" spans="1:10" ht="30">
      <c r="A113" s="179">
        <v>1207116</v>
      </c>
      <c r="B113" s="180" t="s">
        <v>183</v>
      </c>
      <c r="C113" s="181">
        <v>38896</v>
      </c>
      <c r="D113" s="181">
        <v>0.3263888888888889</v>
      </c>
      <c r="E113" s="180" t="s">
        <v>179</v>
      </c>
      <c r="F113" s="180" t="s">
        <v>180</v>
      </c>
      <c r="G113" s="180" t="s">
        <v>185</v>
      </c>
      <c r="H113" s="179">
        <v>11</v>
      </c>
      <c r="I113" s="180" t="s">
        <v>181</v>
      </c>
      <c r="J113" s="180" t="s">
        <v>178</v>
      </c>
    </row>
    <row r="114" spans="1:10" ht="30">
      <c r="A114" s="179">
        <v>1207115</v>
      </c>
      <c r="B114" s="180" t="s">
        <v>182</v>
      </c>
      <c r="C114" s="181">
        <v>38894</v>
      </c>
      <c r="D114" s="181">
        <v>0.34375</v>
      </c>
      <c r="E114" s="180" t="s">
        <v>184</v>
      </c>
      <c r="F114" s="180" t="s">
        <v>180</v>
      </c>
      <c r="G114" s="180" t="s">
        <v>176</v>
      </c>
      <c r="H114" s="179">
        <v>7</v>
      </c>
      <c r="I114" s="180" t="s">
        <v>177</v>
      </c>
      <c r="J114" s="180" t="s">
        <v>178</v>
      </c>
    </row>
    <row r="115" spans="1:10" ht="30">
      <c r="A115" s="179">
        <v>1207115</v>
      </c>
      <c r="B115" s="180" t="s">
        <v>182</v>
      </c>
      <c r="C115" s="181">
        <v>38894</v>
      </c>
      <c r="D115" s="181">
        <v>0.34375</v>
      </c>
      <c r="E115" s="180" t="s">
        <v>179</v>
      </c>
      <c r="F115" s="180" t="s">
        <v>180</v>
      </c>
      <c r="G115" s="180" t="s">
        <v>185</v>
      </c>
      <c r="H115" s="179">
        <v>7</v>
      </c>
      <c r="I115" s="180" t="s">
        <v>181</v>
      </c>
      <c r="J115" s="180" t="s">
        <v>178</v>
      </c>
    </row>
    <row r="116" spans="1:10" ht="30">
      <c r="A116" s="179">
        <v>1208388</v>
      </c>
      <c r="B116" s="180" t="s">
        <v>173</v>
      </c>
      <c r="C116" s="181">
        <v>38884</v>
      </c>
      <c r="D116" s="181">
        <v>0.44305555555555554</v>
      </c>
      <c r="E116" s="180" t="s">
        <v>184</v>
      </c>
      <c r="F116" s="180" t="s">
        <v>180</v>
      </c>
      <c r="G116" s="180" t="s">
        <v>31</v>
      </c>
      <c r="H116" s="182"/>
      <c r="I116" s="180" t="s">
        <v>177</v>
      </c>
      <c r="J116" s="180" t="s">
        <v>178</v>
      </c>
    </row>
    <row r="117" spans="1:10" ht="30">
      <c r="A117" s="179">
        <v>1208388</v>
      </c>
      <c r="B117" s="180" t="s">
        <v>173</v>
      </c>
      <c r="C117" s="181">
        <v>38884</v>
      </c>
      <c r="D117" s="181">
        <v>0.44305555555555554</v>
      </c>
      <c r="E117" s="180" t="s">
        <v>179</v>
      </c>
      <c r="F117" s="180" t="s">
        <v>180</v>
      </c>
      <c r="G117" s="180" t="s">
        <v>31</v>
      </c>
      <c r="H117" s="182"/>
      <c r="I117" s="180" t="s">
        <v>181</v>
      </c>
      <c r="J117" s="180" t="s">
        <v>178</v>
      </c>
    </row>
    <row r="118" spans="1:10" ht="30">
      <c r="A118" s="179">
        <v>1207115</v>
      </c>
      <c r="B118" s="180" t="s">
        <v>182</v>
      </c>
      <c r="C118" s="181">
        <v>38882</v>
      </c>
      <c r="D118" s="181">
        <v>0.34375</v>
      </c>
      <c r="E118" s="180" t="s">
        <v>184</v>
      </c>
      <c r="F118" s="180" t="s">
        <v>180</v>
      </c>
      <c r="G118" s="180" t="s">
        <v>31</v>
      </c>
      <c r="H118" s="182"/>
      <c r="I118" s="180" t="s">
        <v>177</v>
      </c>
      <c r="J118" s="180" t="s">
        <v>178</v>
      </c>
    </row>
    <row r="119" spans="1:10" ht="30">
      <c r="A119" s="179">
        <v>1207116</v>
      </c>
      <c r="B119" s="180" t="s">
        <v>183</v>
      </c>
      <c r="C119" s="181">
        <v>38882</v>
      </c>
      <c r="D119" s="181">
        <v>0.36666666666666664</v>
      </c>
      <c r="E119" s="180" t="s">
        <v>184</v>
      </c>
      <c r="F119" s="180" t="s">
        <v>180</v>
      </c>
      <c r="G119" s="180" t="s">
        <v>176</v>
      </c>
      <c r="H119" s="179">
        <v>39</v>
      </c>
      <c r="I119" s="180" t="s">
        <v>177</v>
      </c>
      <c r="J119" s="180" t="s">
        <v>178</v>
      </c>
    </row>
    <row r="120" spans="1:10" ht="30">
      <c r="A120" s="179">
        <v>1207116</v>
      </c>
      <c r="B120" s="180" t="s">
        <v>183</v>
      </c>
      <c r="C120" s="181">
        <v>38882</v>
      </c>
      <c r="D120" s="181">
        <v>0.36666666666666664</v>
      </c>
      <c r="E120" s="180" t="s">
        <v>179</v>
      </c>
      <c r="F120" s="180" t="s">
        <v>180</v>
      </c>
      <c r="G120" s="180" t="s">
        <v>185</v>
      </c>
      <c r="H120" s="179">
        <v>39</v>
      </c>
      <c r="I120" s="180" t="s">
        <v>181</v>
      </c>
      <c r="J120" s="180" t="s">
        <v>178</v>
      </c>
    </row>
    <row r="121" spans="1:10" ht="30">
      <c r="A121" s="179">
        <v>1207115</v>
      </c>
      <c r="B121" s="180" t="s">
        <v>182</v>
      </c>
      <c r="C121" s="181">
        <v>38882</v>
      </c>
      <c r="D121" s="181">
        <v>0.34375</v>
      </c>
      <c r="E121" s="180" t="s">
        <v>179</v>
      </c>
      <c r="F121" s="180" t="s">
        <v>180</v>
      </c>
      <c r="G121" s="180" t="s">
        <v>31</v>
      </c>
      <c r="H121" s="182"/>
      <c r="I121" s="180" t="s">
        <v>181</v>
      </c>
      <c r="J121" s="180" t="s">
        <v>178</v>
      </c>
    </row>
    <row r="122" spans="1:10" ht="30">
      <c r="A122" s="179">
        <v>1208388</v>
      </c>
      <c r="B122" s="180" t="s">
        <v>173</v>
      </c>
      <c r="C122" s="181">
        <v>38869</v>
      </c>
      <c r="D122" s="181">
        <v>0.3875</v>
      </c>
      <c r="E122" s="180" t="s">
        <v>184</v>
      </c>
      <c r="F122" s="180" t="s">
        <v>180</v>
      </c>
      <c r="G122" s="180" t="s">
        <v>31</v>
      </c>
      <c r="H122" s="182"/>
      <c r="I122" s="180" t="s">
        <v>177</v>
      </c>
      <c r="J122" s="180" t="s">
        <v>178</v>
      </c>
    </row>
    <row r="123" spans="1:10" ht="30">
      <c r="A123" s="179">
        <v>1207116</v>
      </c>
      <c r="B123" s="180" t="s">
        <v>183</v>
      </c>
      <c r="C123" s="181">
        <v>38869</v>
      </c>
      <c r="D123" s="181">
        <v>0.3611111111111111</v>
      </c>
      <c r="E123" s="180" t="s">
        <v>184</v>
      </c>
      <c r="F123" s="180" t="s">
        <v>180</v>
      </c>
      <c r="G123" s="180" t="s">
        <v>176</v>
      </c>
      <c r="H123" s="179">
        <v>74</v>
      </c>
      <c r="I123" s="180" t="s">
        <v>177</v>
      </c>
      <c r="J123" s="180" t="s">
        <v>178</v>
      </c>
    </row>
    <row r="124" spans="1:10" ht="30">
      <c r="A124" s="179">
        <v>1207116</v>
      </c>
      <c r="B124" s="180" t="s">
        <v>183</v>
      </c>
      <c r="C124" s="181">
        <v>38869</v>
      </c>
      <c r="D124" s="181">
        <v>0.3611111111111111</v>
      </c>
      <c r="E124" s="180" t="s">
        <v>179</v>
      </c>
      <c r="F124" s="180" t="s">
        <v>180</v>
      </c>
      <c r="G124" s="180" t="s">
        <v>185</v>
      </c>
      <c r="H124" s="179">
        <v>74</v>
      </c>
      <c r="I124" s="180" t="s">
        <v>181</v>
      </c>
      <c r="J124" s="180" t="s">
        <v>178</v>
      </c>
    </row>
    <row r="125" spans="1:10" ht="30">
      <c r="A125" s="179">
        <v>1208388</v>
      </c>
      <c r="B125" s="180" t="s">
        <v>173</v>
      </c>
      <c r="C125" s="181">
        <v>38869</v>
      </c>
      <c r="D125" s="181">
        <v>0.3875</v>
      </c>
      <c r="E125" s="180" t="s">
        <v>179</v>
      </c>
      <c r="F125" s="180" t="s">
        <v>180</v>
      </c>
      <c r="G125" s="180" t="s">
        <v>31</v>
      </c>
      <c r="H125" s="182"/>
      <c r="I125" s="180" t="s">
        <v>181</v>
      </c>
      <c r="J125" s="180" t="s">
        <v>178</v>
      </c>
    </row>
    <row r="126" spans="1:10" ht="30">
      <c r="A126" s="179">
        <v>1207115</v>
      </c>
      <c r="B126" s="180" t="s">
        <v>182</v>
      </c>
      <c r="C126" s="181">
        <v>38869</v>
      </c>
      <c r="D126" s="181">
        <v>0.34375</v>
      </c>
      <c r="E126" s="180" t="s">
        <v>184</v>
      </c>
      <c r="F126" s="180" t="s">
        <v>180</v>
      </c>
      <c r="G126" s="180" t="s">
        <v>176</v>
      </c>
      <c r="H126" s="179">
        <v>3</v>
      </c>
      <c r="I126" s="180" t="s">
        <v>177</v>
      </c>
      <c r="J126" s="180" t="s">
        <v>178</v>
      </c>
    </row>
    <row r="127" spans="1:10" ht="30">
      <c r="A127" s="179">
        <v>1207115</v>
      </c>
      <c r="B127" s="180" t="s">
        <v>182</v>
      </c>
      <c r="C127" s="181">
        <v>38869</v>
      </c>
      <c r="D127" s="181">
        <v>0.34375</v>
      </c>
      <c r="E127" s="180" t="s">
        <v>179</v>
      </c>
      <c r="F127" s="180" t="s">
        <v>180</v>
      </c>
      <c r="G127" s="180" t="s">
        <v>185</v>
      </c>
      <c r="H127" s="179">
        <v>3</v>
      </c>
      <c r="I127" s="180" t="s">
        <v>181</v>
      </c>
      <c r="J127" s="180" t="s">
        <v>178</v>
      </c>
    </row>
    <row r="128" spans="1:10" ht="30">
      <c r="A128" s="179">
        <v>1207115</v>
      </c>
      <c r="B128" s="180" t="s">
        <v>182</v>
      </c>
      <c r="C128" s="181">
        <v>38855</v>
      </c>
      <c r="D128" s="181">
        <v>0.3472222222222222</v>
      </c>
      <c r="E128" s="180" t="s">
        <v>184</v>
      </c>
      <c r="F128" s="180" t="s">
        <v>180</v>
      </c>
      <c r="G128" s="180" t="s">
        <v>176</v>
      </c>
      <c r="H128" s="179">
        <v>8</v>
      </c>
      <c r="I128" s="180" t="s">
        <v>177</v>
      </c>
      <c r="J128" s="180" t="s">
        <v>178</v>
      </c>
    </row>
    <row r="129" spans="1:10" ht="30">
      <c r="A129" s="179">
        <v>1207115</v>
      </c>
      <c r="B129" s="180" t="s">
        <v>182</v>
      </c>
      <c r="C129" s="181">
        <v>38855</v>
      </c>
      <c r="D129" s="181">
        <v>0.5</v>
      </c>
      <c r="E129" s="180" t="s">
        <v>184</v>
      </c>
      <c r="F129" s="180" t="s">
        <v>180</v>
      </c>
      <c r="G129" s="180" t="s">
        <v>185</v>
      </c>
      <c r="H129" s="179">
        <v>8</v>
      </c>
      <c r="I129" s="180" t="s">
        <v>177</v>
      </c>
      <c r="J129" s="180" t="s">
        <v>178</v>
      </c>
    </row>
    <row r="130" spans="1:10" ht="30">
      <c r="A130" s="179">
        <v>1207116</v>
      </c>
      <c r="B130" s="180" t="s">
        <v>183</v>
      </c>
      <c r="C130" s="181">
        <v>38855</v>
      </c>
      <c r="D130" s="181">
        <v>0.36666666666666664</v>
      </c>
      <c r="E130" s="180" t="s">
        <v>179</v>
      </c>
      <c r="F130" s="180" t="s">
        <v>180</v>
      </c>
      <c r="G130" s="180" t="s">
        <v>185</v>
      </c>
      <c r="H130" s="179">
        <v>48</v>
      </c>
      <c r="I130" s="180" t="s">
        <v>181</v>
      </c>
      <c r="J130" s="180" t="s">
        <v>178</v>
      </c>
    </row>
    <row r="131" spans="1:10" ht="30">
      <c r="A131" s="179">
        <v>1207116</v>
      </c>
      <c r="B131" s="180" t="s">
        <v>183</v>
      </c>
      <c r="C131" s="181">
        <v>38855</v>
      </c>
      <c r="D131" s="181">
        <v>0.36666666666666664</v>
      </c>
      <c r="E131" s="180" t="s">
        <v>184</v>
      </c>
      <c r="F131" s="180" t="s">
        <v>180</v>
      </c>
      <c r="G131" s="180" t="s">
        <v>176</v>
      </c>
      <c r="H131" s="179">
        <v>48</v>
      </c>
      <c r="I131" s="180" t="s">
        <v>177</v>
      </c>
      <c r="J131" s="180" t="s">
        <v>178</v>
      </c>
    </row>
    <row r="132" spans="1:10" ht="30">
      <c r="A132" s="179">
        <v>1207115</v>
      </c>
      <c r="B132" s="180" t="s">
        <v>182</v>
      </c>
      <c r="C132" s="181">
        <v>38855</v>
      </c>
      <c r="D132" s="181">
        <v>0.3472222222222222</v>
      </c>
      <c r="E132" s="180" t="s">
        <v>179</v>
      </c>
      <c r="F132" s="180" t="s">
        <v>180</v>
      </c>
      <c r="G132" s="180" t="s">
        <v>185</v>
      </c>
      <c r="H132" s="179">
        <v>8</v>
      </c>
      <c r="I132" s="180" t="s">
        <v>181</v>
      </c>
      <c r="J132" s="180" t="s">
        <v>178</v>
      </c>
    </row>
    <row r="133" spans="1:10" ht="30">
      <c r="A133" s="179">
        <v>1207116</v>
      </c>
      <c r="B133" s="180" t="s">
        <v>183</v>
      </c>
      <c r="C133" s="181">
        <v>38855</v>
      </c>
      <c r="D133" s="181">
        <v>0.5</v>
      </c>
      <c r="E133" s="180" t="s">
        <v>184</v>
      </c>
      <c r="F133" s="180" t="s">
        <v>180</v>
      </c>
      <c r="G133" s="180" t="s">
        <v>185</v>
      </c>
      <c r="H133" s="179">
        <v>48</v>
      </c>
      <c r="I133" s="180" t="s">
        <v>177</v>
      </c>
      <c r="J133" s="180" t="s">
        <v>178</v>
      </c>
    </row>
    <row r="134" spans="1:10" ht="30">
      <c r="A134" s="179">
        <v>1208388</v>
      </c>
      <c r="B134" s="180" t="s">
        <v>173</v>
      </c>
      <c r="C134" s="181">
        <v>38853</v>
      </c>
      <c r="D134" s="181">
        <v>0.3875</v>
      </c>
      <c r="E134" s="180" t="s">
        <v>179</v>
      </c>
      <c r="F134" s="180" t="s">
        <v>180</v>
      </c>
      <c r="G134" s="180" t="s">
        <v>31</v>
      </c>
      <c r="H134" s="182"/>
      <c r="I134" s="180" t="s">
        <v>181</v>
      </c>
      <c r="J134" s="180" t="s">
        <v>178</v>
      </c>
    </row>
    <row r="135" spans="1:10" ht="30">
      <c r="A135" s="179">
        <v>1208388</v>
      </c>
      <c r="B135" s="180" t="s">
        <v>173</v>
      </c>
      <c r="C135" s="181">
        <v>38853</v>
      </c>
      <c r="D135" s="181">
        <v>0.3875</v>
      </c>
      <c r="E135" s="180" t="s">
        <v>184</v>
      </c>
      <c r="F135" s="180" t="s">
        <v>180</v>
      </c>
      <c r="G135" s="180" t="s">
        <v>31</v>
      </c>
      <c r="H135" s="182"/>
      <c r="I135" s="180" t="s">
        <v>177</v>
      </c>
      <c r="J135" s="180" t="s">
        <v>178</v>
      </c>
    </row>
    <row r="136" spans="1:10" ht="30">
      <c r="A136" s="179">
        <v>1208388</v>
      </c>
      <c r="B136" s="180" t="s">
        <v>173</v>
      </c>
      <c r="C136" s="181">
        <v>38853</v>
      </c>
      <c r="D136" s="181">
        <v>0.3875</v>
      </c>
      <c r="E136" s="180" t="s">
        <v>184</v>
      </c>
      <c r="F136" s="180" t="s">
        <v>180</v>
      </c>
      <c r="G136" s="180" t="s">
        <v>31</v>
      </c>
      <c r="H136" s="182"/>
      <c r="I136" s="180" t="s">
        <v>177</v>
      </c>
      <c r="J136" s="180" t="s">
        <v>178</v>
      </c>
    </row>
    <row r="137" spans="1:10" ht="30">
      <c r="A137" s="179">
        <v>1208388</v>
      </c>
      <c r="B137" s="180" t="s">
        <v>173</v>
      </c>
      <c r="C137" s="181">
        <v>38841</v>
      </c>
      <c r="D137" s="181">
        <v>0.37916666666666665</v>
      </c>
      <c r="E137" s="180" t="s">
        <v>184</v>
      </c>
      <c r="F137" s="180" t="s">
        <v>180</v>
      </c>
      <c r="G137" s="180" t="s">
        <v>31</v>
      </c>
      <c r="H137" s="182"/>
      <c r="I137" s="180" t="s">
        <v>177</v>
      </c>
      <c r="J137" s="180" t="s">
        <v>178</v>
      </c>
    </row>
    <row r="138" spans="1:10" ht="30">
      <c r="A138" s="179">
        <v>1207115</v>
      </c>
      <c r="B138" s="180" t="s">
        <v>182</v>
      </c>
      <c r="C138" s="181">
        <v>38841</v>
      </c>
      <c r="D138" s="181">
        <v>0.3368055555555556</v>
      </c>
      <c r="E138" s="180" t="s">
        <v>184</v>
      </c>
      <c r="F138" s="180" t="s">
        <v>180</v>
      </c>
      <c r="G138" s="180" t="s">
        <v>185</v>
      </c>
      <c r="H138" s="179">
        <v>56</v>
      </c>
      <c r="I138" s="180" t="s">
        <v>177</v>
      </c>
      <c r="J138" s="180" t="s">
        <v>178</v>
      </c>
    </row>
    <row r="139" spans="1:10" ht="30">
      <c r="A139" s="179">
        <v>1207116</v>
      </c>
      <c r="B139" s="180" t="s">
        <v>183</v>
      </c>
      <c r="C139" s="181">
        <v>38841</v>
      </c>
      <c r="D139" s="181">
        <v>0.3597222222222222</v>
      </c>
      <c r="E139" s="180" t="s">
        <v>179</v>
      </c>
      <c r="F139" s="180" t="s">
        <v>180</v>
      </c>
      <c r="G139" s="180" t="s">
        <v>185</v>
      </c>
      <c r="H139" s="179">
        <v>57</v>
      </c>
      <c r="I139" s="180" t="s">
        <v>181</v>
      </c>
      <c r="J139" s="180" t="s">
        <v>178</v>
      </c>
    </row>
    <row r="140" spans="1:10" ht="30">
      <c r="A140" s="179">
        <v>1208388</v>
      </c>
      <c r="B140" s="180" t="s">
        <v>173</v>
      </c>
      <c r="C140" s="181">
        <v>38841</v>
      </c>
      <c r="D140" s="181">
        <v>0.37916666666666665</v>
      </c>
      <c r="E140" s="180" t="s">
        <v>179</v>
      </c>
      <c r="F140" s="180" t="s">
        <v>180</v>
      </c>
      <c r="G140" s="180" t="s">
        <v>31</v>
      </c>
      <c r="H140" s="182"/>
      <c r="I140" s="180" t="s">
        <v>181</v>
      </c>
      <c r="J140" s="180" t="s">
        <v>178</v>
      </c>
    </row>
    <row r="141" spans="1:10" ht="30">
      <c r="A141" s="179">
        <v>1207115</v>
      </c>
      <c r="B141" s="180" t="s">
        <v>182</v>
      </c>
      <c r="C141" s="181">
        <v>38841</v>
      </c>
      <c r="D141" s="181">
        <v>0.3368055555555556</v>
      </c>
      <c r="E141" s="180" t="s">
        <v>179</v>
      </c>
      <c r="F141" s="180" t="s">
        <v>180</v>
      </c>
      <c r="G141" s="180" t="s">
        <v>185</v>
      </c>
      <c r="H141" s="179">
        <v>56</v>
      </c>
      <c r="I141" s="180" t="s">
        <v>181</v>
      </c>
      <c r="J141" s="180" t="s">
        <v>178</v>
      </c>
    </row>
    <row r="142" spans="1:10" ht="30">
      <c r="A142" s="179">
        <v>1207116</v>
      </c>
      <c r="B142" s="180" t="s">
        <v>183</v>
      </c>
      <c r="C142" s="181">
        <v>38841</v>
      </c>
      <c r="D142" s="181">
        <v>0.3597222222222222</v>
      </c>
      <c r="E142" s="180" t="s">
        <v>184</v>
      </c>
      <c r="F142" s="180" t="s">
        <v>180</v>
      </c>
      <c r="G142" s="180" t="s">
        <v>185</v>
      </c>
      <c r="H142" s="179">
        <v>57</v>
      </c>
      <c r="I142" s="180" t="s">
        <v>177</v>
      </c>
      <c r="J142" s="180" t="s">
        <v>178</v>
      </c>
    </row>
    <row r="143" spans="1:10" ht="30">
      <c r="A143" s="179">
        <v>1207116</v>
      </c>
      <c r="B143" s="180" t="s">
        <v>183</v>
      </c>
      <c r="C143" s="181">
        <v>38827</v>
      </c>
      <c r="D143" s="181">
        <v>0.3333333333333333</v>
      </c>
      <c r="E143" s="180" t="s">
        <v>184</v>
      </c>
      <c r="F143" s="180" t="s">
        <v>180</v>
      </c>
      <c r="G143" s="180" t="s">
        <v>185</v>
      </c>
      <c r="H143" s="179">
        <v>23</v>
      </c>
      <c r="I143" s="180" t="s">
        <v>177</v>
      </c>
      <c r="J143" s="180" t="s">
        <v>178</v>
      </c>
    </row>
    <row r="144" spans="1:10" ht="30">
      <c r="A144" s="179">
        <v>1207115</v>
      </c>
      <c r="B144" s="180" t="s">
        <v>182</v>
      </c>
      <c r="C144" s="181">
        <v>38827</v>
      </c>
      <c r="D144" s="181">
        <v>0.3090277777777778</v>
      </c>
      <c r="E144" s="180" t="s">
        <v>184</v>
      </c>
      <c r="F144" s="180" t="s">
        <v>180</v>
      </c>
      <c r="G144" s="180" t="s">
        <v>185</v>
      </c>
      <c r="H144" s="179">
        <v>15</v>
      </c>
      <c r="I144" s="180" t="s">
        <v>177</v>
      </c>
      <c r="J144" s="180" t="s">
        <v>178</v>
      </c>
    </row>
    <row r="145" spans="1:10" ht="30">
      <c r="A145" s="179">
        <v>1207115</v>
      </c>
      <c r="B145" s="180" t="s">
        <v>182</v>
      </c>
      <c r="C145" s="181">
        <v>38827</v>
      </c>
      <c r="D145" s="181">
        <v>0.3090277777777778</v>
      </c>
      <c r="E145" s="180" t="s">
        <v>179</v>
      </c>
      <c r="F145" s="180" t="s">
        <v>180</v>
      </c>
      <c r="G145" s="180" t="s">
        <v>185</v>
      </c>
      <c r="H145" s="179">
        <v>15</v>
      </c>
      <c r="I145" s="180" t="s">
        <v>181</v>
      </c>
      <c r="J145" s="180" t="s">
        <v>178</v>
      </c>
    </row>
    <row r="146" spans="1:10" ht="30">
      <c r="A146" s="179">
        <v>1207116</v>
      </c>
      <c r="B146" s="180" t="s">
        <v>183</v>
      </c>
      <c r="C146" s="181">
        <v>38827</v>
      </c>
      <c r="D146" s="181">
        <v>0.3333333333333333</v>
      </c>
      <c r="E146" s="180" t="s">
        <v>179</v>
      </c>
      <c r="F146" s="180" t="s">
        <v>180</v>
      </c>
      <c r="G146" s="180" t="s">
        <v>185</v>
      </c>
      <c r="H146" s="179">
        <v>23</v>
      </c>
      <c r="I146" s="180" t="s">
        <v>181</v>
      </c>
      <c r="J146" s="180" t="s">
        <v>178</v>
      </c>
    </row>
    <row r="147" spans="1:10" ht="30">
      <c r="A147" s="179">
        <v>1208388</v>
      </c>
      <c r="B147" s="180" t="s">
        <v>173</v>
      </c>
      <c r="C147" s="181">
        <v>38827</v>
      </c>
      <c r="D147" s="181">
        <v>0.3680555555555556</v>
      </c>
      <c r="E147" s="180" t="s">
        <v>184</v>
      </c>
      <c r="F147" s="180" t="s">
        <v>180</v>
      </c>
      <c r="G147" s="180" t="s">
        <v>31</v>
      </c>
      <c r="H147" s="182"/>
      <c r="I147" s="180" t="s">
        <v>177</v>
      </c>
      <c r="J147" s="180" t="s">
        <v>178</v>
      </c>
    </row>
    <row r="148" spans="1:10" ht="30">
      <c r="A148" s="179">
        <v>1208388</v>
      </c>
      <c r="B148" s="180" t="s">
        <v>173</v>
      </c>
      <c r="C148" s="181">
        <v>38827</v>
      </c>
      <c r="D148" s="181">
        <v>0.3680555555555556</v>
      </c>
      <c r="E148" s="180" t="s">
        <v>179</v>
      </c>
      <c r="F148" s="180" t="s">
        <v>180</v>
      </c>
      <c r="G148" s="180" t="s">
        <v>31</v>
      </c>
      <c r="H148" s="182"/>
      <c r="I148" s="180" t="s">
        <v>181</v>
      </c>
      <c r="J148" s="180" t="s">
        <v>178</v>
      </c>
    </row>
    <row r="149" spans="1:10" ht="30">
      <c r="A149" s="179">
        <v>1208388</v>
      </c>
      <c r="B149" s="180" t="s">
        <v>173</v>
      </c>
      <c r="C149" s="181">
        <v>38827</v>
      </c>
      <c r="D149" s="181">
        <v>0.3680555555555556</v>
      </c>
      <c r="E149" s="180" t="s">
        <v>179</v>
      </c>
      <c r="F149" s="180" t="s">
        <v>180</v>
      </c>
      <c r="G149" s="180" t="s">
        <v>31</v>
      </c>
      <c r="H149" s="182"/>
      <c r="I149" s="180" t="s">
        <v>181</v>
      </c>
      <c r="J149" s="180" t="s">
        <v>178</v>
      </c>
    </row>
    <row r="150" spans="1:10" ht="30">
      <c r="A150" s="179">
        <v>1208388</v>
      </c>
      <c r="B150" s="180" t="s">
        <v>173</v>
      </c>
      <c r="C150" s="181">
        <v>38813</v>
      </c>
      <c r="D150" s="181">
        <v>0.4236111111111111</v>
      </c>
      <c r="E150" s="180" t="s">
        <v>184</v>
      </c>
      <c r="F150" s="180" t="s">
        <v>180</v>
      </c>
      <c r="G150" s="180" t="s">
        <v>31</v>
      </c>
      <c r="H150" s="182"/>
      <c r="I150" s="180" t="s">
        <v>177</v>
      </c>
      <c r="J150" s="180" t="s">
        <v>178</v>
      </c>
    </row>
    <row r="151" spans="1:10" ht="30">
      <c r="A151" s="179">
        <v>1208388</v>
      </c>
      <c r="B151" s="180" t="s">
        <v>173</v>
      </c>
      <c r="C151" s="181">
        <v>38813</v>
      </c>
      <c r="D151" s="181">
        <v>0.4236111111111111</v>
      </c>
      <c r="E151" s="180" t="s">
        <v>179</v>
      </c>
      <c r="F151" s="180" t="s">
        <v>180</v>
      </c>
      <c r="G151" s="180" t="s">
        <v>31</v>
      </c>
      <c r="H151" s="182"/>
      <c r="I151" s="180" t="s">
        <v>181</v>
      </c>
      <c r="J151" s="180" t="s">
        <v>178</v>
      </c>
    </row>
    <row r="152" spans="1:10" ht="15">
      <c r="A152" s="179">
        <v>1208388</v>
      </c>
      <c r="B152" s="180" t="s">
        <v>173</v>
      </c>
      <c r="C152" s="181">
        <v>38813</v>
      </c>
      <c r="D152" s="181">
        <v>0.4236111111111111</v>
      </c>
      <c r="E152" s="180" t="s">
        <v>174</v>
      </c>
      <c r="F152" s="180" t="s">
        <v>175</v>
      </c>
      <c r="G152" s="180" t="s">
        <v>185</v>
      </c>
      <c r="H152" s="179">
        <v>189</v>
      </c>
      <c r="I152" s="180" t="s">
        <v>177</v>
      </c>
      <c r="J152" s="180" t="s">
        <v>178</v>
      </c>
    </row>
    <row r="153" spans="1:10" ht="30">
      <c r="A153" s="179">
        <v>1207116</v>
      </c>
      <c r="B153" s="180" t="s">
        <v>183</v>
      </c>
      <c r="C153" s="181">
        <v>38812</v>
      </c>
      <c r="D153" s="181">
        <v>0.3506944444444444</v>
      </c>
      <c r="E153" s="180" t="s">
        <v>179</v>
      </c>
      <c r="F153" s="180" t="s">
        <v>180</v>
      </c>
      <c r="G153" s="180" t="s">
        <v>31</v>
      </c>
      <c r="H153" s="182"/>
      <c r="I153" s="180" t="s">
        <v>181</v>
      </c>
      <c r="J153" s="180" t="s">
        <v>178</v>
      </c>
    </row>
    <row r="154" spans="1:10" ht="30">
      <c r="A154" s="179">
        <v>1207116</v>
      </c>
      <c r="B154" s="180" t="s">
        <v>183</v>
      </c>
      <c r="C154" s="181">
        <v>38812</v>
      </c>
      <c r="D154" s="181">
        <v>0.3506944444444444</v>
      </c>
      <c r="E154" s="180" t="s">
        <v>174</v>
      </c>
      <c r="F154" s="180" t="s">
        <v>175</v>
      </c>
      <c r="G154" s="180" t="s">
        <v>185</v>
      </c>
      <c r="H154" s="179">
        <v>34</v>
      </c>
      <c r="I154" s="180" t="s">
        <v>177</v>
      </c>
      <c r="J154" s="180" t="s">
        <v>178</v>
      </c>
    </row>
    <row r="155" spans="1:10" ht="30">
      <c r="A155" s="179">
        <v>1207115</v>
      </c>
      <c r="B155" s="180" t="s">
        <v>182</v>
      </c>
      <c r="C155" s="181">
        <v>38812</v>
      </c>
      <c r="D155" s="181">
        <v>0.3229166666666667</v>
      </c>
      <c r="E155" s="180" t="s">
        <v>174</v>
      </c>
      <c r="F155" s="180" t="s">
        <v>175</v>
      </c>
      <c r="G155" s="180" t="s">
        <v>185</v>
      </c>
      <c r="H155" s="179">
        <v>16</v>
      </c>
      <c r="I155" s="180" t="s">
        <v>177</v>
      </c>
      <c r="J155" s="180" t="s">
        <v>178</v>
      </c>
    </row>
    <row r="156" spans="1:10" ht="30">
      <c r="A156" s="179">
        <v>1207115</v>
      </c>
      <c r="B156" s="180" t="s">
        <v>182</v>
      </c>
      <c r="C156" s="181">
        <v>38812</v>
      </c>
      <c r="D156" s="181">
        <v>0.3229166666666667</v>
      </c>
      <c r="E156" s="180" t="s">
        <v>184</v>
      </c>
      <c r="F156" s="180" t="s">
        <v>180</v>
      </c>
      <c r="G156" s="180" t="s">
        <v>31</v>
      </c>
      <c r="H156" s="182"/>
      <c r="I156" s="180" t="s">
        <v>177</v>
      </c>
      <c r="J156" s="180" t="s">
        <v>178</v>
      </c>
    </row>
    <row r="157" spans="1:10" ht="30">
      <c r="A157" s="179">
        <v>1207115</v>
      </c>
      <c r="B157" s="180" t="s">
        <v>182</v>
      </c>
      <c r="C157" s="181">
        <v>38812</v>
      </c>
      <c r="D157" s="181">
        <v>0.3229166666666667</v>
      </c>
      <c r="E157" s="180" t="s">
        <v>179</v>
      </c>
      <c r="F157" s="180" t="s">
        <v>180</v>
      </c>
      <c r="G157" s="180" t="s">
        <v>31</v>
      </c>
      <c r="H157" s="182"/>
      <c r="I157" s="180" t="s">
        <v>181</v>
      </c>
      <c r="J157" s="180" t="s">
        <v>178</v>
      </c>
    </row>
    <row r="158" spans="1:10" ht="30">
      <c r="A158" s="179">
        <v>1207116</v>
      </c>
      <c r="B158" s="180" t="s">
        <v>183</v>
      </c>
      <c r="C158" s="181">
        <v>38812</v>
      </c>
      <c r="D158" s="181">
        <v>0.3506944444444444</v>
      </c>
      <c r="E158" s="180" t="s">
        <v>184</v>
      </c>
      <c r="F158" s="180" t="s">
        <v>180</v>
      </c>
      <c r="G158" s="180" t="s">
        <v>31</v>
      </c>
      <c r="H158" s="182"/>
      <c r="I158" s="180" t="s">
        <v>177</v>
      </c>
      <c r="J158" s="180" t="s">
        <v>178</v>
      </c>
    </row>
    <row r="159" spans="1:10" ht="15">
      <c r="A159" s="179">
        <v>1208388</v>
      </c>
      <c r="B159" s="180" t="s">
        <v>173</v>
      </c>
      <c r="C159" s="181">
        <v>38800</v>
      </c>
      <c r="D159" s="181">
        <v>0.5</v>
      </c>
      <c r="E159" s="180" t="s">
        <v>174</v>
      </c>
      <c r="F159" s="180" t="s">
        <v>175</v>
      </c>
      <c r="G159" s="180" t="s">
        <v>185</v>
      </c>
      <c r="H159" s="179">
        <v>184</v>
      </c>
      <c r="I159" s="180" t="s">
        <v>177</v>
      </c>
      <c r="J159" s="180" t="s">
        <v>178</v>
      </c>
    </row>
    <row r="160" spans="1:10" ht="30">
      <c r="A160" s="179">
        <v>1208388</v>
      </c>
      <c r="B160" s="180" t="s">
        <v>173</v>
      </c>
      <c r="C160" s="181">
        <v>38800</v>
      </c>
      <c r="D160" s="181">
        <v>0.5</v>
      </c>
      <c r="E160" s="180" t="s">
        <v>184</v>
      </c>
      <c r="F160" s="180" t="s">
        <v>180</v>
      </c>
      <c r="G160" s="180" t="s">
        <v>31</v>
      </c>
      <c r="H160" s="182"/>
      <c r="I160" s="180" t="s">
        <v>177</v>
      </c>
      <c r="J160" s="180" t="s">
        <v>178</v>
      </c>
    </row>
    <row r="161" spans="1:10" ht="30">
      <c r="A161" s="179">
        <v>1208388</v>
      </c>
      <c r="B161" s="180" t="s">
        <v>173</v>
      </c>
      <c r="C161" s="181">
        <v>38800</v>
      </c>
      <c r="D161" s="181">
        <v>0.5</v>
      </c>
      <c r="E161" s="180" t="s">
        <v>184</v>
      </c>
      <c r="F161" s="180" t="s">
        <v>180</v>
      </c>
      <c r="G161" s="180" t="s">
        <v>31</v>
      </c>
      <c r="H161" s="182"/>
      <c r="I161" s="180" t="s">
        <v>177</v>
      </c>
      <c r="J161" s="180" t="s">
        <v>178</v>
      </c>
    </row>
    <row r="162" spans="1:10" ht="30">
      <c r="A162" s="179">
        <v>1208388</v>
      </c>
      <c r="B162" s="180" t="s">
        <v>173</v>
      </c>
      <c r="C162" s="181">
        <v>38800</v>
      </c>
      <c r="D162" s="181">
        <v>0.3888888888888889</v>
      </c>
      <c r="E162" s="180" t="s">
        <v>179</v>
      </c>
      <c r="F162" s="180" t="s">
        <v>180</v>
      </c>
      <c r="G162" s="180" t="s">
        <v>31</v>
      </c>
      <c r="H162" s="182"/>
      <c r="I162" s="180" t="s">
        <v>181</v>
      </c>
      <c r="J162" s="180" t="s">
        <v>178</v>
      </c>
    </row>
    <row r="163" spans="1:10" ht="30">
      <c r="A163" s="179">
        <v>1207116</v>
      </c>
      <c r="B163" s="180" t="s">
        <v>183</v>
      </c>
      <c r="C163" s="181">
        <v>38799</v>
      </c>
      <c r="D163" s="181">
        <v>0.3368055555555556</v>
      </c>
      <c r="E163" s="180" t="s">
        <v>186</v>
      </c>
      <c r="F163" s="180" t="s">
        <v>187</v>
      </c>
      <c r="G163" s="180" t="s">
        <v>185</v>
      </c>
      <c r="H163" s="179">
        <v>117</v>
      </c>
      <c r="I163" s="180" t="s">
        <v>177</v>
      </c>
      <c r="J163" s="180" t="s">
        <v>188</v>
      </c>
    </row>
    <row r="164" spans="1:10" ht="30">
      <c r="A164" s="179">
        <v>1207115</v>
      </c>
      <c r="B164" s="180" t="s">
        <v>182</v>
      </c>
      <c r="C164" s="181">
        <v>38799</v>
      </c>
      <c r="D164" s="181">
        <v>0.3159722222222222</v>
      </c>
      <c r="E164" s="180" t="s">
        <v>186</v>
      </c>
      <c r="F164" s="180" t="s">
        <v>187</v>
      </c>
      <c r="G164" s="180" t="s">
        <v>185</v>
      </c>
      <c r="H164" s="179">
        <v>90</v>
      </c>
      <c r="I164" s="180" t="s">
        <v>177</v>
      </c>
      <c r="J164" s="180" t="s">
        <v>188</v>
      </c>
    </row>
    <row r="165" spans="1:10" ht="30">
      <c r="A165" s="179">
        <v>1207115</v>
      </c>
      <c r="B165" s="180" t="s">
        <v>182</v>
      </c>
      <c r="C165" s="181">
        <v>38799</v>
      </c>
      <c r="D165" s="181">
        <v>0.3159722222222222</v>
      </c>
      <c r="E165" s="180" t="s">
        <v>179</v>
      </c>
      <c r="F165" s="180" t="s">
        <v>180</v>
      </c>
      <c r="G165" s="180" t="s">
        <v>185</v>
      </c>
      <c r="H165" s="179">
        <v>66</v>
      </c>
      <c r="I165" s="180" t="s">
        <v>181</v>
      </c>
      <c r="J165" s="180" t="s">
        <v>178</v>
      </c>
    </row>
    <row r="166" spans="1:10" ht="30">
      <c r="A166" s="179">
        <v>1207115</v>
      </c>
      <c r="B166" s="180" t="s">
        <v>182</v>
      </c>
      <c r="C166" s="181">
        <v>38799</v>
      </c>
      <c r="D166" s="181">
        <v>0.3159722222222222</v>
      </c>
      <c r="E166" s="180" t="s">
        <v>184</v>
      </c>
      <c r="F166" s="180" t="s">
        <v>180</v>
      </c>
      <c r="G166" s="180" t="s">
        <v>185</v>
      </c>
      <c r="H166" s="179">
        <v>66</v>
      </c>
      <c r="I166" s="180" t="s">
        <v>177</v>
      </c>
      <c r="J166" s="180" t="s">
        <v>178</v>
      </c>
    </row>
    <row r="167" spans="1:10" ht="30">
      <c r="A167" s="179">
        <v>1207116</v>
      </c>
      <c r="B167" s="180" t="s">
        <v>183</v>
      </c>
      <c r="C167" s="181">
        <v>38799</v>
      </c>
      <c r="D167" s="181">
        <v>0.3368055555555556</v>
      </c>
      <c r="E167" s="180" t="s">
        <v>174</v>
      </c>
      <c r="F167" s="180" t="s">
        <v>175</v>
      </c>
      <c r="G167" s="180" t="s">
        <v>185</v>
      </c>
      <c r="H167" s="179">
        <v>97</v>
      </c>
      <c r="I167" s="180" t="s">
        <v>177</v>
      </c>
      <c r="J167" s="180" t="s">
        <v>178</v>
      </c>
    </row>
    <row r="168" spans="1:10" ht="30">
      <c r="A168" s="179">
        <v>1207116</v>
      </c>
      <c r="B168" s="180" t="s">
        <v>183</v>
      </c>
      <c r="C168" s="181">
        <v>38799</v>
      </c>
      <c r="D168" s="181">
        <v>0.3368055555555556</v>
      </c>
      <c r="E168" s="180" t="s">
        <v>184</v>
      </c>
      <c r="F168" s="180" t="s">
        <v>180</v>
      </c>
      <c r="G168" s="180" t="s">
        <v>185</v>
      </c>
      <c r="H168" s="179">
        <v>21</v>
      </c>
      <c r="I168" s="180" t="s">
        <v>177</v>
      </c>
      <c r="J168" s="180" t="s">
        <v>178</v>
      </c>
    </row>
    <row r="169" spans="1:10" ht="30">
      <c r="A169" s="179">
        <v>1207116</v>
      </c>
      <c r="B169" s="180" t="s">
        <v>183</v>
      </c>
      <c r="C169" s="181">
        <v>38799</v>
      </c>
      <c r="D169" s="181">
        <v>0.3368055555555556</v>
      </c>
      <c r="E169" s="180" t="s">
        <v>179</v>
      </c>
      <c r="F169" s="180" t="s">
        <v>180</v>
      </c>
      <c r="G169" s="180" t="s">
        <v>185</v>
      </c>
      <c r="H169" s="179">
        <v>21</v>
      </c>
      <c r="I169" s="180" t="s">
        <v>181</v>
      </c>
      <c r="J169" s="180" t="s">
        <v>178</v>
      </c>
    </row>
    <row r="170" spans="1:10" ht="30">
      <c r="A170" s="179">
        <v>1207115</v>
      </c>
      <c r="B170" s="180" t="s">
        <v>182</v>
      </c>
      <c r="C170" s="181">
        <v>38799</v>
      </c>
      <c r="D170" s="181">
        <v>0.3159722222222222</v>
      </c>
      <c r="E170" s="180" t="s">
        <v>174</v>
      </c>
      <c r="F170" s="180" t="s">
        <v>175</v>
      </c>
      <c r="G170" s="180" t="s">
        <v>185</v>
      </c>
      <c r="H170" s="179">
        <v>93</v>
      </c>
      <c r="I170" s="180" t="s">
        <v>177</v>
      </c>
      <c r="J170" s="180" t="s">
        <v>178</v>
      </c>
    </row>
    <row r="171" spans="1:10" ht="30">
      <c r="A171" s="179">
        <v>1207115</v>
      </c>
      <c r="B171" s="180" t="s">
        <v>182</v>
      </c>
      <c r="C171" s="181">
        <v>38784</v>
      </c>
      <c r="D171" s="181">
        <v>0.3194444444444444</v>
      </c>
      <c r="E171" s="180" t="s">
        <v>186</v>
      </c>
      <c r="F171" s="180" t="s">
        <v>187</v>
      </c>
      <c r="G171" s="180" t="s">
        <v>185</v>
      </c>
      <c r="H171" s="179">
        <v>97</v>
      </c>
      <c r="I171" s="180" t="s">
        <v>177</v>
      </c>
      <c r="J171" s="180" t="s">
        <v>188</v>
      </c>
    </row>
    <row r="172" spans="1:10" ht="30">
      <c r="A172" s="179">
        <v>1207116</v>
      </c>
      <c r="B172" s="180" t="s">
        <v>183</v>
      </c>
      <c r="C172" s="181">
        <v>38784</v>
      </c>
      <c r="D172" s="181">
        <v>0.3402777777777778</v>
      </c>
      <c r="E172" s="180" t="s">
        <v>186</v>
      </c>
      <c r="F172" s="180" t="s">
        <v>187</v>
      </c>
      <c r="G172" s="180" t="s">
        <v>185</v>
      </c>
      <c r="H172" s="179">
        <v>119</v>
      </c>
      <c r="I172" s="180" t="s">
        <v>177</v>
      </c>
      <c r="J172" s="180" t="s">
        <v>188</v>
      </c>
    </row>
    <row r="173" spans="1:10" ht="30">
      <c r="A173" s="179">
        <v>1208388</v>
      </c>
      <c r="B173" s="180" t="s">
        <v>173</v>
      </c>
      <c r="C173" s="181">
        <v>38784</v>
      </c>
      <c r="D173" s="181">
        <v>0.5381944444444444</v>
      </c>
      <c r="E173" s="180" t="s">
        <v>184</v>
      </c>
      <c r="F173" s="180" t="s">
        <v>180</v>
      </c>
      <c r="G173" s="180" t="s">
        <v>31</v>
      </c>
      <c r="H173" s="182"/>
      <c r="I173" s="180" t="s">
        <v>177</v>
      </c>
      <c r="J173" s="180" t="s">
        <v>178</v>
      </c>
    </row>
    <row r="174" spans="1:10" ht="30">
      <c r="A174" s="179">
        <v>1208388</v>
      </c>
      <c r="B174" s="180" t="s">
        <v>173</v>
      </c>
      <c r="C174" s="181">
        <v>38784</v>
      </c>
      <c r="D174" s="181">
        <v>0.5381944444444444</v>
      </c>
      <c r="E174" s="180" t="s">
        <v>179</v>
      </c>
      <c r="F174" s="180" t="s">
        <v>180</v>
      </c>
      <c r="G174" s="180" t="s">
        <v>31</v>
      </c>
      <c r="H174" s="182"/>
      <c r="I174" s="180" t="s">
        <v>181</v>
      </c>
      <c r="J174" s="180" t="s">
        <v>178</v>
      </c>
    </row>
    <row r="175" spans="1:10" ht="30">
      <c r="A175" s="179">
        <v>1208388</v>
      </c>
      <c r="B175" s="180" t="s">
        <v>173</v>
      </c>
      <c r="C175" s="181">
        <v>38784</v>
      </c>
      <c r="D175" s="181">
        <v>0.5381944444444444</v>
      </c>
      <c r="E175" s="180" t="s">
        <v>184</v>
      </c>
      <c r="F175" s="180" t="s">
        <v>180</v>
      </c>
      <c r="G175" s="180" t="s">
        <v>31</v>
      </c>
      <c r="H175" s="182"/>
      <c r="I175" s="180" t="s">
        <v>177</v>
      </c>
      <c r="J175" s="180" t="s">
        <v>178</v>
      </c>
    </row>
    <row r="176" spans="1:10" ht="30">
      <c r="A176" s="179">
        <v>1207116</v>
      </c>
      <c r="B176" s="180" t="s">
        <v>183</v>
      </c>
      <c r="C176" s="181">
        <v>38784</v>
      </c>
      <c r="D176" s="181">
        <v>0.3402777777777778</v>
      </c>
      <c r="E176" s="180" t="s">
        <v>184</v>
      </c>
      <c r="F176" s="180" t="s">
        <v>180</v>
      </c>
      <c r="G176" s="180" t="s">
        <v>185</v>
      </c>
      <c r="H176" s="179">
        <v>19</v>
      </c>
      <c r="I176" s="180" t="s">
        <v>177</v>
      </c>
      <c r="J176" s="180" t="s">
        <v>178</v>
      </c>
    </row>
    <row r="177" spans="1:10" ht="30">
      <c r="A177" s="179">
        <v>1207115</v>
      </c>
      <c r="B177" s="180" t="s">
        <v>182</v>
      </c>
      <c r="C177" s="181">
        <v>38784</v>
      </c>
      <c r="D177" s="181">
        <v>0.3194444444444444</v>
      </c>
      <c r="E177" s="180" t="s">
        <v>184</v>
      </c>
      <c r="F177" s="180" t="s">
        <v>180</v>
      </c>
      <c r="G177" s="180" t="s">
        <v>31</v>
      </c>
      <c r="H177" s="182"/>
      <c r="I177" s="180" t="s">
        <v>177</v>
      </c>
      <c r="J177" s="180" t="s">
        <v>178</v>
      </c>
    </row>
    <row r="178" spans="1:10" ht="30">
      <c r="A178" s="179">
        <v>1207115</v>
      </c>
      <c r="B178" s="180" t="s">
        <v>182</v>
      </c>
      <c r="C178" s="181">
        <v>38784</v>
      </c>
      <c r="D178" s="181">
        <v>0.3194444444444444</v>
      </c>
      <c r="E178" s="180" t="s">
        <v>174</v>
      </c>
      <c r="F178" s="180" t="s">
        <v>175</v>
      </c>
      <c r="G178" s="180" t="s">
        <v>185</v>
      </c>
      <c r="H178" s="179">
        <v>117</v>
      </c>
      <c r="I178" s="180" t="s">
        <v>177</v>
      </c>
      <c r="J178" s="180" t="s">
        <v>178</v>
      </c>
    </row>
    <row r="179" spans="1:10" ht="30">
      <c r="A179" s="179">
        <v>1207116</v>
      </c>
      <c r="B179" s="180" t="s">
        <v>183</v>
      </c>
      <c r="C179" s="181">
        <v>38784</v>
      </c>
      <c r="D179" s="181">
        <v>0.3402777777777778</v>
      </c>
      <c r="E179" s="180" t="s">
        <v>179</v>
      </c>
      <c r="F179" s="180" t="s">
        <v>180</v>
      </c>
      <c r="G179" s="180" t="s">
        <v>185</v>
      </c>
      <c r="H179" s="179">
        <v>19</v>
      </c>
      <c r="I179" s="180" t="s">
        <v>181</v>
      </c>
      <c r="J179" s="180" t="s">
        <v>178</v>
      </c>
    </row>
    <row r="180" spans="1:10" ht="15">
      <c r="A180" s="179">
        <v>1208388</v>
      </c>
      <c r="B180" s="180" t="s">
        <v>173</v>
      </c>
      <c r="C180" s="181">
        <v>38784</v>
      </c>
      <c r="D180" s="181">
        <v>0.5381944444444444</v>
      </c>
      <c r="E180" s="180" t="s">
        <v>174</v>
      </c>
      <c r="F180" s="180" t="s">
        <v>175</v>
      </c>
      <c r="G180" s="180" t="s">
        <v>185</v>
      </c>
      <c r="H180" s="179">
        <v>176</v>
      </c>
      <c r="I180" s="180" t="s">
        <v>177</v>
      </c>
      <c r="J180" s="180" t="s">
        <v>178</v>
      </c>
    </row>
    <row r="181" spans="1:10" ht="30">
      <c r="A181" s="179">
        <v>1207115</v>
      </c>
      <c r="B181" s="180" t="s">
        <v>182</v>
      </c>
      <c r="C181" s="181">
        <v>38784</v>
      </c>
      <c r="D181" s="181">
        <v>0.3194444444444444</v>
      </c>
      <c r="E181" s="180" t="s">
        <v>179</v>
      </c>
      <c r="F181" s="180" t="s">
        <v>180</v>
      </c>
      <c r="G181" s="180" t="s">
        <v>31</v>
      </c>
      <c r="H181" s="182"/>
      <c r="I181" s="180" t="s">
        <v>181</v>
      </c>
      <c r="J181" s="180" t="s">
        <v>178</v>
      </c>
    </row>
    <row r="182" spans="1:10" ht="30">
      <c r="A182" s="179">
        <v>1207116</v>
      </c>
      <c r="B182" s="180" t="s">
        <v>183</v>
      </c>
      <c r="C182" s="181">
        <v>38784</v>
      </c>
      <c r="D182" s="181">
        <v>0.3402777777777778</v>
      </c>
      <c r="E182" s="180" t="s">
        <v>174</v>
      </c>
      <c r="F182" s="180" t="s">
        <v>175</v>
      </c>
      <c r="G182" s="180" t="s">
        <v>185</v>
      </c>
      <c r="H182" s="179">
        <v>114</v>
      </c>
      <c r="I182" s="180" t="s">
        <v>177</v>
      </c>
      <c r="J182" s="180" t="s">
        <v>178</v>
      </c>
    </row>
    <row r="183" spans="1:10" ht="30">
      <c r="A183" s="179">
        <v>1207116</v>
      </c>
      <c r="B183" s="180" t="s">
        <v>183</v>
      </c>
      <c r="C183" s="181">
        <v>38771</v>
      </c>
      <c r="D183" s="181">
        <v>0.3541666666666667</v>
      </c>
      <c r="E183" s="180" t="s">
        <v>186</v>
      </c>
      <c r="F183" s="180" t="s">
        <v>187</v>
      </c>
      <c r="G183" s="180" t="s">
        <v>185</v>
      </c>
      <c r="H183" s="179">
        <v>132</v>
      </c>
      <c r="I183" s="180" t="s">
        <v>177</v>
      </c>
      <c r="J183" s="180" t="s">
        <v>188</v>
      </c>
    </row>
    <row r="184" spans="1:10" ht="30">
      <c r="A184" s="179">
        <v>1207115</v>
      </c>
      <c r="B184" s="180" t="s">
        <v>182</v>
      </c>
      <c r="C184" s="181">
        <v>38771</v>
      </c>
      <c r="D184" s="181">
        <v>0.3229166666666667</v>
      </c>
      <c r="E184" s="180" t="s">
        <v>186</v>
      </c>
      <c r="F184" s="180" t="s">
        <v>187</v>
      </c>
      <c r="G184" s="180" t="s">
        <v>185</v>
      </c>
      <c r="H184" s="179">
        <v>190</v>
      </c>
      <c r="I184" s="180" t="s">
        <v>177</v>
      </c>
      <c r="J184" s="180" t="s">
        <v>188</v>
      </c>
    </row>
    <row r="185" spans="1:10" ht="30">
      <c r="A185" s="179">
        <v>1207116</v>
      </c>
      <c r="B185" s="180" t="s">
        <v>183</v>
      </c>
      <c r="C185" s="181">
        <v>38771</v>
      </c>
      <c r="D185" s="181">
        <v>0.3541666666666667</v>
      </c>
      <c r="E185" s="180" t="s">
        <v>179</v>
      </c>
      <c r="F185" s="180" t="s">
        <v>180</v>
      </c>
      <c r="G185" s="180" t="s">
        <v>31</v>
      </c>
      <c r="H185" s="182"/>
      <c r="I185" s="180" t="s">
        <v>181</v>
      </c>
      <c r="J185" s="180" t="s">
        <v>178</v>
      </c>
    </row>
    <row r="186" spans="1:10" ht="30">
      <c r="A186" s="179">
        <v>1207116</v>
      </c>
      <c r="B186" s="180" t="s">
        <v>183</v>
      </c>
      <c r="C186" s="181">
        <v>38771</v>
      </c>
      <c r="D186" s="181">
        <v>0.3541666666666667</v>
      </c>
      <c r="E186" s="180" t="s">
        <v>174</v>
      </c>
      <c r="F186" s="180" t="s">
        <v>175</v>
      </c>
      <c r="G186" s="180" t="s">
        <v>185</v>
      </c>
      <c r="H186" s="179">
        <v>133</v>
      </c>
      <c r="I186" s="180" t="s">
        <v>177</v>
      </c>
      <c r="J186" s="180" t="s">
        <v>178</v>
      </c>
    </row>
    <row r="187" spans="1:10" ht="30">
      <c r="A187" s="179">
        <v>1207115</v>
      </c>
      <c r="B187" s="180" t="s">
        <v>182</v>
      </c>
      <c r="C187" s="181">
        <v>38771</v>
      </c>
      <c r="D187" s="181">
        <v>0.3229166666666667</v>
      </c>
      <c r="E187" s="180" t="s">
        <v>174</v>
      </c>
      <c r="F187" s="180" t="s">
        <v>175</v>
      </c>
      <c r="G187" s="180" t="s">
        <v>185</v>
      </c>
      <c r="H187" s="179">
        <v>155</v>
      </c>
      <c r="I187" s="180" t="s">
        <v>177</v>
      </c>
      <c r="J187" s="180" t="s">
        <v>178</v>
      </c>
    </row>
    <row r="188" spans="1:10" ht="30">
      <c r="A188" s="179">
        <v>1207115</v>
      </c>
      <c r="B188" s="180" t="s">
        <v>182</v>
      </c>
      <c r="C188" s="181">
        <v>38771</v>
      </c>
      <c r="D188" s="181">
        <v>0.3229166666666667</v>
      </c>
      <c r="E188" s="180" t="s">
        <v>184</v>
      </c>
      <c r="F188" s="180" t="s">
        <v>180</v>
      </c>
      <c r="G188" s="180" t="s">
        <v>185</v>
      </c>
      <c r="H188" s="179">
        <v>2</v>
      </c>
      <c r="I188" s="180" t="s">
        <v>177</v>
      </c>
      <c r="J188" s="180" t="s">
        <v>178</v>
      </c>
    </row>
    <row r="189" spans="1:10" ht="30">
      <c r="A189" s="179">
        <v>1207115</v>
      </c>
      <c r="B189" s="180" t="s">
        <v>182</v>
      </c>
      <c r="C189" s="181">
        <v>38771</v>
      </c>
      <c r="D189" s="181">
        <v>0.3229166666666667</v>
      </c>
      <c r="E189" s="180" t="s">
        <v>179</v>
      </c>
      <c r="F189" s="180" t="s">
        <v>180</v>
      </c>
      <c r="G189" s="180" t="s">
        <v>185</v>
      </c>
      <c r="H189" s="179">
        <v>2</v>
      </c>
      <c r="I189" s="180" t="s">
        <v>181</v>
      </c>
      <c r="J189" s="180" t="s">
        <v>178</v>
      </c>
    </row>
    <row r="190" spans="1:10" ht="30">
      <c r="A190" s="179">
        <v>1208388</v>
      </c>
      <c r="B190" s="180" t="s">
        <v>173</v>
      </c>
      <c r="C190" s="181">
        <v>38771</v>
      </c>
      <c r="D190" s="181">
        <v>0.5763888888888888</v>
      </c>
      <c r="E190" s="180" t="s">
        <v>184</v>
      </c>
      <c r="F190" s="180" t="s">
        <v>180</v>
      </c>
      <c r="G190" s="180" t="s">
        <v>31</v>
      </c>
      <c r="H190" s="182"/>
      <c r="I190" s="180" t="s">
        <v>177</v>
      </c>
      <c r="J190" s="180" t="s">
        <v>178</v>
      </c>
    </row>
    <row r="191" spans="1:10" ht="15">
      <c r="A191" s="179">
        <v>1208388</v>
      </c>
      <c r="B191" s="180" t="s">
        <v>173</v>
      </c>
      <c r="C191" s="181">
        <v>38771</v>
      </c>
      <c r="D191" s="181">
        <v>0.5763888888888888</v>
      </c>
      <c r="E191" s="180" t="s">
        <v>174</v>
      </c>
      <c r="F191" s="180" t="s">
        <v>175</v>
      </c>
      <c r="G191" s="180" t="s">
        <v>185</v>
      </c>
      <c r="H191" s="179">
        <v>175</v>
      </c>
      <c r="I191" s="180" t="s">
        <v>177</v>
      </c>
      <c r="J191" s="180" t="s">
        <v>178</v>
      </c>
    </row>
    <row r="192" spans="1:10" ht="30">
      <c r="A192" s="179">
        <v>1208388</v>
      </c>
      <c r="B192" s="180" t="s">
        <v>173</v>
      </c>
      <c r="C192" s="181">
        <v>38771</v>
      </c>
      <c r="D192" s="181">
        <v>0.5763888888888888</v>
      </c>
      <c r="E192" s="180" t="s">
        <v>179</v>
      </c>
      <c r="F192" s="180" t="s">
        <v>180</v>
      </c>
      <c r="G192" s="180" t="s">
        <v>31</v>
      </c>
      <c r="H192" s="182"/>
      <c r="I192" s="180" t="s">
        <v>181</v>
      </c>
      <c r="J192" s="180" t="s">
        <v>178</v>
      </c>
    </row>
    <row r="193" spans="1:10" ht="30">
      <c r="A193" s="179">
        <v>1208388</v>
      </c>
      <c r="B193" s="180" t="s">
        <v>173</v>
      </c>
      <c r="C193" s="181">
        <v>38771</v>
      </c>
      <c r="D193" s="181">
        <v>0.5763888888888888</v>
      </c>
      <c r="E193" s="180" t="s">
        <v>184</v>
      </c>
      <c r="F193" s="180" t="s">
        <v>180</v>
      </c>
      <c r="G193" s="180" t="s">
        <v>31</v>
      </c>
      <c r="H193" s="182"/>
      <c r="I193" s="180" t="s">
        <v>177</v>
      </c>
      <c r="J193" s="180" t="s">
        <v>178</v>
      </c>
    </row>
    <row r="194" spans="1:10" ht="30">
      <c r="A194" s="179">
        <v>1207116</v>
      </c>
      <c r="B194" s="180" t="s">
        <v>183</v>
      </c>
      <c r="C194" s="181">
        <v>38771</v>
      </c>
      <c r="D194" s="181">
        <v>0.3541666666666667</v>
      </c>
      <c r="E194" s="180" t="s">
        <v>184</v>
      </c>
      <c r="F194" s="180" t="s">
        <v>180</v>
      </c>
      <c r="G194" s="180" t="s">
        <v>31</v>
      </c>
      <c r="H194" s="182"/>
      <c r="I194" s="180" t="s">
        <v>177</v>
      </c>
      <c r="J194" s="180" t="s">
        <v>178</v>
      </c>
    </row>
    <row r="195" spans="1:10" ht="15">
      <c r="A195" s="179">
        <v>1208388</v>
      </c>
      <c r="B195" s="180" t="s">
        <v>173</v>
      </c>
      <c r="C195" s="181">
        <v>38757</v>
      </c>
      <c r="D195" s="181">
        <v>0.5694444444444444</v>
      </c>
      <c r="E195" s="180" t="s">
        <v>186</v>
      </c>
      <c r="F195" s="180" t="s">
        <v>187</v>
      </c>
      <c r="G195" s="180" t="s">
        <v>176</v>
      </c>
      <c r="H195" s="179">
        <v>264</v>
      </c>
      <c r="I195" s="180" t="s">
        <v>177</v>
      </c>
      <c r="J195" s="180" t="s">
        <v>188</v>
      </c>
    </row>
    <row r="196" spans="1:10" ht="30">
      <c r="A196" s="179">
        <v>1207115</v>
      </c>
      <c r="B196" s="180" t="s">
        <v>182</v>
      </c>
      <c r="C196" s="181">
        <v>38757</v>
      </c>
      <c r="D196" s="181">
        <v>0.3263888888888889</v>
      </c>
      <c r="E196" s="180" t="s">
        <v>186</v>
      </c>
      <c r="F196" s="180" t="s">
        <v>187</v>
      </c>
      <c r="G196" s="180" t="s">
        <v>185</v>
      </c>
      <c r="H196" s="179">
        <v>188</v>
      </c>
      <c r="I196" s="180" t="s">
        <v>177</v>
      </c>
      <c r="J196" s="180" t="s">
        <v>188</v>
      </c>
    </row>
    <row r="197" spans="1:10" ht="30">
      <c r="A197" s="179">
        <v>1207116</v>
      </c>
      <c r="B197" s="180" t="s">
        <v>183</v>
      </c>
      <c r="C197" s="181">
        <v>38757</v>
      </c>
      <c r="D197" s="181">
        <v>0.3611111111111111</v>
      </c>
      <c r="E197" s="180" t="s">
        <v>186</v>
      </c>
      <c r="F197" s="180" t="s">
        <v>187</v>
      </c>
      <c r="G197" s="180" t="s">
        <v>185</v>
      </c>
      <c r="H197" s="179">
        <v>121</v>
      </c>
      <c r="I197" s="180" t="s">
        <v>177</v>
      </c>
      <c r="J197" s="180" t="s">
        <v>188</v>
      </c>
    </row>
    <row r="198" spans="1:10" ht="30">
      <c r="A198" s="179">
        <v>1207115</v>
      </c>
      <c r="B198" s="180" t="s">
        <v>182</v>
      </c>
      <c r="C198" s="181">
        <v>38757</v>
      </c>
      <c r="D198" s="181">
        <v>0.3263888888888889</v>
      </c>
      <c r="E198" s="180" t="s">
        <v>174</v>
      </c>
      <c r="F198" s="180" t="s">
        <v>175</v>
      </c>
      <c r="G198" s="180" t="s">
        <v>185</v>
      </c>
      <c r="H198" s="179">
        <v>155</v>
      </c>
      <c r="I198" s="180" t="s">
        <v>177</v>
      </c>
      <c r="J198" s="180" t="s">
        <v>178</v>
      </c>
    </row>
    <row r="199" spans="1:10" ht="30">
      <c r="A199" s="179">
        <v>1207115</v>
      </c>
      <c r="B199" s="180" t="s">
        <v>182</v>
      </c>
      <c r="C199" s="181">
        <v>38757</v>
      </c>
      <c r="D199" s="181">
        <v>0.3263888888888889</v>
      </c>
      <c r="E199" s="180" t="s">
        <v>184</v>
      </c>
      <c r="F199" s="180" t="s">
        <v>180</v>
      </c>
      <c r="G199" s="180" t="s">
        <v>185</v>
      </c>
      <c r="H199" s="179">
        <v>2</v>
      </c>
      <c r="I199" s="180" t="s">
        <v>177</v>
      </c>
      <c r="J199" s="180" t="s">
        <v>178</v>
      </c>
    </row>
    <row r="200" spans="1:10" ht="30">
      <c r="A200" s="179">
        <v>1207116</v>
      </c>
      <c r="B200" s="180" t="s">
        <v>183</v>
      </c>
      <c r="C200" s="181">
        <v>38757</v>
      </c>
      <c r="D200" s="181">
        <v>0.3611111111111111</v>
      </c>
      <c r="E200" s="180" t="s">
        <v>179</v>
      </c>
      <c r="F200" s="180" t="s">
        <v>180</v>
      </c>
      <c r="G200" s="180" t="s">
        <v>185</v>
      </c>
      <c r="H200" s="179">
        <v>21</v>
      </c>
      <c r="I200" s="180" t="s">
        <v>181</v>
      </c>
      <c r="J200" s="180" t="s">
        <v>178</v>
      </c>
    </row>
    <row r="201" spans="1:10" ht="30">
      <c r="A201" s="179">
        <v>1207116</v>
      </c>
      <c r="B201" s="180" t="s">
        <v>183</v>
      </c>
      <c r="C201" s="181">
        <v>38757</v>
      </c>
      <c r="D201" s="181">
        <v>0.3611111111111111</v>
      </c>
      <c r="E201" s="180" t="s">
        <v>174</v>
      </c>
      <c r="F201" s="180" t="s">
        <v>175</v>
      </c>
      <c r="G201" s="180" t="s">
        <v>185</v>
      </c>
      <c r="H201" s="179">
        <v>116</v>
      </c>
      <c r="I201" s="180" t="s">
        <v>177</v>
      </c>
      <c r="J201" s="180" t="s">
        <v>178</v>
      </c>
    </row>
    <row r="202" spans="1:10" ht="30">
      <c r="A202" s="179">
        <v>1207115</v>
      </c>
      <c r="B202" s="180" t="s">
        <v>182</v>
      </c>
      <c r="C202" s="181">
        <v>38757</v>
      </c>
      <c r="D202" s="181">
        <v>0.3263888888888889</v>
      </c>
      <c r="E202" s="180" t="s">
        <v>179</v>
      </c>
      <c r="F202" s="180" t="s">
        <v>180</v>
      </c>
      <c r="G202" s="180" t="s">
        <v>185</v>
      </c>
      <c r="H202" s="179">
        <v>2</v>
      </c>
      <c r="I202" s="180" t="s">
        <v>181</v>
      </c>
      <c r="J202" s="180" t="s">
        <v>178</v>
      </c>
    </row>
    <row r="203" spans="1:10" ht="30">
      <c r="A203" s="179">
        <v>1207116</v>
      </c>
      <c r="B203" s="180" t="s">
        <v>183</v>
      </c>
      <c r="C203" s="181">
        <v>38757</v>
      </c>
      <c r="D203" s="181">
        <v>0.3611111111111111</v>
      </c>
      <c r="E203" s="180" t="s">
        <v>184</v>
      </c>
      <c r="F203" s="180" t="s">
        <v>180</v>
      </c>
      <c r="G203" s="180" t="s">
        <v>185</v>
      </c>
      <c r="H203" s="179">
        <v>21</v>
      </c>
      <c r="I203" s="180" t="s">
        <v>177</v>
      </c>
      <c r="J203" s="180" t="s">
        <v>178</v>
      </c>
    </row>
    <row r="204" spans="1:10" ht="30">
      <c r="A204" s="179">
        <v>1208388</v>
      </c>
      <c r="B204" s="180" t="s">
        <v>173</v>
      </c>
      <c r="C204" s="181">
        <v>38757</v>
      </c>
      <c r="D204" s="181">
        <v>0.5694444444444444</v>
      </c>
      <c r="E204" s="180" t="s">
        <v>184</v>
      </c>
      <c r="F204" s="180" t="s">
        <v>180</v>
      </c>
      <c r="G204" s="180" t="s">
        <v>31</v>
      </c>
      <c r="H204" s="182"/>
      <c r="I204" s="180" t="s">
        <v>177</v>
      </c>
      <c r="J204" s="180" t="s">
        <v>178</v>
      </c>
    </row>
    <row r="205" spans="1:10" ht="30">
      <c r="A205" s="179">
        <v>1208388</v>
      </c>
      <c r="B205" s="180" t="s">
        <v>173</v>
      </c>
      <c r="C205" s="181">
        <v>38757</v>
      </c>
      <c r="D205" s="181">
        <v>0.5694444444444444</v>
      </c>
      <c r="E205" s="180" t="s">
        <v>179</v>
      </c>
      <c r="F205" s="180" t="s">
        <v>180</v>
      </c>
      <c r="G205" s="180" t="s">
        <v>31</v>
      </c>
      <c r="H205" s="182"/>
      <c r="I205" s="180" t="s">
        <v>181</v>
      </c>
      <c r="J205" s="180" t="s">
        <v>178</v>
      </c>
    </row>
    <row r="206" spans="1:10" ht="15">
      <c r="A206" s="179">
        <v>1208388</v>
      </c>
      <c r="B206" s="180" t="s">
        <v>173</v>
      </c>
      <c r="C206" s="181">
        <v>38757</v>
      </c>
      <c r="D206" s="181">
        <v>0.5694444444444444</v>
      </c>
      <c r="E206" s="180" t="s">
        <v>174</v>
      </c>
      <c r="F206" s="180" t="s">
        <v>175</v>
      </c>
      <c r="G206" s="180" t="s">
        <v>185</v>
      </c>
      <c r="H206" s="179">
        <v>172</v>
      </c>
      <c r="I206" s="180" t="s">
        <v>177</v>
      </c>
      <c r="J206" s="180" t="s">
        <v>178</v>
      </c>
    </row>
    <row r="207" spans="1:10" ht="30">
      <c r="A207" s="179">
        <v>1208388</v>
      </c>
      <c r="B207" s="180" t="s">
        <v>173</v>
      </c>
      <c r="C207" s="181">
        <v>38757</v>
      </c>
      <c r="D207" s="181">
        <v>0.5694444444444444</v>
      </c>
      <c r="E207" s="180" t="s">
        <v>184</v>
      </c>
      <c r="F207" s="180" t="s">
        <v>180</v>
      </c>
      <c r="G207" s="180" t="s">
        <v>31</v>
      </c>
      <c r="H207" s="182"/>
      <c r="I207" s="180" t="s">
        <v>177</v>
      </c>
      <c r="J207" s="180" t="s">
        <v>178</v>
      </c>
    </row>
    <row r="208" spans="1:10" ht="30">
      <c r="A208" s="179">
        <v>1207116</v>
      </c>
      <c r="B208" s="180" t="s">
        <v>183</v>
      </c>
      <c r="C208" s="181">
        <v>38743</v>
      </c>
      <c r="D208" s="181">
        <v>0.3402777777777778</v>
      </c>
      <c r="E208" s="180" t="s">
        <v>186</v>
      </c>
      <c r="F208" s="180" t="s">
        <v>187</v>
      </c>
      <c r="G208" s="180" t="s">
        <v>185</v>
      </c>
      <c r="H208" s="179">
        <v>125</v>
      </c>
      <c r="I208" s="180" t="s">
        <v>177</v>
      </c>
      <c r="J208" s="180" t="s">
        <v>188</v>
      </c>
    </row>
    <row r="209" spans="1:10" ht="30">
      <c r="A209" s="179">
        <v>1207115</v>
      </c>
      <c r="B209" s="180" t="s">
        <v>182</v>
      </c>
      <c r="C209" s="181">
        <v>38743</v>
      </c>
      <c r="D209" s="181">
        <v>0.3125</v>
      </c>
      <c r="E209" s="180" t="s">
        <v>186</v>
      </c>
      <c r="F209" s="180" t="s">
        <v>187</v>
      </c>
      <c r="G209" s="180" t="s">
        <v>185</v>
      </c>
      <c r="H209" s="179">
        <v>144</v>
      </c>
      <c r="I209" s="180" t="s">
        <v>177</v>
      </c>
      <c r="J209" s="180" t="s">
        <v>188</v>
      </c>
    </row>
    <row r="210" spans="1:10" ht="15">
      <c r="A210" s="179">
        <v>1208388</v>
      </c>
      <c r="B210" s="180" t="s">
        <v>173</v>
      </c>
      <c r="C210" s="181">
        <v>38743</v>
      </c>
      <c r="D210" s="181">
        <v>0.5694444444444444</v>
      </c>
      <c r="E210" s="180" t="s">
        <v>174</v>
      </c>
      <c r="F210" s="180" t="s">
        <v>175</v>
      </c>
      <c r="G210" s="180" t="s">
        <v>185</v>
      </c>
      <c r="H210" s="179">
        <v>171</v>
      </c>
      <c r="I210" s="180" t="s">
        <v>177</v>
      </c>
      <c r="J210" s="180" t="s">
        <v>178</v>
      </c>
    </row>
    <row r="211" spans="1:10" ht="30">
      <c r="A211" s="179">
        <v>1207115</v>
      </c>
      <c r="B211" s="180" t="s">
        <v>182</v>
      </c>
      <c r="C211" s="181">
        <v>38743</v>
      </c>
      <c r="D211" s="181">
        <v>0.3125</v>
      </c>
      <c r="E211" s="180" t="s">
        <v>179</v>
      </c>
      <c r="F211" s="180" t="s">
        <v>180</v>
      </c>
      <c r="G211" s="180" t="s">
        <v>185</v>
      </c>
      <c r="H211" s="179">
        <v>4</v>
      </c>
      <c r="I211" s="180" t="s">
        <v>181</v>
      </c>
      <c r="J211" s="180" t="s">
        <v>178</v>
      </c>
    </row>
    <row r="212" spans="1:10" ht="30">
      <c r="A212" s="179">
        <v>1207115</v>
      </c>
      <c r="B212" s="180" t="s">
        <v>182</v>
      </c>
      <c r="C212" s="181">
        <v>38743</v>
      </c>
      <c r="D212" s="181">
        <v>0.3125</v>
      </c>
      <c r="E212" s="180" t="s">
        <v>174</v>
      </c>
      <c r="F212" s="180" t="s">
        <v>175</v>
      </c>
      <c r="G212" s="180" t="s">
        <v>185</v>
      </c>
      <c r="H212" s="179">
        <v>147</v>
      </c>
      <c r="I212" s="180" t="s">
        <v>177</v>
      </c>
      <c r="J212" s="180" t="s">
        <v>178</v>
      </c>
    </row>
    <row r="213" spans="1:10" ht="30">
      <c r="A213" s="179">
        <v>1207115</v>
      </c>
      <c r="B213" s="180" t="s">
        <v>182</v>
      </c>
      <c r="C213" s="181">
        <v>38743</v>
      </c>
      <c r="D213" s="181">
        <v>0.3125</v>
      </c>
      <c r="E213" s="180" t="s">
        <v>184</v>
      </c>
      <c r="F213" s="180" t="s">
        <v>180</v>
      </c>
      <c r="G213" s="180" t="s">
        <v>185</v>
      </c>
      <c r="H213" s="179">
        <v>4</v>
      </c>
      <c r="I213" s="180" t="s">
        <v>177</v>
      </c>
      <c r="J213" s="180" t="s">
        <v>178</v>
      </c>
    </row>
    <row r="214" spans="1:10" ht="30">
      <c r="A214" s="179">
        <v>1208388</v>
      </c>
      <c r="B214" s="180" t="s">
        <v>173</v>
      </c>
      <c r="C214" s="181">
        <v>38743</v>
      </c>
      <c r="D214" s="181">
        <v>0.5694444444444444</v>
      </c>
      <c r="E214" s="180" t="s">
        <v>184</v>
      </c>
      <c r="F214" s="180" t="s">
        <v>180</v>
      </c>
      <c r="G214" s="180" t="s">
        <v>31</v>
      </c>
      <c r="H214" s="182"/>
      <c r="I214" s="180" t="s">
        <v>177</v>
      </c>
      <c r="J214" s="180" t="s">
        <v>178</v>
      </c>
    </row>
    <row r="215" spans="1:10" ht="30">
      <c r="A215" s="179">
        <v>1208388</v>
      </c>
      <c r="B215" s="180" t="s">
        <v>173</v>
      </c>
      <c r="C215" s="181">
        <v>38743</v>
      </c>
      <c r="D215" s="181">
        <v>0.5694444444444444</v>
      </c>
      <c r="E215" s="180" t="s">
        <v>184</v>
      </c>
      <c r="F215" s="180" t="s">
        <v>180</v>
      </c>
      <c r="G215" s="180" t="s">
        <v>31</v>
      </c>
      <c r="H215" s="182"/>
      <c r="I215" s="180" t="s">
        <v>177</v>
      </c>
      <c r="J215" s="180" t="s">
        <v>178</v>
      </c>
    </row>
    <row r="216" spans="1:10" ht="30">
      <c r="A216" s="179">
        <v>1207116</v>
      </c>
      <c r="B216" s="180" t="s">
        <v>183</v>
      </c>
      <c r="C216" s="181">
        <v>38743</v>
      </c>
      <c r="D216" s="181">
        <v>0.3402777777777778</v>
      </c>
      <c r="E216" s="180" t="s">
        <v>174</v>
      </c>
      <c r="F216" s="180" t="s">
        <v>175</v>
      </c>
      <c r="G216" s="180" t="s">
        <v>185</v>
      </c>
      <c r="H216" s="179">
        <v>122</v>
      </c>
      <c r="I216" s="180" t="s">
        <v>177</v>
      </c>
      <c r="J216" s="180" t="s">
        <v>178</v>
      </c>
    </row>
    <row r="217" spans="1:10" ht="30">
      <c r="A217" s="179">
        <v>1207116</v>
      </c>
      <c r="B217" s="180" t="s">
        <v>183</v>
      </c>
      <c r="C217" s="181">
        <v>38743</v>
      </c>
      <c r="D217" s="181">
        <v>0.3402777777777778</v>
      </c>
      <c r="E217" s="180" t="s">
        <v>179</v>
      </c>
      <c r="F217" s="180" t="s">
        <v>180</v>
      </c>
      <c r="G217" s="180" t="s">
        <v>185</v>
      </c>
      <c r="H217" s="179">
        <v>18</v>
      </c>
      <c r="I217" s="180" t="s">
        <v>181</v>
      </c>
      <c r="J217" s="180" t="s">
        <v>178</v>
      </c>
    </row>
    <row r="218" spans="1:10" ht="30">
      <c r="A218" s="179">
        <v>1207116</v>
      </c>
      <c r="B218" s="180" t="s">
        <v>183</v>
      </c>
      <c r="C218" s="181">
        <v>38743</v>
      </c>
      <c r="D218" s="181">
        <v>0.3402777777777778</v>
      </c>
      <c r="E218" s="180" t="s">
        <v>184</v>
      </c>
      <c r="F218" s="180" t="s">
        <v>180</v>
      </c>
      <c r="G218" s="180" t="s">
        <v>185</v>
      </c>
      <c r="H218" s="179">
        <v>18</v>
      </c>
      <c r="I218" s="180" t="s">
        <v>177</v>
      </c>
      <c r="J218" s="180" t="s">
        <v>178</v>
      </c>
    </row>
    <row r="219" spans="1:10" ht="30">
      <c r="A219" s="179">
        <v>1208388</v>
      </c>
      <c r="B219" s="180" t="s">
        <v>173</v>
      </c>
      <c r="C219" s="181">
        <v>38743</v>
      </c>
      <c r="D219" s="181">
        <v>0.5694444444444444</v>
      </c>
      <c r="E219" s="180" t="s">
        <v>179</v>
      </c>
      <c r="F219" s="180" t="s">
        <v>180</v>
      </c>
      <c r="G219" s="180" t="s">
        <v>31</v>
      </c>
      <c r="H219" s="182"/>
      <c r="I219" s="180" t="s">
        <v>181</v>
      </c>
      <c r="J219" s="180" t="s">
        <v>178</v>
      </c>
    </row>
    <row r="220" spans="1:10" ht="30">
      <c r="A220" s="179">
        <v>1207115</v>
      </c>
      <c r="B220" s="180" t="s">
        <v>182</v>
      </c>
      <c r="C220" s="181">
        <v>38730</v>
      </c>
      <c r="D220" s="181">
        <v>0.3055555555555556</v>
      </c>
      <c r="E220" s="180" t="s">
        <v>186</v>
      </c>
      <c r="F220" s="180" t="s">
        <v>187</v>
      </c>
      <c r="G220" s="180" t="s">
        <v>185</v>
      </c>
      <c r="H220" s="179">
        <v>181</v>
      </c>
      <c r="I220" s="180" t="s">
        <v>177</v>
      </c>
      <c r="J220" s="180" t="s">
        <v>188</v>
      </c>
    </row>
    <row r="221" spans="1:10" ht="30">
      <c r="A221" s="179">
        <v>1207116</v>
      </c>
      <c r="B221" s="180" t="s">
        <v>183</v>
      </c>
      <c r="C221" s="181">
        <v>38730</v>
      </c>
      <c r="D221" s="181">
        <v>0.3263888888888889</v>
      </c>
      <c r="E221" s="180" t="s">
        <v>186</v>
      </c>
      <c r="F221" s="180" t="s">
        <v>187</v>
      </c>
      <c r="G221" s="180" t="s">
        <v>185</v>
      </c>
      <c r="H221" s="179">
        <v>129</v>
      </c>
      <c r="I221" s="180" t="s">
        <v>177</v>
      </c>
      <c r="J221" s="180" t="s">
        <v>188</v>
      </c>
    </row>
    <row r="222" spans="1:10" ht="30">
      <c r="A222" s="179">
        <v>1207115</v>
      </c>
      <c r="B222" s="180" t="s">
        <v>182</v>
      </c>
      <c r="C222" s="181">
        <v>38730</v>
      </c>
      <c r="D222" s="181">
        <v>0.3055555555555556</v>
      </c>
      <c r="E222" s="180" t="s">
        <v>179</v>
      </c>
      <c r="F222" s="180" t="s">
        <v>180</v>
      </c>
      <c r="G222" s="180" t="s">
        <v>185</v>
      </c>
      <c r="H222" s="179">
        <v>1</v>
      </c>
      <c r="I222" s="180" t="s">
        <v>181</v>
      </c>
      <c r="J222" s="180" t="s">
        <v>178</v>
      </c>
    </row>
    <row r="223" spans="1:10" ht="30">
      <c r="A223" s="179">
        <v>1208388</v>
      </c>
      <c r="B223" s="180" t="s">
        <v>173</v>
      </c>
      <c r="C223" s="181">
        <v>38730</v>
      </c>
      <c r="D223" s="181">
        <v>0.5159722222222223</v>
      </c>
      <c r="E223" s="180" t="s">
        <v>184</v>
      </c>
      <c r="F223" s="180" t="s">
        <v>180</v>
      </c>
      <c r="G223" s="180" t="s">
        <v>31</v>
      </c>
      <c r="H223" s="182"/>
      <c r="I223" s="180" t="s">
        <v>177</v>
      </c>
      <c r="J223" s="180" t="s">
        <v>178</v>
      </c>
    </row>
    <row r="224" spans="1:10" ht="30">
      <c r="A224" s="179">
        <v>1208388</v>
      </c>
      <c r="B224" s="180" t="s">
        <v>173</v>
      </c>
      <c r="C224" s="181">
        <v>38730</v>
      </c>
      <c r="D224" s="181">
        <v>0.5159722222222223</v>
      </c>
      <c r="E224" s="180" t="s">
        <v>179</v>
      </c>
      <c r="F224" s="180" t="s">
        <v>180</v>
      </c>
      <c r="G224" s="180" t="s">
        <v>31</v>
      </c>
      <c r="H224" s="182"/>
      <c r="I224" s="180" t="s">
        <v>181</v>
      </c>
      <c r="J224" s="180" t="s">
        <v>178</v>
      </c>
    </row>
    <row r="225" spans="1:10" ht="30">
      <c r="A225" s="179">
        <v>1208388</v>
      </c>
      <c r="B225" s="180" t="s">
        <v>173</v>
      </c>
      <c r="C225" s="181">
        <v>38730</v>
      </c>
      <c r="D225" s="181">
        <v>0.5159722222222223</v>
      </c>
      <c r="E225" s="180" t="s">
        <v>184</v>
      </c>
      <c r="F225" s="180" t="s">
        <v>180</v>
      </c>
      <c r="G225" s="180" t="s">
        <v>31</v>
      </c>
      <c r="H225" s="182"/>
      <c r="I225" s="180" t="s">
        <v>177</v>
      </c>
      <c r="J225" s="180" t="s">
        <v>178</v>
      </c>
    </row>
    <row r="226" spans="1:10" ht="15">
      <c r="A226" s="179">
        <v>1208388</v>
      </c>
      <c r="B226" s="180" t="s">
        <v>173</v>
      </c>
      <c r="C226" s="181">
        <v>38730</v>
      </c>
      <c r="D226" s="181">
        <v>0.5159722222222223</v>
      </c>
      <c r="E226" s="180" t="s">
        <v>174</v>
      </c>
      <c r="F226" s="180" t="s">
        <v>175</v>
      </c>
      <c r="G226" s="180" t="s">
        <v>185</v>
      </c>
      <c r="H226" s="179">
        <v>175</v>
      </c>
      <c r="I226" s="180" t="s">
        <v>177</v>
      </c>
      <c r="J226" s="180" t="s">
        <v>178</v>
      </c>
    </row>
    <row r="227" spans="1:10" ht="30">
      <c r="A227" s="179">
        <v>1207115</v>
      </c>
      <c r="B227" s="180" t="s">
        <v>182</v>
      </c>
      <c r="C227" s="181">
        <v>38730</v>
      </c>
      <c r="D227" s="181">
        <v>0.3055555555555556</v>
      </c>
      <c r="E227" s="180" t="s">
        <v>184</v>
      </c>
      <c r="F227" s="180" t="s">
        <v>180</v>
      </c>
      <c r="G227" s="180" t="s">
        <v>185</v>
      </c>
      <c r="H227" s="179">
        <v>1</v>
      </c>
      <c r="I227" s="180" t="s">
        <v>177</v>
      </c>
      <c r="J227" s="180" t="s">
        <v>178</v>
      </c>
    </row>
    <row r="228" spans="1:10" ht="30">
      <c r="A228" s="179">
        <v>1207115</v>
      </c>
      <c r="B228" s="180" t="s">
        <v>182</v>
      </c>
      <c r="C228" s="181">
        <v>38730</v>
      </c>
      <c r="D228" s="181">
        <v>0.3055555555555556</v>
      </c>
      <c r="E228" s="180" t="s">
        <v>174</v>
      </c>
      <c r="F228" s="180" t="s">
        <v>175</v>
      </c>
      <c r="G228" s="180" t="s">
        <v>185</v>
      </c>
      <c r="H228" s="179">
        <v>161</v>
      </c>
      <c r="I228" s="180" t="s">
        <v>177</v>
      </c>
      <c r="J228" s="180" t="s">
        <v>178</v>
      </c>
    </row>
    <row r="229" spans="1:10" ht="30">
      <c r="A229" s="179">
        <v>1207116</v>
      </c>
      <c r="B229" s="180" t="s">
        <v>183</v>
      </c>
      <c r="C229" s="181">
        <v>38730</v>
      </c>
      <c r="D229" s="181">
        <v>0.3263888888888889</v>
      </c>
      <c r="E229" s="180" t="s">
        <v>184</v>
      </c>
      <c r="F229" s="180" t="s">
        <v>180</v>
      </c>
      <c r="G229" s="180" t="s">
        <v>31</v>
      </c>
      <c r="H229" s="182"/>
      <c r="I229" s="180" t="s">
        <v>177</v>
      </c>
      <c r="J229" s="180" t="s">
        <v>178</v>
      </c>
    </row>
    <row r="230" spans="1:10" ht="30">
      <c r="A230" s="179">
        <v>1207116</v>
      </c>
      <c r="B230" s="180" t="s">
        <v>183</v>
      </c>
      <c r="C230" s="181">
        <v>38730</v>
      </c>
      <c r="D230" s="181">
        <v>0.3263888888888889</v>
      </c>
      <c r="E230" s="180" t="s">
        <v>174</v>
      </c>
      <c r="F230" s="180" t="s">
        <v>175</v>
      </c>
      <c r="G230" s="180" t="s">
        <v>185</v>
      </c>
      <c r="H230" s="179">
        <v>136</v>
      </c>
      <c r="I230" s="180" t="s">
        <v>177</v>
      </c>
      <c r="J230" s="180" t="s">
        <v>178</v>
      </c>
    </row>
    <row r="231" spans="1:10" ht="30">
      <c r="A231" s="179">
        <v>1207116</v>
      </c>
      <c r="B231" s="180" t="s">
        <v>183</v>
      </c>
      <c r="C231" s="181">
        <v>38730</v>
      </c>
      <c r="D231" s="181">
        <v>0.3263888888888889</v>
      </c>
      <c r="E231" s="180" t="s">
        <v>179</v>
      </c>
      <c r="F231" s="180" t="s">
        <v>180</v>
      </c>
      <c r="G231" s="180" t="s">
        <v>31</v>
      </c>
      <c r="H231" s="182"/>
      <c r="I231" s="180" t="s">
        <v>181</v>
      </c>
      <c r="J231" s="180" t="s">
        <v>178</v>
      </c>
    </row>
    <row r="232" spans="1:10" ht="15">
      <c r="A232" s="179">
        <v>1208388</v>
      </c>
      <c r="B232" s="180" t="s">
        <v>173</v>
      </c>
      <c r="C232" s="181">
        <v>38721</v>
      </c>
      <c r="D232" s="181">
        <v>0.5243055555555556</v>
      </c>
      <c r="E232" s="180" t="s">
        <v>174</v>
      </c>
      <c r="F232" s="180" t="s">
        <v>175</v>
      </c>
      <c r="G232" s="180" t="s">
        <v>185</v>
      </c>
      <c r="H232" s="179">
        <v>182</v>
      </c>
      <c r="I232" s="180" t="s">
        <v>177</v>
      </c>
      <c r="J232" s="180" t="s">
        <v>178</v>
      </c>
    </row>
    <row r="233" spans="1:10" ht="30">
      <c r="A233" s="179">
        <v>1208388</v>
      </c>
      <c r="B233" s="180" t="s">
        <v>173</v>
      </c>
      <c r="C233" s="181">
        <v>38721</v>
      </c>
      <c r="D233" s="181">
        <v>0.5243055555555556</v>
      </c>
      <c r="E233" s="180" t="s">
        <v>184</v>
      </c>
      <c r="F233" s="180" t="s">
        <v>180</v>
      </c>
      <c r="G233" s="180" t="s">
        <v>31</v>
      </c>
      <c r="H233" s="182"/>
      <c r="I233" s="180" t="s">
        <v>177</v>
      </c>
      <c r="J233" s="180" t="s">
        <v>178</v>
      </c>
    </row>
    <row r="234" spans="1:10" ht="30">
      <c r="A234" s="179">
        <v>1208388</v>
      </c>
      <c r="B234" s="180" t="s">
        <v>173</v>
      </c>
      <c r="C234" s="181">
        <v>38721</v>
      </c>
      <c r="D234" s="181">
        <v>0.5243055555555556</v>
      </c>
      <c r="E234" s="180" t="s">
        <v>179</v>
      </c>
      <c r="F234" s="180" t="s">
        <v>180</v>
      </c>
      <c r="G234" s="180" t="s">
        <v>31</v>
      </c>
      <c r="H234" s="182"/>
      <c r="I234" s="180" t="s">
        <v>181</v>
      </c>
      <c r="J234" s="180" t="s">
        <v>178</v>
      </c>
    </row>
    <row r="235" spans="1:10" ht="30">
      <c r="A235" s="179">
        <v>1208388</v>
      </c>
      <c r="B235" s="180" t="s">
        <v>173</v>
      </c>
      <c r="C235" s="181">
        <v>38721</v>
      </c>
      <c r="D235" s="181">
        <v>0.5243055555555556</v>
      </c>
      <c r="E235" s="180" t="s">
        <v>184</v>
      </c>
      <c r="F235" s="180" t="s">
        <v>180</v>
      </c>
      <c r="G235" s="180" t="s">
        <v>31</v>
      </c>
      <c r="H235" s="182"/>
      <c r="I235" s="180" t="s">
        <v>177</v>
      </c>
      <c r="J235" s="180" t="s">
        <v>178</v>
      </c>
    </row>
    <row r="236" spans="1:10" ht="30">
      <c r="A236" s="179">
        <v>1207116</v>
      </c>
      <c r="B236" s="180" t="s">
        <v>183</v>
      </c>
      <c r="C236" s="181">
        <v>38720</v>
      </c>
      <c r="D236" s="181">
        <v>0.3645833333333333</v>
      </c>
      <c r="E236" s="180" t="s">
        <v>186</v>
      </c>
      <c r="F236" s="180" t="s">
        <v>187</v>
      </c>
      <c r="G236" s="180" t="s">
        <v>185</v>
      </c>
      <c r="H236" s="179">
        <v>60</v>
      </c>
      <c r="I236" s="180" t="s">
        <v>177</v>
      </c>
      <c r="J236" s="180" t="s">
        <v>188</v>
      </c>
    </row>
    <row r="237" spans="1:10" ht="30">
      <c r="A237" s="179">
        <v>1207115</v>
      </c>
      <c r="B237" s="180" t="s">
        <v>182</v>
      </c>
      <c r="C237" s="181">
        <v>38720</v>
      </c>
      <c r="D237" s="181">
        <v>0.3263888888888889</v>
      </c>
      <c r="E237" s="180" t="s">
        <v>186</v>
      </c>
      <c r="F237" s="180" t="s">
        <v>187</v>
      </c>
      <c r="G237" s="180" t="s">
        <v>185</v>
      </c>
      <c r="H237" s="179">
        <v>75</v>
      </c>
      <c r="I237" s="180" t="s">
        <v>177</v>
      </c>
      <c r="J237" s="180" t="s">
        <v>188</v>
      </c>
    </row>
    <row r="238" spans="1:10" ht="30">
      <c r="A238" s="179">
        <v>1207115</v>
      </c>
      <c r="B238" s="180" t="s">
        <v>182</v>
      </c>
      <c r="C238" s="181">
        <v>38720</v>
      </c>
      <c r="D238" s="181">
        <v>0.3263888888888889</v>
      </c>
      <c r="E238" s="180" t="s">
        <v>179</v>
      </c>
      <c r="F238" s="180" t="s">
        <v>180</v>
      </c>
      <c r="G238" s="180" t="s">
        <v>31</v>
      </c>
      <c r="H238" s="182"/>
      <c r="I238" s="180" t="s">
        <v>181</v>
      </c>
      <c r="J238" s="180" t="s">
        <v>178</v>
      </c>
    </row>
    <row r="239" spans="1:10" ht="30">
      <c r="A239" s="179">
        <v>1207115</v>
      </c>
      <c r="B239" s="180" t="s">
        <v>182</v>
      </c>
      <c r="C239" s="181">
        <v>38720</v>
      </c>
      <c r="D239" s="181">
        <v>0.3263888888888889</v>
      </c>
      <c r="E239" s="180" t="s">
        <v>174</v>
      </c>
      <c r="F239" s="180" t="s">
        <v>175</v>
      </c>
      <c r="G239" s="180" t="s">
        <v>185</v>
      </c>
      <c r="H239" s="179">
        <v>74</v>
      </c>
      <c r="I239" s="180" t="s">
        <v>177</v>
      </c>
      <c r="J239" s="180" t="s">
        <v>178</v>
      </c>
    </row>
    <row r="240" spans="1:10" ht="30">
      <c r="A240" s="179">
        <v>1207115</v>
      </c>
      <c r="B240" s="180" t="s">
        <v>182</v>
      </c>
      <c r="C240" s="181">
        <v>38720</v>
      </c>
      <c r="D240" s="181">
        <v>0.3263888888888889</v>
      </c>
      <c r="E240" s="180" t="s">
        <v>184</v>
      </c>
      <c r="F240" s="180" t="s">
        <v>180</v>
      </c>
      <c r="G240" s="180" t="s">
        <v>31</v>
      </c>
      <c r="H240" s="182"/>
      <c r="I240" s="180" t="s">
        <v>177</v>
      </c>
      <c r="J240" s="180" t="s">
        <v>178</v>
      </c>
    </row>
    <row r="241" spans="1:10" ht="30">
      <c r="A241" s="179">
        <v>1207116</v>
      </c>
      <c r="B241" s="180" t="s">
        <v>183</v>
      </c>
      <c r="C241" s="181">
        <v>38720</v>
      </c>
      <c r="D241" s="181">
        <v>0.3645833333333333</v>
      </c>
      <c r="E241" s="180" t="s">
        <v>174</v>
      </c>
      <c r="F241" s="180" t="s">
        <v>175</v>
      </c>
      <c r="G241" s="180" t="s">
        <v>185</v>
      </c>
      <c r="H241" s="179">
        <v>52</v>
      </c>
      <c r="I241" s="180" t="s">
        <v>177</v>
      </c>
      <c r="J241" s="180" t="s">
        <v>178</v>
      </c>
    </row>
    <row r="242" spans="1:10" ht="30">
      <c r="A242" s="179">
        <v>1207116</v>
      </c>
      <c r="B242" s="180" t="s">
        <v>183</v>
      </c>
      <c r="C242" s="181">
        <v>38720</v>
      </c>
      <c r="D242" s="181">
        <v>0.3645833333333333</v>
      </c>
      <c r="E242" s="180" t="s">
        <v>179</v>
      </c>
      <c r="F242" s="180" t="s">
        <v>180</v>
      </c>
      <c r="G242" s="180" t="s">
        <v>31</v>
      </c>
      <c r="H242" s="182"/>
      <c r="I242" s="180" t="s">
        <v>181</v>
      </c>
      <c r="J242" s="180" t="s">
        <v>178</v>
      </c>
    </row>
    <row r="243" spans="1:10" ht="30">
      <c r="A243" s="179">
        <v>1207116</v>
      </c>
      <c r="B243" s="180" t="s">
        <v>183</v>
      </c>
      <c r="C243" s="181">
        <v>38720</v>
      </c>
      <c r="D243" s="181">
        <v>0.3645833333333333</v>
      </c>
      <c r="E243" s="180" t="s">
        <v>184</v>
      </c>
      <c r="F243" s="180" t="s">
        <v>180</v>
      </c>
      <c r="G243" s="180" t="s">
        <v>31</v>
      </c>
      <c r="H243" s="182"/>
      <c r="I243" s="180" t="s">
        <v>177</v>
      </c>
      <c r="J243" s="180" t="s">
        <v>178</v>
      </c>
    </row>
    <row r="244" spans="1:10" ht="30">
      <c r="A244" s="179">
        <v>1207116</v>
      </c>
      <c r="B244" s="180" t="s">
        <v>183</v>
      </c>
      <c r="C244" s="181">
        <v>38699</v>
      </c>
      <c r="D244" s="181">
        <v>0.3923611111111111</v>
      </c>
      <c r="E244" s="180" t="s">
        <v>186</v>
      </c>
      <c r="F244" s="180" t="s">
        <v>187</v>
      </c>
      <c r="G244" s="180" t="s">
        <v>185</v>
      </c>
      <c r="H244" s="179">
        <v>130.5555</v>
      </c>
      <c r="I244" s="180" t="s">
        <v>177</v>
      </c>
      <c r="J244" s="180" t="s">
        <v>188</v>
      </c>
    </row>
    <row r="245" spans="1:10" ht="30">
      <c r="A245" s="179">
        <v>1207115</v>
      </c>
      <c r="B245" s="180" t="s">
        <v>182</v>
      </c>
      <c r="C245" s="181">
        <v>38699</v>
      </c>
      <c r="D245" s="181">
        <v>0.3645833333333333</v>
      </c>
      <c r="E245" s="180" t="s">
        <v>186</v>
      </c>
      <c r="F245" s="180" t="s">
        <v>187</v>
      </c>
      <c r="G245" s="180" t="s">
        <v>185</v>
      </c>
      <c r="H245" s="179">
        <v>185.9858</v>
      </c>
      <c r="I245" s="180" t="s">
        <v>177</v>
      </c>
      <c r="J245" s="180" t="s">
        <v>188</v>
      </c>
    </row>
    <row r="246" spans="1:10" ht="30">
      <c r="A246" s="179">
        <v>1207116</v>
      </c>
      <c r="B246" s="180" t="s">
        <v>183</v>
      </c>
      <c r="C246" s="181">
        <v>38699</v>
      </c>
      <c r="D246" s="181">
        <v>0.3923611111111111</v>
      </c>
      <c r="E246" s="180" t="s">
        <v>184</v>
      </c>
      <c r="F246" s="180" t="s">
        <v>180</v>
      </c>
      <c r="G246" s="180" t="s">
        <v>185</v>
      </c>
      <c r="H246" s="179">
        <v>44</v>
      </c>
      <c r="I246" s="180" t="s">
        <v>177</v>
      </c>
      <c r="J246" s="180" t="s">
        <v>178</v>
      </c>
    </row>
    <row r="247" spans="1:10" ht="30">
      <c r="A247" s="179">
        <v>1207115</v>
      </c>
      <c r="B247" s="180" t="s">
        <v>182</v>
      </c>
      <c r="C247" s="181">
        <v>38699</v>
      </c>
      <c r="D247" s="181">
        <v>0.3645833333333333</v>
      </c>
      <c r="E247" s="180" t="s">
        <v>184</v>
      </c>
      <c r="F247" s="180" t="s">
        <v>180</v>
      </c>
      <c r="G247" s="180" t="s">
        <v>31</v>
      </c>
      <c r="H247" s="182"/>
      <c r="I247" s="180" t="s">
        <v>177</v>
      </c>
      <c r="J247" s="180" t="s">
        <v>178</v>
      </c>
    </row>
    <row r="248" spans="1:10" ht="30">
      <c r="A248" s="179">
        <v>1207115</v>
      </c>
      <c r="B248" s="180" t="s">
        <v>182</v>
      </c>
      <c r="C248" s="181">
        <v>38699</v>
      </c>
      <c r="D248" s="181">
        <v>0.3645833333333333</v>
      </c>
      <c r="E248" s="180" t="s">
        <v>174</v>
      </c>
      <c r="F248" s="180" t="s">
        <v>175</v>
      </c>
      <c r="G248" s="180" t="s">
        <v>185</v>
      </c>
      <c r="H248" s="179">
        <v>161</v>
      </c>
      <c r="I248" s="180" t="s">
        <v>177</v>
      </c>
      <c r="J248" s="180" t="s">
        <v>178</v>
      </c>
    </row>
    <row r="249" spans="1:10" ht="30">
      <c r="A249" s="179">
        <v>1207116</v>
      </c>
      <c r="B249" s="180" t="s">
        <v>183</v>
      </c>
      <c r="C249" s="181">
        <v>38699</v>
      </c>
      <c r="D249" s="181">
        <v>0.3923611111111111</v>
      </c>
      <c r="E249" s="180" t="s">
        <v>174</v>
      </c>
      <c r="F249" s="180" t="s">
        <v>175</v>
      </c>
      <c r="G249" s="180" t="s">
        <v>185</v>
      </c>
      <c r="H249" s="179">
        <v>140</v>
      </c>
      <c r="I249" s="180" t="s">
        <v>177</v>
      </c>
      <c r="J249" s="180" t="s">
        <v>178</v>
      </c>
    </row>
    <row r="250" spans="1:10" ht="30">
      <c r="A250" s="179">
        <v>1207116</v>
      </c>
      <c r="B250" s="180" t="s">
        <v>183</v>
      </c>
      <c r="C250" s="181">
        <v>38688</v>
      </c>
      <c r="D250" s="181">
        <v>0.3854166666666667</v>
      </c>
      <c r="E250" s="180" t="s">
        <v>186</v>
      </c>
      <c r="F250" s="180" t="s">
        <v>187</v>
      </c>
      <c r="G250" s="180" t="s">
        <v>185</v>
      </c>
      <c r="H250" s="179">
        <v>112.0476</v>
      </c>
      <c r="I250" s="180" t="s">
        <v>177</v>
      </c>
      <c r="J250" s="180" t="s">
        <v>188</v>
      </c>
    </row>
    <row r="251" spans="1:10" ht="30">
      <c r="A251" s="179">
        <v>1207115</v>
      </c>
      <c r="B251" s="180" t="s">
        <v>182</v>
      </c>
      <c r="C251" s="181">
        <v>38688</v>
      </c>
      <c r="D251" s="181">
        <v>0.3472222222222222</v>
      </c>
      <c r="E251" s="180" t="s">
        <v>186</v>
      </c>
      <c r="F251" s="180" t="s">
        <v>187</v>
      </c>
      <c r="G251" s="180" t="s">
        <v>185</v>
      </c>
      <c r="H251" s="179">
        <v>184.4924</v>
      </c>
      <c r="I251" s="180" t="s">
        <v>177</v>
      </c>
      <c r="J251" s="180" t="s">
        <v>188</v>
      </c>
    </row>
    <row r="252" spans="1:10" ht="30">
      <c r="A252" s="179">
        <v>1207116</v>
      </c>
      <c r="B252" s="180" t="s">
        <v>183</v>
      </c>
      <c r="C252" s="181">
        <v>38688</v>
      </c>
      <c r="D252" s="181">
        <v>0.3854166666666667</v>
      </c>
      <c r="E252" s="180" t="s">
        <v>184</v>
      </c>
      <c r="F252" s="180" t="s">
        <v>180</v>
      </c>
      <c r="G252" s="180" t="s">
        <v>185</v>
      </c>
      <c r="H252" s="179">
        <v>21</v>
      </c>
      <c r="I252" s="180" t="s">
        <v>177</v>
      </c>
      <c r="J252" s="180" t="s">
        <v>178</v>
      </c>
    </row>
    <row r="253" spans="1:10" ht="30">
      <c r="A253" s="179">
        <v>1207116</v>
      </c>
      <c r="B253" s="180" t="s">
        <v>183</v>
      </c>
      <c r="C253" s="181">
        <v>38688</v>
      </c>
      <c r="D253" s="181">
        <v>0.3854166666666667</v>
      </c>
      <c r="E253" s="180" t="s">
        <v>174</v>
      </c>
      <c r="F253" s="180" t="s">
        <v>175</v>
      </c>
      <c r="G253" s="180" t="s">
        <v>185</v>
      </c>
      <c r="H253" s="179">
        <v>127</v>
      </c>
      <c r="I253" s="180" t="s">
        <v>177</v>
      </c>
      <c r="J253" s="180" t="s">
        <v>178</v>
      </c>
    </row>
    <row r="254" spans="1:10" ht="30">
      <c r="A254" s="179">
        <v>1207115</v>
      </c>
      <c r="B254" s="180" t="s">
        <v>182</v>
      </c>
      <c r="C254" s="181">
        <v>38688</v>
      </c>
      <c r="D254" s="181">
        <v>0.3472222222222222</v>
      </c>
      <c r="E254" s="180" t="s">
        <v>184</v>
      </c>
      <c r="F254" s="180" t="s">
        <v>180</v>
      </c>
      <c r="G254" s="180" t="s">
        <v>31</v>
      </c>
      <c r="H254" s="182"/>
      <c r="I254" s="180" t="s">
        <v>177</v>
      </c>
      <c r="J254" s="180" t="s">
        <v>178</v>
      </c>
    </row>
    <row r="255" spans="1:10" ht="30">
      <c r="A255" s="179">
        <v>1207115</v>
      </c>
      <c r="B255" s="180" t="s">
        <v>182</v>
      </c>
      <c r="C255" s="181">
        <v>38688</v>
      </c>
      <c r="D255" s="181">
        <v>0.3472222222222222</v>
      </c>
      <c r="E255" s="180" t="s">
        <v>174</v>
      </c>
      <c r="F255" s="180" t="s">
        <v>175</v>
      </c>
      <c r="G255" s="180" t="s">
        <v>185</v>
      </c>
      <c r="H255" s="179">
        <v>159</v>
      </c>
      <c r="I255" s="180" t="s">
        <v>177</v>
      </c>
      <c r="J255" s="180" t="s">
        <v>178</v>
      </c>
    </row>
    <row r="256" spans="1:10" ht="30">
      <c r="A256" s="179">
        <v>1207116</v>
      </c>
      <c r="B256" s="180" t="s">
        <v>183</v>
      </c>
      <c r="C256" s="181">
        <v>38671</v>
      </c>
      <c r="D256" s="181">
        <v>0.3715277777777778</v>
      </c>
      <c r="E256" s="180" t="s">
        <v>186</v>
      </c>
      <c r="F256" s="180" t="s">
        <v>187</v>
      </c>
      <c r="G256" s="180" t="s">
        <v>185</v>
      </c>
      <c r="H256" s="179">
        <v>138.3987</v>
      </c>
      <c r="I256" s="180" t="s">
        <v>177</v>
      </c>
      <c r="J256" s="180" t="s">
        <v>188</v>
      </c>
    </row>
    <row r="257" spans="1:10" ht="30">
      <c r="A257" s="179">
        <v>1207115</v>
      </c>
      <c r="B257" s="180" t="s">
        <v>182</v>
      </c>
      <c r="C257" s="181">
        <v>38671</v>
      </c>
      <c r="D257" s="181">
        <v>0.3472222222222222</v>
      </c>
      <c r="E257" s="180" t="s">
        <v>186</v>
      </c>
      <c r="F257" s="180" t="s">
        <v>187</v>
      </c>
      <c r="G257" s="180" t="s">
        <v>185</v>
      </c>
      <c r="H257" s="179">
        <v>202.4571</v>
      </c>
      <c r="I257" s="180" t="s">
        <v>177</v>
      </c>
      <c r="J257" s="180" t="s">
        <v>188</v>
      </c>
    </row>
    <row r="258" spans="1:10" ht="30">
      <c r="A258" s="179">
        <v>1207116</v>
      </c>
      <c r="B258" s="180" t="s">
        <v>183</v>
      </c>
      <c r="C258" s="181">
        <v>38671</v>
      </c>
      <c r="D258" s="181">
        <v>0.3715277777777778</v>
      </c>
      <c r="E258" s="180" t="s">
        <v>184</v>
      </c>
      <c r="F258" s="180" t="s">
        <v>180</v>
      </c>
      <c r="G258" s="180" t="s">
        <v>185</v>
      </c>
      <c r="H258" s="179">
        <v>46.8</v>
      </c>
      <c r="I258" s="180" t="s">
        <v>177</v>
      </c>
      <c r="J258" s="180" t="s">
        <v>178</v>
      </c>
    </row>
    <row r="259" spans="1:10" ht="30">
      <c r="A259" s="179">
        <v>1207115</v>
      </c>
      <c r="B259" s="180" t="s">
        <v>182</v>
      </c>
      <c r="C259" s="181">
        <v>38671</v>
      </c>
      <c r="D259" s="181">
        <v>0.3472222222222222</v>
      </c>
      <c r="E259" s="180" t="s">
        <v>174</v>
      </c>
      <c r="F259" s="180" t="s">
        <v>175</v>
      </c>
      <c r="G259" s="180" t="s">
        <v>185</v>
      </c>
      <c r="H259" s="179">
        <v>157</v>
      </c>
      <c r="I259" s="180" t="s">
        <v>177</v>
      </c>
      <c r="J259" s="180" t="s">
        <v>178</v>
      </c>
    </row>
    <row r="260" spans="1:10" ht="30">
      <c r="A260" s="179">
        <v>1207115</v>
      </c>
      <c r="B260" s="180" t="s">
        <v>182</v>
      </c>
      <c r="C260" s="181">
        <v>38671</v>
      </c>
      <c r="D260" s="181">
        <v>0.3472222222222222</v>
      </c>
      <c r="E260" s="180" t="s">
        <v>184</v>
      </c>
      <c r="F260" s="180" t="s">
        <v>180</v>
      </c>
      <c r="G260" s="180" t="s">
        <v>185</v>
      </c>
      <c r="H260" s="179">
        <v>4.2</v>
      </c>
      <c r="I260" s="180" t="s">
        <v>177</v>
      </c>
      <c r="J260" s="180" t="s">
        <v>178</v>
      </c>
    </row>
    <row r="261" spans="1:10" ht="30">
      <c r="A261" s="179">
        <v>1207116</v>
      </c>
      <c r="B261" s="180" t="s">
        <v>183</v>
      </c>
      <c r="C261" s="181">
        <v>38671</v>
      </c>
      <c r="D261" s="181">
        <v>0.3715277777777778</v>
      </c>
      <c r="E261" s="180" t="s">
        <v>174</v>
      </c>
      <c r="F261" s="180" t="s">
        <v>175</v>
      </c>
      <c r="G261" s="180" t="s">
        <v>185</v>
      </c>
      <c r="H261" s="179">
        <v>154</v>
      </c>
      <c r="I261" s="180" t="s">
        <v>177</v>
      </c>
      <c r="J261" s="180" t="s">
        <v>178</v>
      </c>
    </row>
    <row r="262" spans="1:10" ht="30">
      <c r="A262" s="179">
        <v>1207115</v>
      </c>
      <c r="B262" s="180" t="s">
        <v>182</v>
      </c>
      <c r="C262" s="181">
        <v>38657</v>
      </c>
      <c r="D262" s="181">
        <v>0.3402777777777778</v>
      </c>
      <c r="E262" s="180" t="s">
        <v>186</v>
      </c>
      <c r="F262" s="180" t="s">
        <v>187</v>
      </c>
      <c r="G262" s="180" t="s">
        <v>185</v>
      </c>
      <c r="H262" s="179">
        <v>181.8335</v>
      </c>
      <c r="I262" s="180" t="s">
        <v>177</v>
      </c>
      <c r="J262" s="180" t="s">
        <v>188</v>
      </c>
    </row>
    <row r="263" spans="1:10" ht="30">
      <c r="A263" s="179">
        <v>1207116</v>
      </c>
      <c r="B263" s="180" t="s">
        <v>183</v>
      </c>
      <c r="C263" s="181">
        <v>38657</v>
      </c>
      <c r="D263" s="181">
        <v>0.3715277777777778</v>
      </c>
      <c r="E263" s="180" t="s">
        <v>186</v>
      </c>
      <c r="F263" s="180" t="s">
        <v>187</v>
      </c>
      <c r="G263" s="180" t="s">
        <v>185</v>
      </c>
      <c r="H263" s="179">
        <v>113.821</v>
      </c>
      <c r="I263" s="180" t="s">
        <v>177</v>
      </c>
      <c r="J263" s="180" t="s">
        <v>188</v>
      </c>
    </row>
    <row r="264" spans="1:10" ht="30">
      <c r="A264" s="179">
        <v>1207116</v>
      </c>
      <c r="B264" s="180" t="s">
        <v>183</v>
      </c>
      <c r="C264" s="181">
        <v>38657</v>
      </c>
      <c r="D264" s="181">
        <v>0.3715277777777778</v>
      </c>
      <c r="E264" s="180" t="s">
        <v>174</v>
      </c>
      <c r="F264" s="180" t="s">
        <v>175</v>
      </c>
      <c r="G264" s="180" t="s">
        <v>185</v>
      </c>
      <c r="H264" s="179">
        <v>120</v>
      </c>
      <c r="I264" s="180" t="s">
        <v>177</v>
      </c>
      <c r="J264" s="180" t="s">
        <v>178</v>
      </c>
    </row>
    <row r="265" spans="1:10" ht="30">
      <c r="A265" s="179">
        <v>1207116</v>
      </c>
      <c r="B265" s="180" t="s">
        <v>183</v>
      </c>
      <c r="C265" s="181">
        <v>38657</v>
      </c>
      <c r="D265" s="181">
        <v>0.3715277777777778</v>
      </c>
      <c r="E265" s="180" t="s">
        <v>184</v>
      </c>
      <c r="F265" s="180" t="s">
        <v>180</v>
      </c>
      <c r="G265" s="180" t="s">
        <v>185</v>
      </c>
      <c r="H265" s="179">
        <v>44.8</v>
      </c>
      <c r="I265" s="180" t="s">
        <v>177</v>
      </c>
      <c r="J265" s="180" t="s">
        <v>178</v>
      </c>
    </row>
    <row r="266" spans="1:10" ht="30">
      <c r="A266" s="179">
        <v>1207115</v>
      </c>
      <c r="B266" s="180" t="s">
        <v>182</v>
      </c>
      <c r="C266" s="181">
        <v>38657</v>
      </c>
      <c r="D266" s="181">
        <v>0.3402777777777778</v>
      </c>
      <c r="E266" s="180" t="s">
        <v>174</v>
      </c>
      <c r="F266" s="180" t="s">
        <v>175</v>
      </c>
      <c r="G266" s="180" t="s">
        <v>185</v>
      </c>
      <c r="H266" s="179">
        <v>156</v>
      </c>
      <c r="I266" s="180" t="s">
        <v>177</v>
      </c>
      <c r="J266" s="180" t="s">
        <v>178</v>
      </c>
    </row>
    <row r="267" spans="1:10" ht="30">
      <c r="A267" s="179">
        <v>1207115</v>
      </c>
      <c r="B267" s="180" t="s">
        <v>182</v>
      </c>
      <c r="C267" s="181">
        <v>38657</v>
      </c>
      <c r="D267" s="181">
        <v>0.3402777777777778</v>
      </c>
      <c r="E267" s="180" t="s">
        <v>184</v>
      </c>
      <c r="F267" s="180" t="s">
        <v>180</v>
      </c>
      <c r="G267" s="180" t="s">
        <v>31</v>
      </c>
      <c r="H267" s="182"/>
      <c r="I267" s="180" t="s">
        <v>177</v>
      </c>
      <c r="J267" s="180" t="s">
        <v>178</v>
      </c>
    </row>
    <row r="268" spans="1:10" ht="30">
      <c r="A268" s="179">
        <v>1207115</v>
      </c>
      <c r="B268" s="180" t="s">
        <v>182</v>
      </c>
      <c r="C268" s="181">
        <v>38642</v>
      </c>
      <c r="D268" s="181">
        <v>0.35694444444444445</v>
      </c>
      <c r="E268" s="180" t="s">
        <v>186</v>
      </c>
      <c r="F268" s="180" t="s">
        <v>187</v>
      </c>
      <c r="G268" s="180" t="s">
        <v>185</v>
      </c>
      <c r="H268" s="179">
        <v>52.98271</v>
      </c>
      <c r="I268" s="180" t="s">
        <v>177</v>
      </c>
      <c r="J268" s="180" t="s">
        <v>188</v>
      </c>
    </row>
    <row r="269" spans="1:10" ht="30">
      <c r="A269" s="179">
        <v>1207116</v>
      </c>
      <c r="B269" s="180" t="s">
        <v>183</v>
      </c>
      <c r="C269" s="181">
        <v>38642</v>
      </c>
      <c r="D269" s="181">
        <v>0.3854166666666667</v>
      </c>
      <c r="E269" s="180" t="s">
        <v>186</v>
      </c>
      <c r="F269" s="180" t="s">
        <v>187</v>
      </c>
      <c r="G269" s="180" t="s">
        <v>185</v>
      </c>
      <c r="H269" s="179">
        <v>45.58603</v>
      </c>
      <c r="I269" s="180" t="s">
        <v>177</v>
      </c>
      <c r="J269" s="180" t="s">
        <v>188</v>
      </c>
    </row>
    <row r="270" spans="1:10" ht="30">
      <c r="A270" s="179">
        <v>1207115</v>
      </c>
      <c r="B270" s="180" t="s">
        <v>182</v>
      </c>
      <c r="C270" s="181">
        <v>38642</v>
      </c>
      <c r="D270" s="181">
        <v>0.35694444444444445</v>
      </c>
      <c r="E270" s="180" t="s">
        <v>184</v>
      </c>
      <c r="F270" s="180" t="s">
        <v>180</v>
      </c>
      <c r="G270" s="180" t="s">
        <v>31</v>
      </c>
      <c r="H270" s="182"/>
      <c r="I270" s="180" t="s">
        <v>177</v>
      </c>
      <c r="J270" s="180" t="s">
        <v>178</v>
      </c>
    </row>
    <row r="271" spans="1:10" ht="30">
      <c r="A271" s="179">
        <v>1207115</v>
      </c>
      <c r="B271" s="180" t="s">
        <v>182</v>
      </c>
      <c r="C271" s="181">
        <v>38642</v>
      </c>
      <c r="D271" s="181">
        <v>0.35694444444444445</v>
      </c>
      <c r="E271" s="180" t="s">
        <v>174</v>
      </c>
      <c r="F271" s="180" t="s">
        <v>175</v>
      </c>
      <c r="G271" s="180" t="s">
        <v>185</v>
      </c>
      <c r="H271" s="179">
        <v>40</v>
      </c>
      <c r="I271" s="180" t="s">
        <v>177</v>
      </c>
      <c r="J271" s="180" t="s">
        <v>178</v>
      </c>
    </row>
    <row r="272" spans="1:10" ht="30">
      <c r="A272" s="179">
        <v>1207115</v>
      </c>
      <c r="B272" s="180" t="s">
        <v>182</v>
      </c>
      <c r="C272" s="181">
        <v>38629</v>
      </c>
      <c r="D272" s="181">
        <v>0.3506944444444444</v>
      </c>
      <c r="E272" s="180" t="s">
        <v>186</v>
      </c>
      <c r="F272" s="180" t="s">
        <v>187</v>
      </c>
      <c r="G272" s="180" t="s">
        <v>185</v>
      </c>
      <c r="H272" s="179">
        <v>138.5114</v>
      </c>
      <c r="I272" s="180" t="s">
        <v>177</v>
      </c>
      <c r="J272" s="180" t="s">
        <v>188</v>
      </c>
    </row>
    <row r="273" spans="1:10" ht="30">
      <c r="A273" s="179">
        <v>1207116</v>
      </c>
      <c r="B273" s="180" t="s">
        <v>183</v>
      </c>
      <c r="C273" s="181">
        <v>38629</v>
      </c>
      <c r="D273" s="181">
        <v>0.3888888888888889</v>
      </c>
      <c r="E273" s="180" t="s">
        <v>186</v>
      </c>
      <c r="F273" s="180" t="s">
        <v>187</v>
      </c>
      <c r="G273" s="180" t="s">
        <v>185</v>
      </c>
      <c r="H273" s="179">
        <v>116.1219</v>
      </c>
      <c r="I273" s="180" t="s">
        <v>177</v>
      </c>
      <c r="J273" s="180" t="s">
        <v>188</v>
      </c>
    </row>
    <row r="274" spans="1:10" ht="30">
      <c r="A274" s="179">
        <v>1207116</v>
      </c>
      <c r="B274" s="180" t="s">
        <v>183</v>
      </c>
      <c r="C274" s="181">
        <v>38629</v>
      </c>
      <c r="D274" s="181">
        <v>0.3888888888888889</v>
      </c>
      <c r="E274" s="180" t="s">
        <v>184</v>
      </c>
      <c r="F274" s="180" t="s">
        <v>180</v>
      </c>
      <c r="G274" s="180" t="s">
        <v>185</v>
      </c>
      <c r="H274" s="179">
        <v>16</v>
      </c>
      <c r="I274" s="180" t="s">
        <v>177</v>
      </c>
      <c r="J274" s="180" t="s">
        <v>178</v>
      </c>
    </row>
    <row r="275" spans="1:10" ht="30">
      <c r="A275" s="179">
        <v>1207116</v>
      </c>
      <c r="B275" s="180" t="s">
        <v>183</v>
      </c>
      <c r="C275" s="181">
        <v>38629</v>
      </c>
      <c r="D275" s="181">
        <v>0.3888888888888889</v>
      </c>
      <c r="E275" s="180" t="s">
        <v>174</v>
      </c>
      <c r="F275" s="180" t="s">
        <v>175</v>
      </c>
      <c r="G275" s="180" t="s">
        <v>185</v>
      </c>
      <c r="H275" s="179">
        <v>135.5</v>
      </c>
      <c r="I275" s="180" t="s">
        <v>177</v>
      </c>
      <c r="J275" s="180" t="s">
        <v>178</v>
      </c>
    </row>
    <row r="276" spans="1:10" ht="30">
      <c r="A276" s="179">
        <v>1207115</v>
      </c>
      <c r="B276" s="180" t="s">
        <v>182</v>
      </c>
      <c r="C276" s="181">
        <v>38629</v>
      </c>
      <c r="D276" s="181">
        <v>0.3506944444444444</v>
      </c>
      <c r="E276" s="180" t="s">
        <v>174</v>
      </c>
      <c r="F276" s="180" t="s">
        <v>175</v>
      </c>
      <c r="G276" s="180" t="s">
        <v>185</v>
      </c>
      <c r="H276" s="179">
        <v>154.3</v>
      </c>
      <c r="I276" s="180" t="s">
        <v>177</v>
      </c>
      <c r="J276" s="180" t="s">
        <v>178</v>
      </c>
    </row>
    <row r="277" spans="1:10" ht="30">
      <c r="A277" s="179">
        <v>1207115</v>
      </c>
      <c r="B277" s="180" t="s">
        <v>182</v>
      </c>
      <c r="C277" s="181">
        <v>38629</v>
      </c>
      <c r="D277" s="181">
        <v>0.3506944444444444</v>
      </c>
      <c r="E277" s="180" t="s">
        <v>184</v>
      </c>
      <c r="F277" s="180" t="s">
        <v>180</v>
      </c>
      <c r="G277" s="180" t="s">
        <v>185</v>
      </c>
      <c r="H277" s="179">
        <v>18</v>
      </c>
      <c r="I277" s="180" t="s">
        <v>177</v>
      </c>
      <c r="J277" s="180" t="s">
        <v>178</v>
      </c>
    </row>
    <row r="278" spans="1:10" ht="30">
      <c r="A278" s="179">
        <v>1207116</v>
      </c>
      <c r="B278" s="180" t="s">
        <v>183</v>
      </c>
      <c r="C278" s="181">
        <v>38617</v>
      </c>
      <c r="D278" s="181">
        <v>0.3680555555555556</v>
      </c>
      <c r="E278" s="180" t="s">
        <v>186</v>
      </c>
      <c r="F278" s="180" t="s">
        <v>187</v>
      </c>
      <c r="G278" s="180" t="s">
        <v>185</v>
      </c>
      <c r="H278" s="179">
        <v>130.3581</v>
      </c>
      <c r="I278" s="180" t="s">
        <v>177</v>
      </c>
      <c r="J278" s="180" t="s">
        <v>188</v>
      </c>
    </row>
    <row r="279" spans="1:10" ht="30">
      <c r="A279" s="179">
        <v>1207115</v>
      </c>
      <c r="B279" s="180" t="s">
        <v>182</v>
      </c>
      <c r="C279" s="181">
        <v>38617</v>
      </c>
      <c r="D279" s="181">
        <v>0.3298611111111111</v>
      </c>
      <c r="E279" s="180" t="s">
        <v>186</v>
      </c>
      <c r="F279" s="180" t="s">
        <v>187</v>
      </c>
      <c r="G279" s="180" t="s">
        <v>185</v>
      </c>
      <c r="H279" s="179">
        <v>169.603</v>
      </c>
      <c r="I279" s="180" t="s">
        <v>177</v>
      </c>
      <c r="J279" s="180" t="s">
        <v>188</v>
      </c>
    </row>
    <row r="280" spans="1:10" ht="30">
      <c r="A280" s="179">
        <v>1207115</v>
      </c>
      <c r="B280" s="180" t="s">
        <v>182</v>
      </c>
      <c r="C280" s="181">
        <v>38617</v>
      </c>
      <c r="D280" s="181">
        <v>0.3298611111111111</v>
      </c>
      <c r="E280" s="180" t="s">
        <v>174</v>
      </c>
      <c r="F280" s="180" t="s">
        <v>175</v>
      </c>
      <c r="G280" s="180" t="s">
        <v>185</v>
      </c>
      <c r="H280" s="179">
        <v>163.7</v>
      </c>
      <c r="I280" s="180" t="s">
        <v>177</v>
      </c>
      <c r="J280" s="180" t="s">
        <v>178</v>
      </c>
    </row>
    <row r="281" spans="1:10" ht="30">
      <c r="A281" s="179">
        <v>1207115</v>
      </c>
      <c r="B281" s="180" t="s">
        <v>182</v>
      </c>
      <c r="C281" s="181">
        <v>38617</v>
      </c>
      <c r="D281" s="181">
        <v>0.3298611111111111</v>
      </c>
      <c r="E281" s="180" t="s">
        <v>184</v>
      </c>
      <c r="F281" s="180" t="s">
        <v>180</v>
      </c>
      <c r="G281" s="180" t="s">
        <v>31</v>
      </c>
      <c r="H281" s="182"/>
      <c r="I281" s="180" t="s">
        <v>177</v>
      </c>
      <c r="J281" s="180" t="s">
        <v>178</v>
      </c>
    </row>
    <row r="282" spans="1:10" ht="30">
      <c r="A282" s="179">
        <v>1207116</v>
      </c>
      <c r="B282" s="180" t="s">
        <v>183</v>
      </c>
      <c r="C282" s="181">
        <v>38617</v>
      </c>
      <c r="D282" s="181">
        <v>0.3680555555555556</v>
      </c>
      <c r="E282" s="180" t="s">
        <v>174</v>
      </c>
      <c r="F282" s="180" t="s">
        <v>175</v>
      </c>
      <c r="G282" s="180" t="s">
        <v>185</v>
      </c>
      <c r="H282" s="179">
        <v>138.7</v>
      </c>
      <c r="I282" s="180" t="s">
        <v>177</v>
      </c>
      <c r="J282" s="180" t="s">
        <v>178</v>
      </c>
    </row>
    <row r="283" spans="1:10" ht="30">
      <c r="A283" s="179">
        <v>1207116</v>
      </c>
      <c r="B283" s="180" t="s">
        <v>183</v>
      </c>
      <c r="C283" s="181">
        <v>38617</v>
      </c>
      <c r="D283" s="181">
        <v>0.3680555555555556</v>
      </c>
      <c r="E283" s="180" t="s">
        <v>184</v>
      </c>
      <c r="F283" s="180" t="s">
        <v>180</v>
      </c>
      <c r="G283" s="180" t="s">
        <v>185</v>
      </c>
      <c r="H283" s="179">
        <v>14.8</v>
      </c>
      <c r="I283" s="180" t="s">
        <v>177</v>
      </c>
      <c r="J283" s="180" t="s">
        <v>178</v>
      </c>
    </row>
    <row r="284" spans="1:10" ht="30">
      <c r="A284" s="179">
        <v>1207116</v>
      </c>
      <c r="B284" s="180" t="s">
        <v>183</v>
      </c>
      <c r="C284" s="181">
        <v>38603</v>
      </c>
      <c r="D284" s="181">
        <v>0.3854166666666667</v>
      </c>
      <c r="E284" s="180" t="s">
        <v>186</v>
      </c>
      <c r="F284" s="180" t="s">
        <v>187</v>
      </c>
      <c r="G284" s="180" t="s">
        <v>185</v>
      </c>
      <c r="H284" s="179">
        <v>112.0552</v>
      </c>
      <c r="I284" s="180" t="s">
        <v>177</v>
      </c>
      <c r="J284" s="180" t="s">
        <v>188</v>
      </c>
    </row>
    <row r="285" spans="1:10" ht="30">
      <c r="A285" s="179">
        <v>1207115</v>
      </c>
      <c r="B285" s="180" t="s">
        <v>182</v>
      </c>
      <c r="C285" s="181">
        <v>38603</v>
      </c>
      <c r="D285" s="181">
        <v>0.34375</v>
      </c>
      <c r="E285" s="180" t="s">
        <v>186</v>
      </c>
      <c r="F285" s="180" t="s">
        <v>187</v>
      </c>
      <c r="G285" s="180" t="s">
        <v>185</v>
      </c>
      <c r="H285" s="179">
        <v>139.4836</v>
      </c>
      <c r="I285" s="180" t="s">
        <v>177</v>
      </c>
      <c r="J285" s="180" t="s">
        <v>188</v>
      </c>
    </row>
    <row r="286" spans="1:10" ht="30">
      <c r="A286" s="179">
        <v>1207116</v>
      </c>
      <c r="B286" s="180" t="s">
        <v>183</v>
      </c>
      <c r="C286" s="181">
        <v>38603</v>
      </c>
      <c r="D286" s="181">
        <v>0.3854166666666667</v>
      </c>
      <c r="E286" s="180" t="s">
        <v>174</v>
      </c>
      <c r="F286" s="180" t="s">
        <v>175</v>
      </c>
      <c r="G286" s="180" t="s">
        <v>185</v>
      </c>
      <c r="H286" s="179">
        <v>123.4</v>
      </c>
      <c r="I286" s="180" t="s">
        <v>177</v>
      </c>
      <c r="J286" s="180" t="s">
        <v>178</v>
      </c>
    </row>
    <row r="287" spans="1:10" ht="30">
      <c r="A287" s="179">
        <v>1207116</v>
      </c>
      <c r="B287" s="180" t="s">
        <v>183</v>
      </c>
      <c r="C287" s="181">
        <v>38603</v>
      </c>
      <c r="D287" s="181">
        <v>0.3854166666666667</v>
      </c>
      <c r="E287" s="180" t="s">
        <v>184</v>
      </c>
      <c r="F287" s="180" t="s">
        <v>180</v>
      </c>
      <c r="G287" s="180" t="s">
        <v>185</v>
      </c>
      <c r="H287" s="179">
        <v>51.5</v>
      </c>
      <c r="I287" s="180" t="s">
        <v>177</v>
      </c>
      <c r="J287" s="180" t="s">
        <v>178</v>
      </c>
    </row>
    <row r="288" spans="1:10" ht="30">
      <c r="A288" s="179">
        <v>1207115</v>
      </c>
      <c r="B288" s="180" t="s">
        <v>182</v>
      </c>
      <c r="C288" s="181">
        <v>38603</v>
      </c>
      <c r="D288" s="181">
        <v>0.34375</v>
      </c>
      <c r="E288" s="180" t="s">
        <v>184</v>
      </c>
      <c r="F288" s="180" t="s">
        <v>180</v>
      </c>
      <c r="G288" s="180" t="s">
        <v>185</v>
      </c>
      <c r="H288" s="179">
        <v>8.1</v>
      </c>
      <c r="I288" s="180" t="s">
        <v>177</v>
      </c>
      <c r="J288" s="180" t="s">
        <v>178</v>
      </c>
    </row>
    <row r="289" spans="1:10" ht="30">
      <c r="A289" s="179">
        <v>1207115</v>
      </c>
      <c r="B289" s="180" t="s">
        <v>182</v>
      </c>
      <c r="C289" s="181">
        <v>38603</v>
      </c>
      <c r="D289" s="181">
        <v>0.34375</v>
      </c>
      <c r="E289" s="180" t="s">
        <v>174</v>
      </c>
      <c r="F289" s="180" t="s">
        <v>175</v>
      </c>
      <c r="G289" s="180" t="s">
        <v>185</v>
      </c>
      <c r="H289" s="179">
        <v>154.8</v>
      </c>
      <c r="I289" s="180" t="s">
        <v>177</v>
      </c>
      <c r="J289" s="180" t="s">
        <v>178</v>
      </c>
    </row>
    <row r="290" spans="1:10" ht="30">
      <c r="A290" s="179">
        <v>1207115</v>
      </c>
      <c r="B290" s="180" t="s">
        <v>182</v>
      </c>
      <c r="C290" s="181">
        <v>38589</v>
      </c>
      <c r="D290" s="181">
        <v>0.34375</v>
      </c>
      <c r="E290" s="180" t="s">
        <v>186</v>
      </c>
      <c r="F290" s="180" t="s">
        <v>187</v>
      </c>
      <c r="G290" s="180" t="s">
        <v>185</v>
      </c>
      <c r="H290" s="179">
        <v>127</v>
      </c>
      <c r="I290" s="180" t="s">
        <v>177</v>
      </c>
      <c r="J290" s="180" t="s">
        <v>188</v>
      </c>
    </row>
    <row r="291" spans="1:10" ht="30">
      <c r="A291" s="179">
        <v>1207116</v>
      </c>
      <c r="B291" s="180" t="s">
        <v>183</v>
      </c>
      <c r="C291" s="181">
        <v>38589</v>
      </c>
      <c r="D291" s="181">
        <v>0.375</v>
      </c>
      <c r="E291" s="180" t="s">
        <v>186</v>
      </c>
      <c r="F291" s="180" t="s">
        <v>187</v>
      </c>
      <c r="G291" s="180" t="s">
        <v>185</v>
      </c>
      <c r="H291" s="179">
        <v>123</v>
      </c>
      <c r="I291" s="180" t="s">
        <v>177</v>
      </c>
      <c r="J291" s="180" t="s">
        <v>188</v>
      </c>
    </row>
    <row r="292" spans="1:10" ht="30">
      <c r="A292" s="179">
        <v>1207115</v>
      </c>
      <c r="B292" s="180" t="s">
        <v>182</v>
      </c>
      <c r="C292" s="181">
        <v>38589</v>
      </c>
      <c r="D292" s="181">
        <v>0.34375</v>
      </c>
      <c r="E292" s="180" t="s">
        <v>184</v>
      </c>
      <c r="F292" s="180" t="s">
        <v>180</v>
      </c>
      <c r="G292" s="180" t="s">
        <v>185</v>
      </c>
      <c r="H292" s="179">
        <v>51</v>
      </c>
      <c r="I292" s="180" t="s">
        <v>177</v>
      </c>
      <c r="J292" s="180" t="s">
        <v>178</v>
      </c>
    </row>
    <row r="293" spans="1:10" ht="30">
      <c r="A293" s="179">
        <v>1207115</v>
      </c>
      <c r="B293" s="180" t="s">
        <v>182</v>
      </c>
      <c r="C293" s="181">
        <v>38589</v>
      </c>
      <c r="D293" s="181">
        <v>0.34375</v>
      </c>
      <c r="E293" s="180" t="s">
        <v>184</v>
      </c>
      <c r="F293" s="180" t="s">
        <v>180</v>
      </c>
      <c r="G293" s="180" t="s">
        <v>185</v>
      </c>
      <c r="H293" s="179">
        <v>51.2</v>
      </c>
      <c r="I293" s="180" t="s">
        <v>177</v>
      </c>
      <c r="J293" s="180" t="s">
        <v>178</v>
      </c>
    </row>
    <row r="294" spans="1:10" ht="30">
      <c r="A294" s="179">
        <v>1207116</v>
      </c>
      <c r="B294" s="180" t="s">
        <v>183</v>
      </c>
      <c r="C294" s="181">
        <v>38589</v>
      </c>
      <c r="D294" s="181">
        <v>0.375</v>
      </c>
      <c r="E294" s="180" t="s">
        <v>184</v>
      </c>
      <c r="F294" s="180" t="s">
        <v>180</v>
      </c>
      <c r="G294" s="180" t="s">
        <v>185</v>
      </c>
      <c r="H294" s="179">
        <v>21</v>
      </c>
      <c r="I294" s="180" t="s">
        <v>177</v>
      </c>
      <c r="J294" s="180" t="s">
        <v>178</v>
      </c>
    </row>
    <row r="295" spans="1:10" ht="30">
      <c r="A295" s="179">
        <v>1207116</v>
      </c>
      <c r="B295" s="180" t="s">
        <v>183</v>
      </c>
      <c r="C295" s="181">
        <v>38589</v>
      </c>
      <c r="D295" s="181">
        <v>0.375</v>
      </c>
      <c r="E295" s="180" t="s">
        <v>174</v>
      </c>
      <c r="F295" s="180" t="s">
        <v>175</v>
      </c>
      <c r="G295" s="180" t="s">
        <v>185</v>
      </c>
      <c r="H295" s="179">
        <v>127</v>
      </c>
      <c r="I295" s="180" t="s">
        <v>177</v>
      </c>
      <c r="J295" s="180" t="s">
        <v>178</v>
      </c>
    </row>
    <row r="296" spans="1:10" ht="30">
      <c r="A296" s="179">
        <v>1207115</v>
      </c>
      <c r="B296" s="180" t="s">
        <v>182</v>
      </c>
      <c r="C296" s="181">
        <v>38589</v>
      </c>
      <c r="D296" s="181">
        <v>0.34375</v>
      </c>
      <c r="E296" s="180" t="s">
        <v>174</v>
      </c>
      <c r="F296" s="180" t="s">
        <v>175</v>
      </c>
      <c r="G296" s="180" t="s">
        <v>185</v>
      </c>
      <c r="H296" s="179">
        <v>144</v>
      </c>
      <c r="I296" s="180" t="s">
        <v>177</v>
      </c>
      <c r="J296" s="180" t="s">
        <v>178</v>
      </c>
    </row>
    <row r="297" spans="1:10" ht="30">
      <c r="A297" s="179">
        <v>1207116</v>
      </c>
      <c r="B297" s="180" t="s">
        <v>183</v>
      </c>
      <c r="C297" s="181">
        <v>38589</v>
      </c>
      <c r="D297" s="181">
        <v>0.375</v>
      </c>
      <c r="E297" s="180" t="s">
        <v>184</v>
      </c>
      <c r="F297" s="180" t="s">
        <v>180</v>
      </c>
      <c r="G297" s="180" t="s">
        <v>185</v>
      </c>
      <c r="H297" s="179">
        <v>21</v>
      </c>
      <c r="I297" s="180" t="s">
        <v>177</v>
      </c>
      <c r="J297" s="180" t="s">
        <v>178</v>
      </c>
    </row>
    <row r="298" spans="1:10" ht="15">
      <c r="A298" s="179">
        <v>1208388</v>
      </c>
      <c r="B298" s="180" t="s">
        <v>173</v>
      </c>
      <c r="C298" s="181">
        <v>38580</v>
      </c>
      <c r="D298" s="181">
        <v>0.4166666666666667</v>
      </c>
      <c r="E298" s="180" t="s">
        <v>174</v>
      </c>
      <c r="F298" s="180" t="s">
        <v>175</v>
      </c>
      <c r="G298" s="180" t="s">
        <v>185</v>
      </c>
      <c r="H298" s="179">
        <v>161</v>
      </c>
      <c r="I298" s="180" t="s">
        <v>177</v>
      </c>
      <c r="J298" s="180" t="s">
        <v>178</v>
      </c>
    </row>
    <row r="299" spans="1:10" ht="30">
      <c r="A299" s="179">
        <v>1207116</v>
      </c>
      <c r="B299" s="180" t="s">
        <v>183</v>
      </c>
      <c r="C299" s="181">
        <v>38580</v>
      </c>
      <c r="D299" s="181">
        <v>0.4375</v>
      </c>
      <c r="E299" s="180" t="s">
        <v>174</v>
      </c>
      <c r="F299" s="180" t="s">
        <v>175</v>
      </c>
      <c r="G299" s="180" t="s">
        <v>185</v>
      </c>
      <c r="H299" s="179">
        <v>116</v>
      </c>
      <c r="I299" s="180" t="s">
        <v>177</v>
      </c>
      <c r="J299" s="180" t="s">
        <v>178</v>
      </c>
    </row>
    <row r="300" spans="1:10" ht="15">
      <c r="A300" s="179">
        <v>1208388</v>
      </c>
      <c r="B300" s="180" t="s">
        <v>173</v>
      </c>
      <c r="C300" s="181">
        <v>38580</v>
      </c>
      <c r="D300" s="181">
        <v>0.4166666666666667</v>
      </c>
      <c r="E300" s="180" t="s">
        <v>186</v>
      </c>
      <c r="F300" s="180" t="s">
        <v>187</v>
      </c>
      <c r="G300" s="180" t="s">
        <v>185</v>
      </c>
      <c r="H300" s="179">
        <v>252</v>
      </c>
      <c r="I300" s="180" t="s">
        <v>177</v>
      </c>
      <c r="J300" s="180" t="s">
        <v>178</v>
      </c>
    </row>
    <row r="301" spans="1:10" ht="30">
      <c r="A301" s="179">
        <v>1207116</v>
      </c>
      <c r="B301" s="180" t="s">
        <v>183</v>
      </c>
      <c r="C301" s="181">
        <v>38580</v>
      </c>
      <c r="D301" s="181">
        <v>0.4375</v>
      </c>
      <c r="E301" s="180" t="s">
        <v>186</v>
      </c>
      <c r="F301" s="180" t="s">
        <v>187</v>
      </c>
      <c r="G301" s="180" t="s">
        <v>185</v>
      </c>
      <c r="H301" s="179">
        <v>119</v>
      </c>
      <c r="I301" s="180" t="s">
        <v>177</v>
      </c>
      <c r="J301" s="180" t="s">
        <v>178</v>
      </c>
    </row>
    <row r="302" spans="1:10" ht="30">
      <c r="A302" s="179">
        <v>1207116</v>
      </c>
      <c r="B302" s="180" t="s">
        <v>183</v>
      </c>
      <c r="C302" s="181">
        <v>38580</v>
      </c>
      <c r="D302" s="181">
        <v>0.4375</v>
      </c>
      <c r="E302" s="180" t="s">
        <v>179</v>
      </c>
      <c r="F302" s="180" t="s">
        <v>180</v>
      </c>
      <c r="G302" s="180" t="s">
        <v>185</v>
      </c>
      <c r="H302" s="179">
        <v>6.2</v>
      </c>
      <c r="I302" s="180" t="s">
        <v>181</v>
      </c>
      <c r="J302" s="180" t="s">
        <v>178</v>
      </c>
    </row>
    <row r="303" spans="1:10" ht="30">
      <c r="A303" s="179">
        <v>1208388</v>
      </c>
      <c r="B303" s="180" t="s">
        <v>173</v>
      </c>
      <c r="C303" s="181">
        <v>38580</v>
      </c>
      <c r="D303" s="181">
        <v>0.4166666666666667</v>
      </c>
      <c r="E303" s="180" t="s">
        <v>179</v>
      </c>
      <c r="F303" s="180" t="s">
        <v>180</v>
      </c>
      <c r="G303" s="180" t="s">
        <v>31</v>
      </c>
      <c r="H303" s="182"/>
      <c r="I303" s="180" t="s">
        <v>181</v>
      </c>
      <c r="J303" s="180" t="s">
        <v>178</v>
      </c>
    </row>
    <row r="304" spans="1:10" ht="30">
      <c r="A304" s="179">
        <v>1207115</v>
      </c>
      <c r="B304" s="180" t="s">
        <v>182</v>
      </c>
      <c r="C304" s="181">
        <v>38574</v>
      </c>
      <c r="D304" s="181">
        <v>0.4097222222222222</v>
      </c>
      <c r="E304" s="180" t="s">
        <v>186</v>
      </c>
      <c r="F304" s="180" t="s">
        <v>187</v>
      </c>
      <c r="G304" s="180" t="s">
        <v>185</v>
      </c>
      <c r="H304" s="179">
        <v>89.21544</v>
      </c>
      <c r="I304" s="180" t="s">
        <v>177</v>
      </c>
      <c r="J304" s="180" t="s">
        <v>188</v>
      </c>
    </row>
    <row r="305" spans="1:10" ht="30">
      <c r="A305" s="179">
        <v>1207116</v>
      </c>
      <c r="B305" s="180" t="s">
        <v>183</v>
      </c>
      <c r="C305" s="181">
        <v>38574</v>
      </c>
      <c r="D305" s="181">
        <v>0.4340277777777778</v>
      </c>
      <c r="E305" s="180" t="s">
        <v>186</v>
      </c>
      <c r="F305" s="180" t="s">
        <v>187</v>
      </c>
      <c r="G305" s="180" t="s">
        <v>185</v>
      </c>
      <c r="H305" s="179">
        <v>85.98454</v>
      </c>
      <c r="I305" s="180" t="s">
        <v>177</v>
      </c>
      <c r="J305" s="180" t="s">
        <v>188</v>
      </c>
    </row>
    <row r="306" spans="1:10" ht="30">
      <c r="A306" s="179">
        <v>1207116</v>
      </c>
      <c r="B306" s="180" t="s">
        <v>183</v>
      </c>
      <c r="C306" s="181">
        <v>38574</v>
      </c>
      <c r="D306" s="181">
        <v>0.4340277777777778</v>
      </c>
      <c r="E306" s="180" t="s">
        <v>184</v>
      </c>
      <c r="F306" s="180" t="s">
        <v>180</v>
      </c>
      <c r="G306" s="180" t="s">
        <v>185</v>
      </c>
      <c r="H306" s="179">
        <v>71</v>
      </c>
      <c r="I306" s="180" t="s">
        <v>177</v>
      </c>
      <c r="J306" s="180" t="s">
        <v>178</v>
      </c>
    </row>
    <row r="307" spans="1:10" ht="30">
      <c r="A307" s="179">
        <v>1207115</v>
      </c>
      <c r="B307" s="180" t="s">
        <v>182</v>
      </c>
      <c r="C307" s="181">
        <v>38574</v>
      </c>
      <c r="D307" s="181">
        <v>0.4097222222222222</v>
      </c>
      <c r="E307" s="180" t="s">
        <v>174</v>
      </c>
      <c r="F307" s="180" t="s">
        <v>175</v>
      </c>
      <c r="G307" s="180" t="s">
        <v>185</v>
      </c>
      <c r="H307" s="179">
        <v>100.4</v>
      </c>
      <c r="I307" s="180" t="s">
        <v>177</v>
      </c>
      <c r="J307" s="180" t="s">
        <v>178</v>
      </c>
    </row>
    <row r="308" spans="1:10" ht="30">
      <c r="A308" s="179">
        <v>1207115</v>
      </c>
      <c r="B308" s="180" t="s">
        <v>182</v>
      </c>
      <c r="C308" s="181">
        <v>38574</v>
      </c>
      <c r="D308" s="181">
        <v>0.4097222222222222</v>
      </c>
      <c r="E308" s="180" t="s">
        <v>184</v>
      </c>
      <c r="F308" s="180" t="s">
        <v>180</v>
      </c>
      <c r="G308" s="180" t="s">
        <v>185</v>
      </c>
      <c r="H308" s="179">
        <v>90.4</v>
      </c>
      <c r="I308" s="180" t="s">
        <v>177</v>
      </c>
      <c r="J308" s="180" t="s">
        <v>178</v>
      </c>
    </row>
    <row r="309" spans="1:10" ht="30">
      <c r="A309" s="179">
        <v>1207116</v>
      </c>
      <c r="B309" s="180" t="s">
        <v>183</v>
      </c>
      <c r="C309" s="181">
        <v>38574</v>
      </c>
      <c r="D309" s="181">
        <v>0.4340277777777778</v>
      </c>
      <c r="E309" s="180" t="s">
        <v>174</v>
      </c>
      <c r="F309" s="180" t="s">
        <v>175</v>
      </c>
      <c r="G309" s="180" t="s">
        <v>185</v>
      </c>
      <c r="H309" s="179">
        <v>79.4</v>
      </c>
      <c r="I309" s="180" t="s">
        <v>177</v>
      </c>
      <c r="J309" s="180" t="s">
        <v>178</v>
      </c>
    </row>
    <row r="310" spans="1:10" ht="30">
      <c r="A310" s="179">
        <v>1207115</v>
      </c>
      <c r="B310" s="180" t="s">
        <v>182</v>
      </c>
      <c r="C310" s="181">
        <v>38560</v>
      </c>
      <c r="D310" s="181">
        <v>0.3159722222222222</v>
      </c>
      <c r="E310" s="180" t="s">
        <v>186</v>
      </c>
      <c r="F310" s="180" t="s">
        <v>187</v>
      </c>
      <c r="G310" s="180" t="s">
        <v>185</v>
      </c>
      <c r="H310" s="179">
        <v>138.5384</v>
      </c>
      <c r="I310" s="180" t="s">
        <v>177</v>
      </c>
      <c r="J310" s="180" t="s">
        <v>188</v>
      </c>
    </row>
    <row r="311" spans="1:10" ht="30">
      <c r="A311" s="179">
        <v>1207115</v>
      </c>
      <c r="B311" s="180" t="s">
        <v>182</v>
      </c>
      <c r="C311" s="181">
        <v>38560</v>
      </c>
      <c r="D311" s="181">
        <v>0.3159722222222222</v>
      </c>
      <c r="E311" s="180" t="s">
        <v>186</v>
      </c>
      <c r="F311" s="180" t="s">
        <v>187</v>
      </c>
      <c r="G311" s="180" t="s">
        <v>185</v>
      </c>
      <c r="H311" s="179">
        <v>139</v>
      </c>
      <c r="I311" s="180" t="s">
        <v>177</v>
      </c>
      <c r="J311" s="180" t="s">
        <v>188</v>
      </c>
    </row>
    <row r="312" spans="1:10" ht="30">
      <c r="A312" s="179">
        <v>1207116</v>
      </c>
      <c r="B312" s="180" t="s">
        <v>183</v>
      </c>
      <c r="C312" s="181">
        <v>38560</v>
      </c>
      <c r="D312" s="181">
        <v>0.3506944444444444</v>
      </c>
      <c r="E312" s="180" t="s">
        <v>186</v>
      </c>
      <c r="F312" s="180" t="s">
        <v>187</v>
      </c>
      <c r="G312" s="180" t="s">
        <v>185</v>
      </c>
      <c r="H312" s="179">
        <v>99.52317</v>
      </c>
      <c r="I312" s="180" t="s">
        <v>177</v>
      </c>
      <c r="J312" s="180" t="s">
        <v>188</v>
      </c>
    </row>
    <row r="313" spans="1:10" ht="30">
      <c r="A313" s="179">
        <v>1207116</v>
      </c>
      <c r="B313" s="180" t="s">
        <v>183</v>
      </c>
      <c r="C313" s="181">
        <v>38560</v>
      </c>
      <c r="D313" s="181">
        <v>0.3506944444444444</v>
      </c>
      <c r="E313" s="180" t="s">
        <v>186</v>
      </c>
      <c r="F313" s="180" t="s">
        <v>187</v>
      </c>
      <c r="G313" s="180" t="s">
        <v>185</v>
      </c>
      <c r="H313" s="179">
        <v>99</v>
      </c>
      <c r="I313" s="180" t="s">
        <v>177</v>
      </c>
      <c r="J313" s="180" t="s">
        <v>188</v>
      </c>
    </row>
    <row r="314" spans="1:10" ht="30">
      <c r="A314" s="179">
        <v>1207115</v>
      </c>
      <c r="B314" s="180" t="s">
        <v>182</v>
      </c>
      <c r="C314" s="181">
        <v>38560</v>
      </c>
      <c r="D314" s="181">
        <v>0.3159722222222222</v>
      </c>
      <c r="E314" s="180" t="s">
        <v>184</v>
      </c>
      <c r="F314" s="180" t="s">
        <v>180</v>
      </c>
      <c r="G314" s="180" t="s">
        <v>31</v>
      </c>
      <c r="H314" s="182"/>
      <c r="I314" s="180" t="s">
        <v>177</v>
      </c>
      <c r="J314" s="180" t="s">
        <v>178</v>
      </c>
    </row>
    <row r="315" spans="1:10" ht="30">
      <c r="A315" s="179">
        <v>1207115</v>
      </c>
      <c r="B315" s="180" t="s">
        <v>182</v>
      </c>
      <c r="C315" s="181">
        <v>38560</v>
      </c>
      <c r="D315" s="181">
        <v>0.3159722222222222</v>
      </c>
      <c r="E315" s="180" t="s">
        <v>184</v>
      </c>
      <c r="F315" s="180" t="s">
        <v>180</v>
      </c>
      <c r="G315" s="180" t="s">
        <v>31</v>
      </c>
      <c r="H315" s="182"/>
      <c r="I315" s="180" t="s">
        <v>177</v>
      </c>
      <c r="J315" s="180" t="s">
        <v>178</v>
      </c>
    </row>
    <row r="316" spans="1:10" ht="30">
      <c r="A316" s="179">
        <v>1207115</v>
      </c>
      <c r="B316" s="180" t="s">
        <v>182</v>
      </c>
      <c r="C316" s="181">
        <v>38560</v>
      </c>
      <c r="D316" s="181">
        <v>0.3159722222222222</v>
      </c>
      <c r="E316" s="180" t="s">
        <v>174</v>
      </c>
      <c r="F316" s="180" t="s">
        <v>175</v>
      </c>
      <c r="G316" s="180" t="s">
        <v>185</v>
      </c>
      <c r="H316" s="179">
        <v>244</v>
      </c>
      <c r="I316" s="180" t="s">
        <v>177</v>
      </c>
      <c r="J316" s="180" t="s">
        <v>178</v>
      </c>
    </row>
    <row r="317" spans="1:10" ht="30">
      <c r="A317" s="179">
        <v>1207116</v>
      </c>
      <c r="B317" s="180" t="s">
        <v>183</v>
      </c>
      <c r="C317" s="181">
        <v>38560</v>
      </c>
      <c r="D317" s="181">
        <v>0.3506944444444444</v>
      </c>
      <c r="E317" s="180" t="s">
        <v>174</v>
      </c>
      <c r="F317" s="180" t="s">
        <v>175</v>
      </c>
      <c r="G317" s="180" t="s">
        <v>185</v>
      </c>
      <c r="H317" s="179">
        <v>221</v>
      </c>
      <c r="I317" s="180" t="s">
        <v>177</v>
      </c>
      <c r="J317" s="180" t="s">
        <v>178</v>
      </c>
    </row>
    <row r="318" spans="1:10" ht="30">
      <c r="A318" s="179">
        <v>1207116</v>
      </c>
      <c r="B318" s="180" t="s">
        <v>183</v>
      </c>
      <c r="C318" s="181">
        <v>38560</v>
      </c>
      <c r="D318" s="181">
        <v>0.3506944444444444</v>
      </c>
      <c r="E318" s="180" t="s">
        <v>184</v>
      </c>
      <c r="F318" s="180" t="s">
        <v>180</v>
      </c>
      <c r="G318" s="180" t="s">
        <v>31</v>
      </c>
      <c r="H318" s="182"/>
      <c r="I318" s="180" t="s">
        <v>177</v>
      </c>
      <c r="J318" s="180" t="s">
        <v>178</v>
      </c>
    </row>
    <row r="319" spans="1:10" ht="30">
      <c r="A319" s="179">
        <v>1207116</v>
      </c>
      <c r="B319" s="180" t="s">
        <v>183</v>
      </c>
      <c r="C319" s="181">
        <v>38560</v>
      </c>
      <c r="D319" s="181">
        <v>0.3506944444444444</v>
      </c>
      <c r="E319" s="180" t="s">
        <v>184</v>
      </c>
      <c r="F319" s="180" t="s">
        <v>180</v>
      </c>
      <c r="G319" s="180" t="s">
        <v>31</v>
      </c>
      <c r="H319" s="182"/>
      <c r="I319" s="180" t="s">
        <v>177</v>
      </c>
      <c r="J319" s="180" t="s">
        <v>178</v>
      </c>
    </row>
    <row r="320" spans="1:10" ht="30">
      <c r="A320" s="179">
        <v>1207116</v>
      </c>
      <c r="B320" s="180" t="s">
        <v>183</v>
      </c>
      <c r="C320" s="181">
        <v>38546</v>
      </c>
      <c r="D320" s="181">
        <v>0.3458333333333333</v>
      </c>
      <c r="E320" s="180" t="s">
        <v>186</v>
      </c>
      <c r="F320" s="180" t="s">
        <v>187</v>
      </c>
      <c r="G320" s="180" t="s">
        <v>185</v>
      </c>
      <c r="H320" s="179">
        <v>109.0298</v>
      </c>
      <c r="I320" s="180" t="s">
        <v>177</v>
      </c>
      <c r="J320" s="180" t="s">
        <v>188</v>
      </c>
    </row>
    <row r="321" spans="1:10" ht="30">
      <c r="A321" s="179">
        <v>1207115</v>
      </c>
      <c r="B321" s="180" t="s">
        <v>182</v>
      </c>
      <c r="C321" s="181">
        <v>38546</v>
      </c>
      <c r="D321" s="181">
        <v>0.3229166666666667</v>
      </c>
      <c r="E321" s="180" t="s">
        <v>186</v>
      </c>
      <c r="F321" s="180" t="s">
        <v>187</v>
      </c>
      <c r="G321" s="180" t="s">
        <v>185</v>
      </c>
      <c r="H321" s="179">
        <v>158</v>
      </c>
      <c r="I321" s="180" t="s">
        <v>177</v>
      </c>
      <c r="J321" s="180" t="s">
        <v>188</v>
      </c>
    </row>
    <row r="322" spans="1:10" ht="30">
      <c r="A322" s="179">
        <v>1207115</v>
      </c>
      <c r="B322" s="180" t="s">
        <v>182</v>
      </c>
      <c r="C322" s="181">
        <v>38546</v>
      </c>
      <c r="D322" s="181">
        <v>0.3229166666666667</v>
      </c>
      <c r="E322" s="180" t="s">
        <v>186</v>
      </c>
      <c r="F322" s="180" t="s">
        <v>187</v>
      </c>
      <c r="G322" s="180" t="s">
        <v>185</v>
      </c>
      <c r="H322" s="179">
        <v>157.7934</v>
      </c>
      <c r="I322" s="180" t="s">
        <v>177</v>
      </c>
      <c r="J322" s="180" t="s">
        <v>188</v>
      </c>
    </row>
    <row r="323" spans="1:10" ht="30">
      <c r="A323" s="179">
        <v>1207116</v>
      </c>
      <c r="B323" s="180" t="s">
        <v>183</v>
      </c>
      <c r="C323" s="181">
        <v>38546</v>
      </c>
      <c r="D323" s="181">
        <v>0.3458333333333333</v>
      </c>
      <c r="E323" s="180" t="s">
        <v>186</v>
      </c>
      <c r="F323" s="180" t="s">
        <v>187</v>
      </c>
      <c r="G323" s="180" t="s">
        <v>185</v>
      </c>
      <c r="H323" s="179">
        <v>109</v>
      </c>
      <c r="I323" s="180" t="s">
        <v>177</v>
      </c>
      <c r="J323" s="180" t="s">
        <v>188</v>
      </c>
    </row>
    <row r="324" spans="1:10" ht="30">
      <c r="A324" s="179">
        <v>1207115</v>
      </c>
      <c r="B324" s="180" t="s">
        <v>182</v>
      </c>
      <c r="C324" s="181">
        <v>38546</v>
      </c>
      <c r="D324" s="181">
        <v>0.3229166666666667</v>
      </c>
      <c r="E324" s="180" t="s">
        <v>174</v>
      </c>
      <c r="F324" s="180" t="s">
        <v>175</v>
      </c>
      <c r="G324" s="180" t="s">
        <v>185</v>
      </c>
      <c r="H324" s="179">
        <v>145</v>
      </c>
      <c r="I324" s="180" t="s">
        <v>177</v>
      </c>
      <c r="J324" s="180" t="s">
        <v>178</v>
      </c>
    </row>
    <row r="325" spans="1:10" ht="30">
      <c r="A325" s="179">
        <v>1207116</v>
      </c>
      <c r="B325" s="180" t="s">
        <v>183</v>
      </c>
      <c r="C325" s="181">
        <v>38546</v>
      </c>
      <c r="D325" s="181">
        <v>0.3458333333333333</v>
      </c>
      <c r="E325" s="180" t="s">
        <v>174</v>
      </c>
      <c r="F325" s="180" t="s">
        <v>175</v>
      </c>
      <c r="G325" s="180" t="s">
        <v>185</v>
      </c>
      <c r="H325" s="179">
        <v>133.2</v>
      </c>
      <c r="I325" s="180" t="s">
        <v>177</v>
      </c>
      <c r="J325" s="180" t="s">
        <v>178</v>
      </c>
    </row>
    <row r="326" spans="1:10" ht="30">
      <c r="A326" s="179">
        <v>1207116</v>
      </c>
      <c r="B326" s="180" t="s">
        <v>183</v>
      </c>
      <c r="C326" s="181">
        <v>38546</v>
      </c>
      <c r="D326" s="181">
        <v>0.3458333333333333</v>
      </c>
      <c r="E326" s="180" t="s">
        <v>174</v>
      </c>
      <c r="F326" s="180" t="s">
        <v>175</v>
      </c>
      <c r="G326" s="180" t="s">
        <v>185</v>
      </c>
      <c r="H326" s="179">
        <v>133</v>
      </c>
      <c r="I326" s="180" t="s">
        <v>177</v>
      </c>
      <c r="J326" s="180" t="s">
        <v>178</v>
      </c>
    </row>
    <row r="327" spans="1:10" ht="30">
      <c r="A327" s="179">
        <v>1207115</v>
      </c>
      <c r="B327" s="180" t="s">
        <v>182</v>
      </c>
      <c r="C327" s="181">
        <v>38546</v>
      </c>
      <c r="D327" s="181">
        <v>0.3229166666666667</v>
      </c>
      <c r="E327" s="180" t="s">
        <v>184</v>
      </c>
      <c r="F327" s="180" t="s">
        <v>180</v>
      </c>
      <c r="G327" s="180" t="s">
        <v>185</v>
      </c>
      <c r="H327" s="179">
        <v>27.8</v>
      </c>
      <c r="I327" s="180" t="s">
        <v>177</v>
      </c>
      <c r="J327" s="180" t="s">
        <v>178</v>
      </c>
    </row>
    <row r="328" spans="1:10" ht="30">
      <c r="A328" s="179">
        <v>1207115</v>
      </c>
      <c r="B328" s="180" t="s">
        <v>182</v>
      </c>
      <c r="C328" s="181">
        <v>38546</v>
      </c>
      <c r="D328" s="181">
        <v>0.3229166666666667</v>
      </c>
      <c r="E328" s="180" t="s">
        <v>174</v>
      </c>
      <c r="F328" s="180" t="s">
        <v>175</v>
      </c>
      <c r="G328" s="180" t="s">
        <v>185</v>
      </c>
      <c r="H328" s="179">
        <v>145.3</v>
      </c>
      <c r="I328" s="180" t="s">
        <v>177</v>
      </c>
      <c r="J328" s="180" t="s">
        <v>178</v>
      </c>
    </row>
    <row r="329" spans="1:10" ht="30">
      <c r="A329" s="179">
        <v>1207116</v>
      </c>
      <c r="B329" s="180" t="s">
        <v>183</v>
      </c>
      <c r="C329" s="181">
        <v>38546</v>
      </c>
      <c r="D329" s="181">
        <v>0.3458333333333333</v>
      </c>
      <c r="E329" s="180" t="s">
        <v>184</v>
      </c>
      <c r="F329" s="180" t="s">
        <v>180</v>
      </c>
      <c r="G329" s="180" t="s">
        <v>185</v>
      </c>
      <c r="H329" s="179">
        <v>34</v>
      </c>
      <c r="I329" s="180" t="s">
        <v>177</v>
      </c>
      <c r="J329" s="180" t="s">
        <v>178</v>
      </c>
    </row>
    <row r="330" spans="1:10" ht="30">
      <c r="A330" s="179">
        <v>1207115</v>
      </c>
      <c r="B330" s="180" t="s">
        <v>182</v>
      </c>
      <c r="C330" s="181">
        <v>38546</v>
      </c>
      <c r="D330" s="181">
        <v>0.3229166666666667</v>
      </c>
      <c r="E330" s="180" t="s">
        <v>184</v>
      </c>
      <c r="F330" s="180" t="s">
        <v>180</v>
      </c>
      <c r="G330" s="180" t="s">
        <v>185</v>
      </c>
      <c r="H330" s="179">
        <v>27</v>
      </c>
      <c r="I330" s="180" t="s">
        <v>177</v>
      </c>
      <c r="J330" s="180" t="s">
        <v>178</v>
      </c>
    </row>
    <row r="331" spans="1:10" ht="30">
      <c r="A331" s="179">
        <v>1207116</v>
      </c>
      <c r="B331" s="180" t="s">
        <v>183</v>
      </c>
      <c r="C331" s="181">
        <v>38546</v>
      </c>
      <c r="D331" s="181">
        <v>0.3458333333333333</v>
      </c>
      <c r="E331" s="180" t="s">
        <v>184</v>
      </c>
      <c r="F331" s="180" t="s">
        <v>180</v>
      </c>
      <c r="G331" s="180" t="s">
        <v>185</v>
      </c>
      <c r="H331" s="179">
        <v>34.7</v>
      </c>
      <c r="I331" s="180" t="s">
        <v>177</v>
      </c>
      <c r="J331" s="180" t="s">
        <v>178</v>
      </c>
    </row>
    <row r="332" spans="1:10" ht="30">
      <c r="A332" s="179">
        <v>1207116</v>
      </c>
      <c r="B332" s="180" t="s">
        <v>183</v>
      </c>
      <c r="C332" s="181">
        <v>38532</v>
      </c>
      <c r="D332" s="181">
        <v>0.3680555555555556</v>
      </c>
      <c r="E332" s="180" t="s">
        <v>186</v>
      </c>
      <c r="F332" s="180" t="s">
        <v>187</v>
      </c>
      <c r="G332" s="180" t="s">
        <v>185</v>
      </c>
      <c r="H332" s="179">
        <v>132.2122</v>
      </c>
      <c r="I332" s="180" t="s">
        <v>177</v>
      </c>
      <c r="J332" s="180" t="s">
        <v>188</v>
      </c>
    </row>
    <row r="333" spans="1:10" ht="30">
      <c r="A333" s="179">
        <v>1207115</v>
      </c>
      <c r="B333" s="180" t="s">
        <v>182</v>
      </c>
      <c r="C333" s="181">
        <v>38532</v>
      </c>
      <c r="D333" s="181">
        <v>0.3680555555555556</v>
      </c>
      <c r="E333" s="180" t="s">
        <v>186</v>
      </c>
      <c r="F333" s="180" t="s">
        <v>187</v>
      </c>
      <c r="G333" s="180" t="s">
        <v>185</v>
      </c>
      <c r="H333" s="179">
        <v>162.1905</v>
      </c>
      <c r="I333" s="180" t="s">
        <v>177</v>
      </c>
      <c r="J333" s="180" t="s">
        <v>188</v>
      </c>
    </row>
    <row r="334" spans="1:10" ht="30">
      <c r="A334" s="179">
        <v>1207116</v>
      </c>
      <c r="B334" s="180" t="s">
        <v>183</v>
      </c>
      <c r="C334" s="181">
        <v>38532</v>
      </c>
      <c r="D334" s="181">
        <v>0.3680555555555556</v>
      </c>
      <c r="E334" s="180" t="s">
        <v>174</v>
      </c>
      <c r="F334" s="180" t="s">
        <v>175</v>
      </c>
      <c r="G334" s="180" t="s">
        <v>185</v>
      </c>
      <c r="H334" s="179">
        <v>145</v>
      </c>
      <c r="I334" s="180" t="s">
        <v>177</v>
      </c>
      <c r="J334" s="180" t="s">
        <v>178</v>
      </c>
    </row>
    <row r="335" spans="1:10" ht="30">
      <c r="A335" s="179">
        <v>1207115</v>
      </c>
      <c r="B335" s="180" t="s">
        <v>182</v>
      </c>
      <c r="C335" s="181">
        <v>38532</v>
      </c>
      <c r="D335" s="181">
        <v>0.3680555555555556</v>
      </c>
      <c r="E335" s="180" t="s">
        <v>174</v>
      </c>
      <c r="F335" s="180" t="s">
        <v>175</v>
      </c>
      <c r="G335" s="180" t="s">
        <v>185</v>
      </c>
      <c r="H335" s="179">
        <v>156</v>
      </c>
      <c r="I335" s="180" t="s">
        <v>177</v>
      </c>
      <c r="J335" s="180" t="s">
        <v>178</v>
      </c>
    </row>
    <row r="336" spans="1:10" ht="30">
      <c r="A336" s="179">
        <v>1207116</v>
      </c>
      <c r="B336" s="180" t="s">
        <v>183</v>
      </c>
      <c r="C336" s="181">
        <v>38532</v>
      </c>
      <c r="D336" s="181">
        <v>0.3680555555555556</v>
      </c>
      <c r="E336" s="180" t="s">
        <v>184</v>
      </c>
      <c r="F336" s="180" t="s">
        <v>180</v>
      </c>
      <c r="G336" s="180" t="s">
        <v>185</v>
      </c>
      <c r="H336" s="179">
        <v>69.2</v>
      </c>
      <c r="I336" s="180" t="s">
        <v>177</v>
      </c>
      <c r="J336" s="180" t="s">
        <v>178</v>
      </c>
    </row>
    <row r="337" spans="1:10" ht="30">
      <c r="A337" s="179">
        <v>1207115</v>
      </c>
      <c r="B337" s="180" t="s">
        <v>182</v>
      </c>
      <c r="C337" s="181">
        <v>38532</v>
      </c>
      <c r="D337" s="181">
        <v>0.3680555555555556</v>
      </c>
      <c r="E337" s="180" t="s">
        <v>184</v>
      </c>
      <c r="F337" s="180" t="s">
        <v>180</v>
      </c>
      <c r="G337" s="180" t="s">
        <v>185</v>
      </c>
      <c r="H337" s="179">
        <v>75</v>
      </c>
      <c r="I337" s="180" t="s">
        <v>177</v>
      </c>
      <c r="J337" s="180" t="s">
        <v>178</v>
      </c>
    </row>
    <row r="338" spans="1:10" ht="30">
      <c r="A338" s="179">
        <v>1207116</v>
      </c>
      <c r="B338" s="180" t="s">
        <v>183</v>
      </c>
      <c r="C338" s="181">
        <v>38517</v>
      </c>
      <c r="D338" s="181">
        <v>0.5</v>
      </c>
      <c r="E338" s="180" t="s">
        <v>179</v>
      </c>
      <c r="F338" s="180" t="s">
        <v>180</v>
      </c>
      <c r="G338" s="180" t="s">
        <v>185</v>
      </c>
      <c r="H338" s="179">
        <v>94.6</v>
      </c>
      <c r="I338" s="180" t="s">
        <v>181</v>
      </c>
      <c r="J338" s="180" t="s">
        <v>178</v>
      </c>
    </row>
    <row r="339" spans="1:10" ht="30">
      <c r="A339" s="179">
        <v>1207116</v>
      </c>
      <c r="B339" s="180" t="s">
        <v>183</v>
      </c>
      <c r="C339" s="181">
        <v>38517</v>
      </c>
      <c r="D339" s="181">
        <v>0.5</v>
      </c>
      <c r="E339" s="180" t="s">
        <v>174</v>
      </c>
      <c r="F339" s="180" t="s">
        <v>175</v>
      </c>
      <c r="G339" s="180" t="s">
        <v>185</v>
      </c>
      <c r="H339" s="179">
        <v>124</v>
      </c>
      <c r="I339" s="180" t="s">
        <v>177</v>
      </c>
      <c r="J339" s="180" t="s">
        <v>178</v>
      </c>
    </row>
    <row r="340" spans="1:10" ht="30">
      <c r="A340" s="179">
        <v>1208388</v>
      </c>
      <c r="B340" s="180" t="s">
        <v>173</v>
      </c>
      <c r="C340" s="181">
        <v>38517</v>
      </c>
      <c r="D340" s="181">
        <v>0.5104166666666666</v>
      </c>
      <c r="E340" s="180" t="s">
        <v>186</v>
      </c>
      <c r="F340" s="180" t="s">
        <v>187</v>
      </c>
      <c r="G340" s="180" t="s">
        <v>185</v>
      </c>
      <c r="H340" s="179">
        <v>346</v>
      </c>
      <c r="I340" s="180" t="s">
        <v>177</v>
      </c>
      <c r="J340" s="180" t="s">
        <v>178</v>
      </c>
    </row>
    <row r="341" spans="1:10" ht="30">
      <c r="A341" s="179">
        <v>1207116</v>
      </c>
      <c r="B341" s="180" t="s">
        <v>183</v>
      </c>
      <c r="C341" s="181">
        <v>38517</v>
      </c>
      <c r="D341" s="181">
        <v>0.5</v>
      </c>
      <c r="E341" s="180" t="s">
        <v>186</v>
      </c>
      <c r="F341" s="180" t="s">
        <v>187</v>
      </c>
      <c r="G341" s="180" t="s">
        <v>185</v>
      </c>
      <c r="H341" s="179">
        <v>120</v>
      </c>
      <c r="I341" s="180" t="s">
        <v>177</v>
      </c>
      <c r="J341" s="180" t="s">
        <v>178</v>
      </c>
    </row>
    <row r="342" spans="1:10" ht="30">
      <c r="A342" s="179">
        <v>1208388</v>
      </c>
      <c r="B342" s="180" t="s">
        <v>173</v>
      </c>
      <c r="C342" s="181">
        <v>38517</v>
      </c>
      <c r="D342" s="181">
        <v>0.5104166666666666</v>
      </c>
      <c r="E342" s="180" t="s">
        <v>174</v>
      </c>
      <c r="F342" s="180" t="s">
        <v>175</v>
      </c>
      <c r="G342" s="180" t="s">
        <v>185</v>
      </c>
      <c r="H342" s="179">
        <v>202</v>
      </c>
      <c r="I342" s="180" t="s">
        <v>177</v>
      </c>
      <c r="J342" s="180" t="s">
        <v>178</v>
      </c>
    </row>
    <row r="343" spans="1:10" ht="30">
      <c r="A343" s="179">
        <v>1208388</v>
      </c>
      <c r="B343" s="180" t="s">
        <v>173</v>
      </c>
      <c r="C343" s="181">
        <v>38517</v>
      </c>
      <c r="D343" s="181">
        <v>0.5104166666666666</v>
      </c>
      <c r="E343" s="180" t="s">
        <v>179</v>
      </c>
      <c r="F343" s="180" t="s">
        <v>180</v>
      </c>
      <c r="G343" s="180" t="s">
        <v>31</v>
      </c>
      <c r="H343" s="182"/>
      <c r="I343" s="180" t="s">
        <v>181</v>
      </c>
      <c r="J343" s="180" t="s">
        <v>178</v>
      </c>
    </row>
    <row r="344" spans="1:10" ht="30">
      <c r="A344" s="179">
        <v>1207115</v>
      </c>
      <c r="B344" s="180" t="s">
        <v>182</v>
      </c>
      <c r="C344" s="181">
        <v>38510</v>
      </c>
      <c r="D344" s="181">
        <v>0.3090277777777778</v>
      </c>
      <c r="E344" s="180" t="s">
        <v>186</v>
      </c>
      <c r="F344" s="180" t="s">
        <v>187</v>
      </c>
      <c r="G344" s="180" t="s">
        <v>185</v>
      </c>
      <c r="H344" s="179">
        <v>158.9426</v>
      </c>
      <c r="I344" s="180" t="s">
        <v>177</v>
      </c>
      <c r="J344" s="180" t="s">
        <v>188</v>
      </c>
    </row>
    <row r="345" spans="1:10" ht="30">
      <c r="A345" s="179">
        <v>1207116</v>
      </c>
      <c r="B345" s="180" t="s">
        <v>183</v>
      </c>
      <c r="C345" s="181">
        <v>38510</v>
      </c>
      <c r="D345" s="181">
        <v>0.3368055555555556</v>
      </c>
      <c r="E345" s="180" t="s">
        <v>186</v>
      </c>
      <c r="F345" s="180" t="s">
        <v>187</v>
      </c>
      <c r="G345" s="180" t="s">
        <v>185</v>
      </c>
      <c r="H345" s="179">
        <v>146.4364</v>
      </c>
      <c r="I345" s="180" t="s">
        <v>177</v>
      </c>
      <c r="J345" s="180" t="s">
        <v>188</v>
      </c>
    </row>
    <row r="346" spans="1:10" ht="30">
      <c r="A346" s="179">
        <v>1207115</v>
      </c>
      <c r="B346" s="180" t="s">
        <v>182</v>
      </c>
      <c r="C346" s="181">
        <v>38510</v>
      </c>
      <c r="D346" s="181">
        <v>0.3090277777777778</v>
      </c>
      <c r="E346" s="180" t="s">
        <v>174</v>
      </c>
      <c r="F346" s="180" t="s">
        <v>175</v>
      </c>
      <c r="G346" s="180" t="s">
        <v>185</v>
      </c>
      <c r="H346" s="179">
        <v>176</v>
      </c>
      <c r="I346" s="180" t="s">
        <v>177</v>
      </c>
      <c r="J346" s="180" t="s">
        <v>178</v>
      </c>
    </row>
    <row r="347" spans="1:10" ht="30">
      <c r="A347" s="179">
        <v>1207115</v>
      </c>
      <c r="B347" s="180" t="s">
        <v>182</v>
      </c>
      <c r="C347" s="181">
        <v>38510</v>
      </c>
      <c r="D347" s="181">
        <v>0.3090277777777778</v>
      </c>
      <c r="E347" s="180" t="s">
        <v>184</v>
      </c>
      <c r="F347" s="180" t="s">
        <v>180</v>
      </c>
      <c r="G347" s="180" t="s">
        <v>185</v>
      </c>
      <c r="H347" s="179">
        <v>40</v>
      </c>
      <c r="I347" s="180" t="s">
        <v>177</v>
      </c>
      <c r="J347" s="180" t="s">
        <v>178</v>
      </c>
    </row>
    <row r="348" spans="1:10" ht="30">
      <c r="A348" s="179">
        <v>1207116</v>
      </c>
      <c r="B348" s="180" t="s">
        <v>183</v>
      </c>
      <c r="C348" s="181">
        <v>38510</v>
      </c>
      <c r="D348" s="181">
        <v>0.3368055555555556</v>
      </c>
      <c r="E348" s="180" t="s">
        <v>174</v>
      </c>
      <c r="F348" s="180" t="s">
        <v>175</v>
      </c>
      <c r="G348" s="180" t="s">
        <v>185</v>
      </c>
      <c r="H348" s="179">
        <v>151</v>
      </c>
      <c r="I348" s="180" t="s">
        <v>177</v>
      </c>
      <c r="J348" s="180" t="s">
        <v>178</v>
      </c>
    </row>
    <row r="349" spans="1:10" ht="30">
      <c r="A349" s="179">
        <v>1207116</v>
      </c>
      <c r="B349" s="180" t="s">
        <v>183</v>
      </c>
      <c r="C349" s="181">
        <v>38510</v>
      </c>
      <c r="D349" s="181">
        <v>0.3368055555555556</v>
      </c>
      <c r="E349" s="180" t="s">
        <v>184</v>
      </c>
      <c r="F349" s="180" t="s">
        <v>180</v>
      </c>
      <c r="G349" s="180" t="s">
        <v>185</v>
      </c>
      <c r="H349" s="179">
        <v>56</v>
      </c>
      <c r="I349" s="180" t="s">
        <v>177</v>
      </c>
      <c r="J349" s="180" t="s">
        <v>178</v>
      </c>
    </row>
    <row r="350" spans="1:10" ht="30">
      <c r="A350" s="179">
        <v>1207116</v>
      </c>
      <c r="B350" s="180" t="s">
        <v>183</v>
      </c>
      <c r="C350" s="181">
        <v>38499</v>
      </c>
      <c r="D350" s="181">
        <v>0.3645833333333333</v>
      </c>
      <c r="E350" s="180" t="s">
        <v>186</v>
      </c>
      <c r="F350" s="180" t="s">
        <v>187</v>
      </c>
      <c r="G350" s="180" t="s">
        <v>185</v>
      </c>
      <c r="H350" s="179">
        <v>141.901</v>
      </c>
      <c r="I350" s="180" t="s">
        <v>177</v>
      </c>
      <c r="J350" s="180" t="s">
        <v>188</v>
      </c>
    </row>
    <row r="351" spans="1:10" ht="30">
      <c r="A351" s="179">
        <v>1207115</v>
      </c>
      <c r="B351" s="180" t="s">
        <v>182</v>
      </c>
      <c r="C351" s="181">
        <v>38499</v>
      </c>
      <c r="D351" s="181">
        <v>0.3402777777777778</v>
      </c>
      <c r="E351" s="180" t="s">
        <v>186</v>
      </c>
      <c r="F351" s="180" t="s">
        <v>187</v>
      </c>
      <c r="G351" s="180" t="s">
        <v>185</v>
      </c>
      <c r="H351" s="179">
        <v>117.4178</v>
      </c>
      <c r="I351" s="180" t="s">
        <v>177</v>
      </c>
      <c r="J351" s="180" t="s">
        <v>188</v>
      </c>
    </row>
    <row r="352" spans="1:10" ht="30">
      <c r="A352" s="179">
        <v>1207115</v>
      </c>
      <c r="B352" s="180" t="s">
        <v>182</v>
      </c>
      <c r="C352" s="181">
        <v>38499</v>
      </c>
      <c r="D352" s="181">
        <v>0.3402777777777778</v>
      </c>
      <c r="E352" s="180" t="s">
        <v>174</v>
      </c>
      <c r="F352" s="180" t="s">
        <v>175</v>
      </c>
      <c r="G352" s="180" t="s">
        <v>185</v>
      </c>
      <c r="H352" s="179">
        <v>156</v>
      </c>
      <c r="I352" s="180" t="s">
        <v>177</v>
      </c>
      <c r="J352" s="180" t="s">
        <v>178</v>
      </c>
    </row>
    <row r="353" spans="1:10" ht="30">
      <c r="A353" s="179">
        <v>1207116</v>
      </c>
      <c r="B353" s="180" t="s">
        <v>183</v>
      </c>
      <c r="C353" s="181">
        <v>38499</v>
      </c>
      <c r="D353" s="181">
        <v>0.3645833333333333</v>
      </c>
      <c r="E353" s="180" t="s">
        <v>174</v>
      </c>
      <c r="F353" s="180" t="s">
        <v>175</v>
      </c>
      <c r="G353" s="180" t="s">
        <v>185</v>
      </c>
      <c r="H353" s="179">
        <v>139</v>
      </c>
      <c r="I353" s="180" t="s">
        <v>177</v>
      </c>
      <c r="J353" s="180" t="s">
        <v>178</v>
      </c>
    </row>
    <row r="354" spans="1:10" ht="30">
      <c r="A354" s="179">
        <v>1207116</v>
      </c>
      <c r="B354" s="180" t="s">
        <v>183</v>
      </c>
      <c r="C354" s="181">
        <v>38499</v>
      </c>
      <c r="D354" s="181">
        <v>0.3645833333333333</v>
      </c>
      <c r="E354" s="180" t="s">
        <v>184</v>
      </c>
      <c r="F354" s="180" t="s">
        <v>180</v>
      </c>
      <c r="G354" s="180" t="s">
        <v>31</v>
      </c>
      <c r="H354" s="182"/>
      <c r="I354" s="180" t="s">
        <v>177</v>
      </c>
      <c r="J354" s="180" t="s">
        <v>178</v>
      </c>
    </row>
    <row r="355" spans="1:10" ht="30">
      <c r="A355" s="179">
        <v>1207115</v>
      </c>
      <c r="B355" s="180" t="s">
        <v>182</v>
      </c>
      <c r="C355" s="181">
        <v>38499</v>
      </c>
      <c r="D355" s="181">
        <v>0.3402777777777778</v>
      </c>
      <c r="E355" s="180" t="s">
        <v>184</v>
      </c>
      <c r="F355" s="180" t="s">
        <v>180</v>
      </c>
      <c r="G355" s="180" t="s">
        <v>185</v>
      </c>
      <c r="H355" s="179">
        <v>74</v>
      </c>
      <c r="I355" s="180" t="s">
        <v>177</v>
      </c>
      <c r="J355" s="180" t="s">
        <v>178</v>
      </c>
    </row>
    <row r="356" spans="1:10" ht="30">
      <c r="A356" s="179">
        <v>1207116</v>
      </c>
      <c r="B356" s="180" t="s">
        <v>183</v>
      </c>
      <c r="C356" s="181">
        <v>38491</v>
      </c>
      <c r="D356" s="181">
        <v>0.3506944444444444</v>
      </c>
      <c r="E356" s="180" t="s">
        <v>186</v>
      </c>
      <c r="F356" s="180" t="s">
        <v>187</v>
      </c>
      <c r="G356" s="180" t="s">
        <v>185</v>
      </c>
      <c r="H356" s="179">
        <v>137.1017</v>
      </c>
      <c r="I356" s="180" t="s">
        <v>177</v>
      </c>
      <c r="J356" s="180" t="s">
        <v>188</v>
      </c>
    </row>
    <row r="357" spans="1:10" ht="30">
      <c r="A357" s="179">
        <v>1207115</v>
      </c>
      <c r="B357" s="180" t="s">
        <v>182</v>
      </c>
      <c r="C357" s="181">
        <v>38491</v>
      </c>
      <c r="D357" s="181">
        <v>0.3263888888888889</v>
      </c>
      <c r="E357" s="180" t="s">
        <v>186</v>
      </c>
      <c r="F357" s="180" t="s">
        <v>187</v>
      </c>
      <c r="G357" s="180" t="s">
        <v>185</v>
      </c>
      <c r="H357" s="179">
        <v>116.636</v>
      </c>
      <c r="I357" s="180" t="s">
        <v>177</v>
      </c>
      <c r="J357" s="180" t="s">
        <v>188</v>
      </c>
    </row>
    <row r="358" spans="1:10" ht="30">
      <c r="A358" s="179">
        <v>1207116</v>
      </c>
      <c r="B358" s="180" t="s">
        <v>183</v>
      </c>
      <c r="C358" s="181">
        <v>38491</v>
      </c>
      <c r="D358" s="181">
        <v>0.3506944444444444</v>
      </c>
      <c r="E358" s="180" t="s">
        <v>174</v>
      </c>
      <c r="F358" s="180" t="s">
        <v>175</v>
      </c>
      <c r="G358" s="180" t="s">
        <v>185</v>
      </c>
      <c r="H358" s="179">
        <v>143</v>
      </c>
      <c r="I358" s="180" t="s">
        <v>177</v>
      </c>
      <c r="J358" s="180" t="s">
        <v>178</v>
      </c>
    </row>
    <row r="359" spans="1:10" ht="30">
      <c r="A359" s="179">
        <v>1207115</v>
      </c>
      <c r="B359" s="180" t="s">
        <v>182</v>
      </c>
      <c r="C359" s="181">
        <v>38491</v>
      </c>
      <c r="D359" s="181">
        <v>0.3263888888888889</v>
      </c>
      <c r="E359" s="180" t="s">
        <v>184</v>
      </c>
      <c r="F359" s="180" t="s">
        <v>180</v>
      </c>
      <c r="G359" s="180" t="s">
        <v>31</v>
      </c>
      <c r="H359" s="182"/>
      <c r="I359" s="180" t="s">
        <v>177</v>
      </c>
      <c r="J359" s="180" t="s">
        <v>178</v>
      </c>
    </row>
    <row r="360" spans="1:10" ht="30">
      <c r="A360" s="179">
        <v>1207115</v>
      </c>
      <c r="B360" s="180" t="s">
        <v>182</v>
      </c>
      <c r="C360" s="181">
        <v>38491</v>
      </c>
      <c r="D360" s="181">
        <v>0.3263888888888889</v>
      </c>
      <c r="E360" s="180" t="s">
        <v>174</v>
      </c>
      <c r="F360" s="180" t="s">
        <v>175</v>
      </c>
      <c r="G360" s="180" t="s">
        <v>185</v>
      </c>
      <c r="H360" s="179">
        <v>138</v>
      </c>
      <c r="I360" s="180" t="s">
        <v>177</v>
      </c>
      <c r="J360" s="180" t="s">
        <v>178</v>
      </c>
    </row>
    <row r="361" spans="1:10" ht="30">
      <c r="A361" s="179">
        <v>1207116</v>
      </c>
      <c r="B361" s="180" t="s">
        <v>183</v>
      </c>
      <c r="C361" s="181">
        <v>38491</v>
      </c>
      <c r="D361" s="181">
        <v>0.3506944444444444</v>
      </c>
      <c r="E361" s="180" t="s">
        <v>184</v>
      </c>
      <c r="F361" s="180" t="s">
        <v>180</v>
      </c>
      <c r="G361" s="180" t="s">
        <v>31</v>
      </c>
      <c r="H361" s="182"/>
      <c r="I361" s="180" t="s">
        <v>177</v>
      </c>
      <c r="J361" s="180" t="s">
        <v>178</v>
      </c>
    </row>
    <row r="362" spans="1:10" ht="30">
      <c r="A362" s="179">
        <v>1208388</v>
      </c>
      <c r="B362" s="180" t="s">
        <v>173</v>
      </c>
      <c r="C362" s="181">
        <v>38489</v>
      </c>
      <c r="D362" s="181">
        <v>0.3854166666666667</v>
      </c>
      <c r="E362" s="180" t="s">
        <v>179</v>
      </c>
      <c r="F362" s="180" t="s">
        <v>180</v>
      </c>
      <c r="G362" s="180" t="s">
        <v>31</v>
      </c>
      <c r="H362" s="182"/>
      <c r="I362" s="180" t="s">
        <v>181</v>
      </c>
      <c r="J362" s="180" t="s">
        <v>178</v>
      </c>
    </row>
    <row r="363" spans="1:10" ht="30">
      <c r="A363" s="179">
        <v>1207116</v>
      </c>
      <c r="B363" s="180" t="s">
        <v>183</v>
      </c>
      <c r="C363" s="181">
        <v>38489</v>
      </c>
      <c r="D363" s="181">
        <v>0.40625</v>
      </c>
      <c r="E363" s="180" t="s">
        <v>174</v>
      </c>
      <c r="F363" s="180" t="s">
        <v>175</v>
      </c>
      <c r="G363" s="180" t="s">
        <v>185</v>
      </c>
      <c r="H363" s="179">
        <v>141</v>
      </c>
      <c r="I363" s="180" t="s">
        <v>177</v>
      </c>
      <c r="J363" s="180" t="s">
        <v>178</v>
      </c>
    </row>
    <row r="364" spans="1:10" ht="30">
      <c r="A364" s="179">
        <v>1207116</v>
      </c>
      <c r="B364" s="180" t="s">
        <v>183</v>
      </c>
      <c r="C364" s="181">
        <v>38489</v>
      </c>
      <c r="D364" s="181">
        <v>0.40625</v>
      </c>
      <c r="E364" s="180" t="s">
        <v>186</v>
      </c>
      <c r="F364" s="180" t="s">
        <v>187</v>
      </c>
      <c r="G364" s="180" t="s">
        <v>185</v>
      </c>
      <c r="H364" s="179">
        <v>137</v>
      </c>
      <c r="I364" s="180" t="s">
        <v>177</v>
      </c>
      <c r="J364" s="180" t="s">
        <v>178</v>
      </c>
    </row>
    <row r="365" spans="1:10" ht="30">
      <c r="A365" s="179">
        <v>1208388</v>
      </c>
      <c r="B365" s="180" t="s">
        <v>173</v>
      </c>
      <c r="C365" s="181">
        <v>38489</v>
      </c>
      <c r="D365" s="181">
        <v>0.3854166666666667</v>
      </c>
      <c r="E365" s="180" t="s">
        <v>174</v>
      </c>
      <c r="F365" s="180" t="s">
        <v>175</v>
      </c>
      <c r="G365" s="180" t="s">
        <v>185</v>
      </c>
      <c r="H365" s="179">
        <v>191</v>
      </c>
      <c r="I365" s="180" t="s">
        <v>177</v>
      </c>
      <c r="J365" s="180" t="s">
        <v>178</v>
      </c>
    </row>
    <row r="366" spans="1:10" ht="30">
      <c r="A366" s="179">
        <v>1207116</v>
      </c>
      <c r="B366" s="180" t="s">
        <v>183</v>
      </c>
      <c r="C366" s="181">
        <v>38489</v>
      </c>
      <c r="D366" s="181">
        <v>0.40625</v>
      </c>
      <c r="E366" s="180" t="s">
        <v>179</v>
      </c>
      <c r="F366" s="180" t="s">
        <v>180</v>
      </c>
      <c r="G366" s="180" t="s">
        <v>185</v>
      </c>
      <c r="H366" s="179">
        <v>47.9</v>
      </c>
      <c r="I366" s="180" t="s">
        <v>181</v>
      </c>
      <c r="J366" s="180" t="s">
        <v>178</v>
      </c>
    </row>
    <row r="367" spans="1:10" ht="30">
      <c r="A367" s="179">
        <v>1208388</v>
      </c>
      <c r="B367" s="180" t="s">
        <v>173</v>
      </c>
      <c r="C367" s="181">
        <v>38489</v>
      </c>
      <c r="D367" s="181">
        <v>0.3854166666666667</v>
      </c>
      <c r="E367" s="180" t="s">
        <v>186</v>
      </c>
      <c r="F367" s="180" t="s">
        <v>187</v>
      </c>
      <c r="G367" s="180" t="s">
        <v>185</v>
      </c>
      <c r="H367" s="179">
        <v>321</v>
      </c>
      <c r="I367" s="180" t="s">
        <v>177</v>
      </c>
      <c r="J367" s="180" t="s">
        <v>178</v>
      </c>
    </row>
    <row r="368" spans="1:10" ht="30">
      <c r="A368" s="179">
        <v>1207116</v>
      </c>
      <c r="B368" s="180" t="s">
        <v>183</v>
      </c>
      <c r="C368" s="181">
        <v>38475</v>
      </c>
      <c r="D368" s="181">
        <v>0.4027777777777778</v>
      </c>
      <c r="E368" s="180" t="s">
        <v>186</v>
      </c>
      <c r="F368" s="180" t="s">
        <v>187</v>
      </c>
      <c r="G368" s="180" t="s">
        <v>185</v>
      </c>
      <c r="H368" s="179">
        <v>100.8289</v>
      </c>
      <c r="I368" s="180" t="s">
        <v>177</v>
      </c>
      <c r="J368" s="180" t="s">
        <v>188</v>
      </c>
    </row>
    <row r="369" spans="1:10" ht="30">
      <c r="A369" s="179">
        <v>1207115</v>
      </c>
      <c r="B369" s="180" t="s">
        <v>182</v>
      </c>
      <c r="C369" s="181">
        <v>38475</v>
      </c>
      <c r="D369" s="181">
        <v>0.375</v>
      </c>
      <c r="E369" s="180" t="s">
        <v>186</v>
      </c>
      <c r="F369" s="180" t="s">
        <v>187</v>
      </c>
      <c r="G369" s="180" t="s">
        <v>185</v>
      </c>
      <c r="H369" s="179">
        <v>193.9751</v>
      </c>
      <c r="I369" s="180" t="s">
        <v>177</v>
      </c>
      <c r="J369" s="180" t="s">
        <v>188</v>
      </c>
    </row>
    <row r="370" spans="1:10" ht="30">
      <c r="A370" s="179">
        <v>1207116</v>
      </c>
      <c r="B370" s="180" t="s">
        <v>183</v>
      </c>
      <c r="C370" s="181">
        <v>38475</v>
      </c>
      <c r="D370" s="181">
        <v>0.4027777777777778</v>
      </c>
      <c r="E370" s="180" t="s">
        <v>184</v>
      </c>
      <c r="F370" s="180" t="s">
        <v>180</v>
      </c>
      <c r="G370" s="180" t="s">
        <v>185</v>
      </c>
      <c r="H370" s="179">
        <v>82</v>
      </c>
      <c r="I370" s="180" t="s">
        <v>177</v>
      </c>
      <c r="J370" s="180" t="s">
        <v>178</v>
      </c>
    </row>
    <row r="371" spans="1:10" ht="30">
      <c r="A371" s="179">
        <v>1207116</v>
      </c>
      <c r="B371" s="180" t="s">
        <v>183</v>
      </c>
      <c r="C371" s="181">
        <v>38475</v>
      </c>
      <c r="D371" s="181">
        <v>0.4027777777777778</v>
      </c>
      <c r="E371" s="180" t="s">
        <v>174</v>
      </c>
      <c r="F371" s="180" t="s">
        <v>175</v>
      </c>
      <c r="G371" s="180" t="s">
        <v>185</v>
      </c>
      <c r="H371" s="179">
        <v>106.1</v>
      </c>
      <c r="I371" s="180" t="s">
        <v>177</v>
      </c>
      <c r="J371" s="180" t="s">
        <v>178</v>
      </c>
    </row>
    <row r="372" spans="1:10" ht="30">
      <c r="A372" s="179">
        <v>1207115</v>
      </c>
      <c r="B372" s="180" t="s">
        <v>182</v>
      </c>
      <c r="C372" s="181">
        <v>38475</v>
      </c>
      <c r="D372" s="181">
        <v>0.375</v>
      </c>
      <c r="E372" s="180" t="s">
        <v>174</v>
      </c>
      <c r="F372" s="180" t="s">
        <v>175</v>
      </c>
      <c r="G372" s="180" t="s">
        <v>185</v>
      </c>
      <c r="H372" s="179">
        <v>157.3</v>
      </c>
      <c r="I372" s="180" t="s">
        <v>177</v>
      </c>
      <c r="J372" s="180" t="s">
        <v>178</v>
      </c>
    </row>
    <row r="373" spans="1:10" ht="30">
      <c r="A373" s="179">
        <v>1207115</v>
      </c>
      <c r="B373" s="180" t="s">
        <v>182</v>
      </c>
      <c r="C373" s="181">
        <v>38475</v>
      </c>
      <c r="D373" s="181">
        <v>0.375</v>
      </c>
      <c r="E373" s="180" t="s">
        <v>184</v>
      </c>
      <c r="F373" s="180" t="s">
        <v>180</v>
      </c>
      <c r="G373" s="180" t="s">
        <v>185</v>
      </c>
      <c r="H373" s="179">
        <v>13</v>
      </c>
      <c r="I373" s="180" t="s">
        <v>177</v>
      </c>
      <c r="J373" s="180" t="s">
        <v>178</v>
      </c>
    </row>
    <row r="374" spans="1:10" ht="30">
      <c r="A374" s="179">
        <v>1207116</v>
      </c>
      <c r="B374" s="180" t="s">
        <v>183</v>
      </c>
      <c r="C374" s="181">
        <v>38461</v>
      </c>
      <c r="D374" s="181">
        <v>0.40625</v>
      </c>
      <c r="E374" s="180" t="s">
        <v>186</v>
      </c>
      <c r="F374" s="180" t="s">
        <v>187</v>
      </c>
      <c r="G374" s="180" t="s">
        <v>185</v>
      </c>
      <c r="H374" s="179">
        <v>154</v>
      </c>
      <c r="I374" s="180" t="s">
        <v>177</v>
      </c>
      <c r="J374" s="180" t="s">
        <v>188</v>
      </c>
    </row>
    <row r="375" spans="1:10" ht="30">
      <c r="A375" s="179">
        <v>1207115</v>
      </c>
      <c r="B375" s="180" t="s">
        <v>182</v>
      </c>
      <c r="C375" s="181">
        <v>38461</v>
      </c>
      <c r="D375" s="181">
        <v>0.3784722222222222</v>
      </c>
      <c r="E375" s="180" t="s">
        <v>186</v>
      </c>
      <c r="F375" s="180" t="s">
        <v>187</v>
      </c>
      <c r="G375" s="180" t="s">
        <v>185</v>
      </c>
      <c r="H375" s="179">
        <v>288</v>
      </c>
      <c r="I375" s="180" t="s">
        <v>177</v>
      </c>
      <c r="J375" s="180" t="s">
        <v>188</v>
      </c>
    </row>
    <row r="376" spans="1:10" ht="30">
      <c r="A376" s="179">
        <v>1207115</v>
      </c>
      <c r="B376" s="180" t="s">
        <v>182</v>
      </c>
      <c r="C376" s="181">
        <v>38461</v>
      </c>
      <c r="D376" s="181">
        <v>0.3784722222222222</v>
      </c>
      <c r="E376" s="180" t="s">
        <v>186</v>
      </c>
      <c r="F376" s="180" t="s">
        <v>187</v>
      </c>
      <c r="G376" s="180" t="s">
        <v>185</v>
      </c>
      <c r="H376" s="179">
        <v>288.3764</v>
      </c>
      <c r="I376" s="180" t="s">
        <v>177</v>
      </c>
      <c r="J376" s="180" t="s">
        <v>188</v>
      </c>
    </row>
    <row r="377" spans="1:10" ht="30">
      <c r="A377" s="179">
        <v>1207115</v>
      </c>
      <c r="B377" s="180" t="s">
        <v>182</v>
      </c>
      <c r="C377" s="181">
        <v>38461</v>
      </c>
      <c r="D377" s="181">
        <v>0.3784722222222222</v>
      </c>
      <c r="E377" s="180" t="s">
        <v>184</v>
      </c>
      <c r="F377" s="180" t="s">
        <v>180</v>
      </c>
      <c r="G377" s="180" t="s">
        <v>31</v>
      </c>
      <c r="H377" s="182"/>
      <c r="I377" s="180" t="s">
        <v>177</v>
      </c>
      <c r="J377" s="180" t="s">
        <v>178</v>
      </c>
    </row>
    <row r="378" spans="1:10" ht="30">
      <c r="A378" s="179">
        <v>1207115</v>
      </c>
      <c r="B378" s="180" t="s">
        <v>182</v>
      </c>
      <c r="C378" s="181">
        <v>38461</v>
      </c>
      <c r="D378" s="181">
        <v>0.3784722222222222</v>
      </c>
      <c r="E378" s="180" t="s">
        <v>174</v>
      </c>
      <c r="F378" s="180" t="s">
        <v>175</v>
      </c>
      <c r="G378" s="180" t="s">
        <v>185</v>
      </c>
      <c r="H378" s="179">
        <v>92</v>
      </c>
      <c r="I378" s="180" t="s">
        <v>177</v>
      </c>
      <c r="J378" s="180" t="s">
        <v>178</v>
      </c>
    </row>
    <row r="379" spans="1:10" ht="30">
      <c r="A379" s="179">
        <v>1208388</v>
      </c>
      <c r="B379" s="180" t="s">
        <v>173</v>
      </c>
      <c r="C379" s="181">
        <v>38461</v>
      </c>
      <c r="D379" s="181">
        <v>0.3888888888888889</v>
      </c>
      <c r="E379" s="180" t="s">
        <v>186</v>
      </c>
      <c r="F379" s="180" t="s">
        <v>187</v>
      </c>
      <c r="G379" s="180" t="s">
        <v>185</v>
      </c>
      <c r="H379" s="179">
        <v>300</v>
      </c>
      <c r="I379" s="180" t="s">
        <v>177</v>
      </c>
      <c r="J379" s="180" t="s">
        <v>178</v>
      </c>
    </row>
    <row r="380" spans="1:10" ht="30">
      <c r="A380" s="179">
        <v>1207115</v>
      </c>
      <c r="B380" s="180" t="s">
        <v>182</v>
      </c>
      <c r="C380" s="181">
        <v>38461</v>
      </c>
      <c r="D380" s="181">
        <v>0.3784722222222222</v>
      </c>
      <c r="E380" s="180" t="s">
        <v>184</v>
      </c>
      <c r="F380" s="180" t="s">
        <v>180</v>
      </c>
      <c r="G380" s="180" t="s">
        <v>31</v>
      </c>
      <c r="H380" s="182"/>
      <c r="I380" s="180" t="s">
        <v>177</v>
      </c>
      <c r="J380" s="180" t="s">
        <v>178</v>
      </c>
    </row>
    <row r="381" spans="1:10" ht="30">
      <c r="A381" s="179">
        <v>1208388</v>
      </c>
      <c r="B381" s="180" t="s">
        <v>173</v>
      </c>
      <c r="C381" s="181">
        <v>38461</v>
      </c>
      <c r="D381" s="181">
        <v>0.3888888888888889</v>
      </c>
      <c r="E381" s="180" t="s">
        <v>174</v>
      </c>
      <c r="F381" s="180" t="s">
        <v>175</v>
      </c>
      <c r="G381" s="180" t="s">
        <v>185</v>
      </c>
      <c r="H381" s="179">
        <v>181</v>
      </c>
      <c r="I381" s="180" t="s">
        <v>177</v>
      </c>
      <c r="J381" s="180" t="s">
        <v>178</v>
      </c>
    </row>
    <row r="382" spans="1:10" ht="30">
      <c r="A382" s="179">
        <v>1207116</v>
      </c>
      <c r="B382" s="180" t="s">
        <v>183</v>
      </c>
      <c r="C382" s="181">
        <v>38461</v>
      </c>
      <c r="D382" s="181">
        <v>0.4097222222222222</v>
      </c>
      <c r="E382" s="180" t="s">
        <v>174</v>
      </c>
      <c r="F382" s="180" t="s">
        <v>175</v>
      </c>
      <c r="G382" s="180" t="s">
        <v>185</v>
      </c>
      <c r="H382" s="179">
        <v>145</v>
      </c>
      <c r="I382" s="180" t="s">
        <v>177</v>
      </c>
      <c r="J382" s="180" t="s">
        <v>178</v>
      </c>
    </row>
    <row r="383" spans="1:10" ht="30">
      <c r="A383" s="179">
        <v>1207116</v>
      </c>
      <c r="B383" s="180" t="s">
        <v>183</v>
      </c>
      <c r="C383" s="181">
        <v>38461</v>
      </c>
      <c r="D383" s="181">
        <v>0.4097222222222222</v>
      </c>
      <c r="E383" s="180" t="s">
        <v>186</v>
      </c>
      <c r="F383" s="180" t="s">
        <v>187</v>
      </c>
      <c r="G383" s="180" t="s">
        <v>185</v>
      </c>
      <c r="H383" s="179">
        <v>152</v>
      </c>
      <c r="I383" s="180" t="s">
        <v>177</v>
      </c>
      <c r="J383" s="180" t="s">
        <v>178</v>
      </c>
    </row>
    <row r="384" spans="1:10" ht="30">
      <c r="A384" s="179">
        <v>1207116</v>
      </c>
      <c r="B384" s="180" t="s">
        <v>183</v>
      </c>
      <c r="C384" s="181">
        <v>38461</v>
      </c>
      <c r="D384" s="181">
        <v>0.40625</v>
      </c>
      <c r="E384" s="180" t="s">
        <v>184</v>
      </c>
      <c r="F384" s="180" t="s">
        <v>180</v>
      </c>
      <c r="G384" s="180" t="s">
        <v>185</v>
      </c>
      <c r="H384" s="179">
        <v>24</v>
      </c>
      <c r="I384" s="180" t="s">
        <v>177</v>
      </c>
      <c r="J384" s="180" t="s">
        <v>178</v>
      </c>
    </row>
    <row r="385" spans="1:10" ht="30">
      <c r="A385" s="179">
        <v>1207116</v>
      </c>
      <c r="B385" s="180" t="s">
        <v>183</v>
      </c>
      <c r="C385" s="181">
        <v>38461</v>
      </c>
      <c r="D385" s="181">
        <v>0.40625</v>
      </c>
      <c r="E385" s="180" t="s">
        <v>184</v>
      </c>
      <c r="F385" s="180" t="s">
        <v>180</v>
      </c>
      <c r="G385" s="180" t="s">
        <v>185</v>
      </c>
      <c r="H385" s="179">
        <v>24</v>
      </c>
      <c r="I385" s="180" t="s">
        <v>177</v>
      </c>
      <c r="J385" s="180" t="s">
        <v>178</v>
      </c>
    </row>
    <row r="386" spans="1:10" ht="30">
      <c r="A386" s="179">
        <v>1207116</v>
      </c>
      <c r="B386" s="180" t="s">
        <v>183</v>
      </c>
      <c r="C386" s="181">
        <v>38461</v>
      </c>
      <c r="D386" s="181">
        <v>0.40625</v>
      </c>
      <c r="E386" s="180" t="s">
        <v>174</v>
      </c>
      <c r="F386" s="180" t="s">
        <v>175</v>
      </c>
      <c r="G386" s="180" t="s">
        <v>185</v>
      </c>
      <c r="H386" s="179">
        <v>139</v>
      </c>
      <c r="I386" s="180" t="s">
        <v>177</v>
      </c>
      <c r="J386" s="180" t="s">
        <v>178</v>
      </c>
    </row>
    <row r="387" spans="1:10" ht="30">
      <c r="A387" s="179">
        <v>1208388</v>
      </c>
      <c r="B387" s="180" t="s">
        <v>173</v>
      </c>
      <c r="C387" s="181">
        <v>38461</v>
      </c>
      <c r="D387" s="181">
        <v>0.3888888888888889</v>
      </c>
      <c r="E387" s="180" t="s">
        <v>179</v>
      </c>
      <c r="F387" s="180" t="s">
        <v>180</v>
      </c>
      <c r="G387" s="180" t="s">
        <v>31</v>
      </c>
      <c r="H387" s="182"/>
      <c r="I387" s="180" t="s">
        <v>181</v>
      </c>
      <c r="J387" s="180" t="s">
        <v>178</v>
      </c>
    </row>
    <row r="388" spans="1:10" ht="30">
      <c r="A388" s="179">
        <v>1207116</v>
      </c>
      <c r="B388" s="180" t="s">
        <v>183</v>
      </c>
      <c r="C388" s="181">
        <v>38448</v>
      </c>
      <c r="D388" s="181">
        <v>0.3715277777777778</v>
      </c>
      <c r="E388" s="180" t="s">
        <v>186</v>
      </c>
      <c r="F388" s="180" t="s">
        <v>187</v>
      </c>
      <c r="G388" s="180" t="s">
        <v>185</v>
      </c>
      <c r="H388" s="179">
        <v>126</v>
      </c>
      <c r="I388" s="180" t="s">
        <v>177</v>
      </c>
      <c r="J388" s="180" t="s">
        <v>188</v>
      </c>
    </row>
    <row r="389" spans="1:10" ht="30">
      <c r="A389" s="179">
        <v>1207115</v>
      </c>
      <c r="B389" s="180" t="s">
        <v>182</v>
      </c>
      <c r="C389" s="181">
        <v>38448</v>
      </c>
      <c r="D389" s="181">
        <v>0.3541666666666667</v>
      </c>
      <c r="E389" s="180" t="s">
        <v>186</v>
      </c>
      <c r="F389" s="180" t="s">
        <v>187</v>
      </c>
      <c r="G389" s="180" t="s">
        <v>185</v>
      </c>
      <c r="H389" s="179">
        <v>181.5902</v>
      </c>
      <c r="I389" s="180" t="s">
        <v>177</v>
      </c>
      <c r="J389" s="180" t="s">
        <v>188</v>
      </c>
    </row>
    <row r="390" spans="1:10" ht="30">
      <c r="A390" s="179">
        <v>1207116</v>
      </c>
      <c r="B390" s="180" t="s">
        <v>183</v>
      </c>
      <c r="C390" s="181">
        <v>38448</v>
      </c>
      <c r="D390" s="181">
        <v>0.3715277777777778</v>
      </c>
      <c r="E390" s="180" t="s">
        <v>186</v>
      </c>
      <c r="F390" s="180" t="s">
        <v>187</v>
      </c>
      <c r="G390" s="180" t="s">
        <v>185</v>
      </c>
      <c r="H390" s="179">
        <v>125.974</v>
      </c>
      <c r="I390" s="180" t="s">
        <v>177</v>
      </c>
      <c r="J390" s="180" t="s">
        <v>188</v>
      </c>
    </row>
    <row r="391" spans="1:10" ht="30">
      <c r="A391" s="179">
        <v>1207115</v>
      </c>
      <c r="B391" s="180" t="s">
        <v>182</v>
      </c>
      <c r="C391" s="181">
        <v>38448</v>
      </c>
      <c r="D391" s="181">
        <v>0.3541666666666667</v>
      </c>
      <c r="E391" s="180" t="s">
        <v>186</v>
      </c>
      <c r="F391" s="180" t="s">
        <v>187</v>
      </c>
      <c r="G391" s="180" t="s">
        <v>185</v>
      </c>
      <c r="H391" s="179">
        <v>182</v>
      </c>
      <c r="I391" s="180" t="s">
        <v>177</v>
      </c>
      <c r="J391" s="180" t="s">
        <v>188</v>
      </c>
    </row>
    <row r="392" spans="1:10" ht="30">
      <c r="A392" s="179">
        <v>1207115</v>
      </c>
      <c r="B392" s="180" t="s">
        <v>182</v>
      </c>
      <c r="C392" s="181">
        <v>38448</v>
      </c>
      <c r="D392" s="181">
        <v>0.3541666666666667</v>
      </c>
      <c r="E392" s="180" t="s">
        <v>184</v>
      </c>
      <c r="F392" s="180" t="s">
        <v>180</v>
      </c>
      <c r="G392" s="180" t="s">
        <v>185</v>
      </c>
      <c r="H392" s="179">
        <v>12</v>
      </c>
      <c r="I392" s="180" t="s">
        <v>177</v>
      </c>
      <c r="J392" s="180" t="s">
        <v>178</v>
      </c>
    </row>
    <row r="393" spans="1:10" ht="30">
      <c r="A393" s="179">
        <v>1207115</v>
      </c>
      <c r="B393" s="180" t="s">
        <v>182</v>
      </c>
      <c r="C393" s="181">
        <v>38448</v>
      </c>
      <c r="D393" s="181">
        <v>0.3541666666666667</v>
      </c>
      <c r="E393" s="180" t="s">
        <v>184</v>
      </c>
      <c r="F393" s="180" t="s">
        <v>180</v>
      </c>
      <c r="G393" s="180" t="s">
        <v>185</v>
      </c>
      <c r="H393" s="179">
        <v>12</v>
      </c>
      <c r="I393" s="180" t="s">
        <v>177</v>
      </c>
      <c r="J393" s="180" t="s">
        <v>178</v>
      </c>
    </row>
    <row r="394" spans="1:10" ht="30">
      <c r="A394" s="179">
        <v>1207115</v>
      </c>
      <c r="B394" s="180" t="s">
        <v>182</v>
      </c>
      <c r="C394" s="181">
        <v>38448</v>
      </c>
      <c r="D394" s="181">
        <v>0.3541666666666667</v>
      </c>
      <c r="E394" s="180" t="s">
        <v>174</v>
      </c>
      <c r="F394" s="180" t="s">
        <v>175</v>
      </c>
      <c r="G394" s="180" t="s">
        <v>185</v>
      </c>
      <c r="H394" s="179">
        <v>172</v>
      </c>
      <c r="I394" s="180" t="s">
        <v>177</v>
      </c>
      <c r="J394" s="180" t="s">
        <v>178</v>
      </c>
    </row>
    <row r="395" spans="1:10" ht="30">
      <c r="A395" s="179">
        <v>1207116</v>
      </c>
      <c r="B395" s="180" t="s">
        <v>183</v>
      </c>
      <c r="C395" s="181">
        <v>38448</v>
      </c>
      <c r="D395" s="181">
        <v>0.3715277777777778</v>
      </c>
      <c r="E395" s="180" t="s">
        <v>184</v>
      </c>
      <c r="F395" s="180" t="s">
        <v>180</v>
      </c>
      <c r="G395" s="180" t="s">
        <v>185</v>
      </c>
      <c r="H395" s="179">
        <v>46</v>
      </c>
      <c r="I395" s="180" t="s">
        <v>177</v>
      </c>
      <c r="J395" s="180" t="s">
        <v>178</v>
      </c>
    </row>
    <row r="396" spans="1:10" ht="30">
      <c r="A396" s="179">
        <v>1207116</v>
      </c>
      <c r="B396" s="180" t="s">
        <v>183</v>
      </c>
      <c r="C396" s="181">
        <v>38448</v>
      </c>
      <c r="D396" s="181">
        <v>0.3715277777777778</v>
      </c>
      <c r="E396" s="180" t="s">
        <v>184</v>
      </c>
      <c r="F396" s="180" t="s">
        <v>180</v>
      </c>
      <c r="G396" s="180" t="s">
        <v>185</v>
      </c>
      <c r="H396" s="179">
        <v>45.6</v>
      </c>
      <c r="I396" s="180" t="s">
        <v>177</v>
      </c>
      <c r="J396" s="180" t="s">
        <v>178</v>
      </c>
    </row>
    <row r="397" spans="1:10" ht="30">
      <c r="A397" s="179">
        <v>1207116</v>
      </c>
      <c r="B397" s="180" t="s">
        <v>183</v>
      </c>
      <c r="C397" s="181">
        <v>38448</v>
      </c>
      <c r="D397" s="181">
        <v>0.3715277777777778</v>
      </c>
      <c r="E397" s="180" t="s">
        <v>174</v>
      </c>
      <c r="F397" s="180" t="s">
        <v>175</v>
      </c>
      <c r="G397" s="180" t="s">
        <v>185</v>
      </c>
      <c r="H397" s="179">
        <v>131</v>
      </c>
      <c r="I397" s="180" t="s">
        <v>177</v>
      </c>
      <c r="J397" s="180" t="s">
        <v>178</v>
      </c>
    </row>
    <row r="398" spans="1:10" ht="30">
      <c r="A398" s="179">
        <v>1207115</v>
      </c>
      <c r="B398" s="180" t="s">
        <v>182</v>
      </c>
      <c r="C398" s="181">
        <v>38429</v>
      </c>
      <c r="D398" s="181">
        <v>0.3402777777777778</v>
      </c>
      <c r="E398" s="180" t="s">
        <v>186</v>
      </c>
      <c r="F398" s="180" t="s">
        <v>187</v>
      </c>
      <c r="G398" s="180" t="s">
        <v>185</v>
      </c>
      <c r="H398" s="179">
        <v>107</v>
      </c>
      <c r="I398" s="180" t="s">
        <v>177</v>
      </c>
      <c r="J398" s="180" t="s">
        <v>188</v>
      </c>
    </row>
    <row r="399" spans="1:10" ht="30">
      <c r="A399" s="179">
        <v>1207116</v>
      </c>
      <c r="B399" s="180" t="s">
        <v>183</v>
      </c>
      <c r="C399" s="181">
        <v>38429</v>
      </c>
      <c r="D399" s="181">
        <v>0.3715277777777778</v>
      </c>
      <c r="E399" s="180" t="s">
        <v>186</v>
      </c>
      <c r="F399" s="180" t="s">
        <v>187</v>
      </c>
      <c r="G399" s="180" t="s">
        <v>185</v>
      </c>
      <c r="H399" s="179">
        <v>151</v>
      </c>
      <c r="I399" s="180" t="s">
        <v>177</v>
      </c>
      <c r="J399" s="180" t="s">
        <v>188</v>
      </c>
    </row>
    <row r="400" spans="1:10" ht="30">
      <c r="A400" s="179">
        <v>1207115</v>
      </c>
      <c r="B400" s="180" t="s">
        <v>182</v>
      </c>
      <c r="C400" s="181">
        <v>38429</v>
      </c>
      <c r="D400" s="181">
        <v>0.3402777777777778</v>
      </c>
      <c r="E400" s="180" t="s">
        <v>174</v>
      </c>
      <c r="F400" s="180" t="s">
        <v>175</v>
      </c>
      <c r="G400" s="180" t="s">
        <v>185</v>
      </c>
      <c r="H400" s="179">
        <v>124</v>
      </c>
      <c r="I400" s="180" t="s">
        <v>177</v>
      </c>
      <c r="J400" s="180" t="s">
        <v>178</v>
      </c>
    </row>
    <row r="401" spans="1:10" ht="30">
      <c r="A401" s="179">
        <v>1207115</v>
      </c>
      <c r="B401" s="180" t="s">
        <v>182</v>
      </c>
      <c r="C401" s="181">
        <v>38429</v>
      </c>
      <c r="D401" s="181">
        <v>0.3402777777777778</v>
      </c>
      <c r="E401" s="180" t="s">
        <v>184</v>
      </c>
      <c r="F401" s="180" t="s">
        <v>180</v>
      </c>
      <c r="G401" s="180" t="s">
        <v>185</v>
      </c>
      <c r="H401" s="179">
        <v>96</v>
      </c>
      <c r="I401" s="180" t="s">
        <v>177</v>
      </c>
      <c r="J401" s="180" t="s">
        <v>178</v>
      </c>
    </row>
    <row r="402" spans="1:10" ht="30">
      <c r="A402" s="179">
        <v>1207116</v>
      </c>
      <c r="B402" s="180" t="s">
        <v>183</v>
      </c>
      <c r="C402" s="181">
        <v>38429</v>
      </c>
      <c r="D402" s="181">
        <v>0.3715277777777778</v>
      </c>
      <c r="E402" s="180" t="s">
        <v>174</v>
      </c>
      <c r="F402" s="180" t="s">
        <v>175</v>
      </c>
      <c r="G402" s="180" t="s">
        <v>185</v>
      </c>
      <c r="H402" s="179">
        <v>174</v>
      </c>
      <c r="I402" s="180" t="s">
        <v>177</v>
      </c>
      <c r="J402" s="180" t="s">
        <v>178</v>
      </c>
    </row>
    <row r="403" spans="1:10" ht="30">
      <c r="A403" s="179">
        <v>1207116</v>
      </c>
      <c r="B403" s="180" t="s">
        <v>183</v>
      </c>
      <c r="C403" s="181">
        <v>38429</v>
      </c>
      <c r="D403" s="181">
        <v>0.3715277777777778</v>
      </c>
      <c r="E403" s="180" t="s">
        <v>184</v>
      </c>
      <c r="F403" s="180" t="s">
        <v>180</v>
      </c>
      <c r="G403" s="180" t="s">
        <v>185</v>
      </c>
      <c r="H403" s="179">
        <v>3</v>
      </c>
      <c r="I403" s="180" t="s">
        <v>177</v>
      </c>
      <c r="J403" s="180" t="s">
        <v>178</v>
      </c>
    </row>
    <row r="404" spans="1:10" ht="30">
      <c r="A404" s="179">
        <v>1208388</v>
      </c>
      <c r="B404" s="180" t="s">
        <v>173</v>
      </c>
      <c r="C404" s="181">
        <v>38426</v>
      </c>
      <c r="D404" s="181">
        <v>0.375</v>
      </c>
      <c r="E404" s="180" t="s">
        <v>179</v>
      </c>
      <c r="F404" s="180" t="s">
        <v>180</v>
      </c>
      <c r="G404" s="180" t="s">
        <v>31</v>
      </c>
      <c r="H404" s="182"/>
      <c r="I404" s="180" t="s">
        <v>181</v>
      </c>
      <c r="J404" s="180" t="s">
        <v>178</v>
      </c>
    </row>
    <row r="405" spans="1:10" ht="30">
      <c r="A405" s="179">
        <v>1208388</v>
      </c>
      <c r="B405" s="180" t="s">
        <v>173</v>
      </c>
      <c r="C405" s="181">
        <v>38426</v>
      </c>
      <c r="D405" s="181">
        <v>0.375</v>
      </c>
      <c r="E405" s="180" t="s">
        <v>174</v>
      </c>
      <c r="F405" s="180" t="s">
        <v>175</v>
      </c>
      <c r="G405" s="180" t="s">
        <v>185</v>
      </c>
      <c r="H405" s="179">
        <v>234</v>
      </c>
      <c r="I405" s="180" t="s">
        <v>177</v>
      </c>
      <c r="J405" s="180" t="s">
        <v>178</v>
      </c>
    </row>
    <row r="406" spans="1:10" ht="30">
      <c r="A406" s="179">
        <v>1207116</v>
      </c>
      <c r="B406" s="180" t="s">
        <v>183</v>
      </c>
      <c r="C406" s="181">
        <v>38426</v>
      </c>
      <c r="D406" s="181">
        <v>0.3888888888888889</v>
      </c>
      <c r="E406" s="180" t="s">
        <v>179</v>
      </c>
      <c r="F406" s="180" t="s">
        <v>180</v>
      </c>
      <c r="G406" s="180" t="s">
        <v>185</v>
      </c>
      <c r="H406" s="179">
        <v>18.6</v>
      </c>
      <c r="I406" s="180" t="s">
        <v>181</v>
      </c>
      <c r="J406" s="180" t="s">
        <v>178</v>
      </c>
    </row>
    <row r="407" spans="1:10" ht="30">
      <c r="A407" s="179">
        <v>1207116</v>
      </c>
      <c r="B407" s="180" t="s">
        <v>183</v>
      </c>
      <c r="C407" s="181">
        <v>38426</v>
      </c>
      <c r="D407" s="181">
        <v>0.3888888888888889</v>
      </c>
      <c r="E407" s="180" t="s">
        <v>174</v>
      </c>
      <c r="F407" s="180" t="s">
        <v>175</v>
      </c>
      <c r="G407" s="180" t="s">
        <v>185</v>
      </c>
      <c r="H407" s="179">
        <v>151</v>
      </c>
      <c r="I407" s="180" t="s">
        <v>177</v>
      </c>
      <c r="J407" s="180" t="s">
        <v>178</v>
      </c>
    </row>
    <row r="408" spans="1:10" ht="30">
      <c r="A408" s="179">
        <v>1207116</v>
      </c>
      <c r="B408" s="180" t="s">
        <v>183</v>
      </c>
      <c r="C408" s="181">
        <v>38426</v>
      </c>
      <c r="D408" s="181">
        <v>0.3888888888888889</v>
      </c>
      <c r="E408" s="180" t="s">
        <v>186</v>
      </c>
      <c r="F408" s="180" t="s">
        <v>187</v>
      </c>
      <c r="G408" s="180" t="s">
        <v>185</v>
      </c>
      <c r="H408" s="179">
        <v>140</v>
      </c>
      <c r="I408" s="180" t="s">
        <v>177</v>
      </c>
      <c r="J408" s="180" t="s">
        <v>178</v>
      </c>
    </row>
    <row r="409" spans="1:10" ht="30">
      <c r="A409" s="179">
        <v>1208388</v>
      </c>
      <c r="B409" s="180" t="s">
        <v>173</v>
      </c>
      <c r="C409" s="181">
        <v>38426</v>
      </c>
      <c r="D409" s="181">
        <v>0.375</v>
      </c>
      <c r="E409" s="180" t="s">
        <v>186</v>
      </c>
      <c r="F409" s="180" t="s">
        <v>187</v>
      </c>
      <c r="G409" s="180" t="s">
        <v>185</v>
      </c>
      <c r="H409" s="179">
        <v>699</v>
      </c>
      <c r="I409" s="180" t="s">
        <v>177</v>
      </c>
      <c r="J409" s="180" t="s">
        <v>178</v>
      </c>
    </row>
    <row r="410" spans="1:10" ht="30">
      <c r="A410" s="179">
        <v>1207116</v>
      </c>
      <c r="B410" s="180" t="s">
        <v>183</v>
      </c>
      <c r="C410" s="181">
        <v>38419</v>
      </c>
      <c r="D410" s="181">
        <v>0.3472222222222222</v>
      </c>
      <c r="E410" s="180" t="s">
        <v>186</v>
      </c>
      <c r="F410" s="180" t="s">
        <v>187</v>
      </c>
      <c r="G410" s="180" t="s">
        <v>185</v>
      </c>
      <c r="H410" s="179">
        <v>136</v>
      </c>
      <c r="I410" s="180" t="s">
        <v>177</v>
      </c>
      <c r="J410" s="180" t="s">
        <v>188</v>
      </c>
    </row>
    <row r="411" spans="1:10" ht="30">
      <c r="A411" s="179">
        <v>1207115</v>
      </c>
      <c r="B411" s="180" t="s">
        <v>182</v>
      </c>
      <c r="C411" s="181">
        <v>38419</v>
      </c>
      <c r="D411" s="181">
        <v>0.3229166666666667</v>
      </c>
      <c r="E411" s="180" t="s">
        <v>186</v>
      </c>
      <c r="F411" s="180" t="s">
        <v>187</v>
      </c>
      <c r="G411" s="180" t="s">
        <v>185</v>
      </c>
      <c r="H411" s="179">
        <v>188</v>
      </c>
      <c r="I411" s="180" t="s">
        <v>177</v>
      </c>
      <c r="J411" s="180" t="s">
        <v>188</v>
      </c>
    </row>
    <row r="412" spans="1:10" ht="30">
      <c r="A412" s="179">
        <v>1207115</v>
      </c>
      <c r="B412" s="180" t="s">
        <v>182</v>
      </c>
      <c r="C412" s="181">
        <v>38419</v>
      </c>
      <c r="D412" s="181">
        <v>0.3229166666666667</v>
      </c>
      <c r="E412" s="180" t="s">
        <v>174</v>
      </c>
      <c r="F412" s="180" t="s">
        <v>175</v>
      </c>
      <c r="G412" s="180" t="s">
        <v>185</v>
      </c>
      <c r="H412" s="179">
        <v>191</v>
      </c>
      <c r="I412" s="180" t="s">
        <v>177</v>
      </c>
      <c r="J412" s="180" t="s">
        <v>178</v>
      </c>
    </row>
    <row r="413" spans="1:10" ht="30">
      <c r="A413" s="179">
        <v>1207116</v>
      </c>
      <c r="B413" s="180" t="s">
        <v>183</v>
      </c>
      <c r="C413" s="181">
        <v>38419</v>
      </c>
      <c r="D413" s="181">
        <v>0.3472222222222222</v>
      </c>
      <c r="E413" s="180" t="s">
        <v>184</v>
      </c>
      <c r="F413" s="180" t="s">
        <v>180</v>
      </c>
      <c r="G413" s="180" t="s">
        <v>31</v>
      </c>
      <c r="H413" s="182"/>
      <c r="I413" s="180" t="s">
        <v>177</v>
      </c>
      <c r="J413" s="180" t="s">
        <v>178</v>
      </c>
    </row>
    <row r="414" spans="1:10" ht="30">
      <c r="A414" s="179">
        <v>1207116</v>
      </c>
      <c r="B414" s="180" t="s">
        <v>183</v>
      </c>
      <c r="C414" s="181">
        <v>38419</v>
      </c>
      <c r="D414" s="181">
        <v>0.3472222222222222</v>
      </c>
      <c r="E414" s="180" t="s">
        <v>174</v>
      </c>
      <c r="F414" s="180" t="s">
        <v>175</v>
      </c>
      <c r="G414" s="180" t="s">
        <v>185</v>
      </c>
      <c r="H414" s="179">
        <v>159</v>
      </c>
      <c r="I414" s="180" t="s">
        <v>177</v>
      </c>
      <c r="J414" s="180" t="s">
        <v>178</v>
      </c>
    </row>
    <row r="415" spans="1:10" ht="30">
      <c r="A415" s="179">
        <v>1207115</v>
      </c>
      <c r="B415" s="180" t="s">
        <v>182</v>
      </c>
      <c r="C415" s="181">
        <v>38419</v>
      </c>
      <c r="D415" s="181">
        <v>0.3229166666666667</v>
      </c>
      <c r="E415" s="180" t="s">
        <v>184</v>
      </c>
      <c r="F415" s="180" t="s">
        <v>180</v>
      </c>
      <c r="G415" s="180" t="s">
        <v>185</v>
      </c>
      <c r="H415" s="179">
        <v>1</v>
      </c>
      <c r="I415" s="180" t="s">
        <v>177</v>
      </c>
      <c r="J415" s="180" t="s">
        <v>178</v>
      </c>
    </row>
    <row r="416" spans="1:10" ht="30">
      <c r="A416" s="179">
        <v>1208388</v>
      </c>
      <c r="B416" s="180" t="s">
        <v>173</v>
      </c>
      <c r="C416" s="181">
        <v>38398</v>
      </c>
      <c r="D416" s="181">
        <v>0.4027777777777778</v>
      </c>
      <c r="E416" s="180" t="s">
        <v>174</v>
      </c>
      <c r="F416" s="180" t="s">
        <v>175</v>
      </c>
      <c r="G416" s="180" t="s">
        <v>185</v>
      </c>
      <c r="H416" s="179">
        <v>230</v>
      </c>
      <c r="I416" s="180" t="s">
        <v>177</v>
      </c>
      <c r="J416" s="180" t="s">
        <v>178</v>
      </c>
    </row>
    <row r="417" spans="1:10" ht="30">
      <c r="A417" s="179">
        <v>1208388</v>
      </c>
      <c r="B417" s="180" t="s">
        <v>173</v>
      </c>
      <c r="C417" s="181">
        <v>38398</v>
      </c>
      <c r="D417" s="181">
        <v>0.4027777777777778</v>
      </c>
      <c r="E417" s="180" t="s">
        <v>186</v>
      </c>
      <c r="F417" s="180" t="s">
        <v>187</v>
      </c>
      <c r="G417" s="180" t="s">
        <v>185</v>
      </c>
      <c r="H417" s="179">
        <v>381</v>
      </c>
      <c r="I417" s="180" t="s">
        <v>177</v>
      </c>
      <c r="J417" s="180" t="s">
        <v>178</v>
      </c>
    </row>
    <row r="418" spans="1:10" ht="30">
      <c r="A418" s="179">
        <v>1207116</v>
      </c>
      <c r="B418" s="180" t="s">
        <v>183</v>
      </c>
      <c r="C418" s="181">
        <v>38398</v>
      </c>
      <c r="D418" s="181">
        <v>0.4236111111111111</v>
      </c>
      <c r="E418" s="180" t="s">
        <v>174</v>
      </c>
      <c r="F418" s="180" t="s">
        <v>175</v>
      </c>
      <c r="G418" s="180" t="s">
        <v>185</v>
      </c>
      <c r="H418" s="179">
        <v>128</v>
      </c>
      <c r="I418" s="180" t="s">
        <v>177</v>
      </c>
      <c r="J418" s="180" t="s">
        <v>178</v>
      </c>
    </row>
    <row r="419" spans="1:10" ht="30">
      <c r="A419" s="179">
        <v>1207116</v>
      </c>
      <c r="B419" s="180" t="s">
        <v>183</v>
      </c>
      <c r="C419" s="181">
        <v>38398</v>
      </c>
      <c r="D419" s="181">
        <v>0.4236111111111111</v>
      </c>
      <c r="E419" s="180" t="s">
        <v>186</v>
      </c>
      <c r="F419" s="180" t="s">
        <v>187</v>
      </c>
      <c r="G419" s="180" t="s">
        <v>185</v>
      </c>
      <c r="H419" s="179">
        <v>119</v>
      </c>
      <c r="I419" s="180" t="s">
        <v>177</v>
      </c>
      <c r="J419" s="180" t="s">
        <v>178</v>
      </c>
    </row>
    <row r="420" spans="1:10" ht="30">
      <c r="A420" s="179">
        <v>1208388</v>
      </c>
      <c r="B420" s="180" t="s">
        <v>173</v>
      </c>
      <c r="C420" s="181">
        <v>38398</v>
      </c>
      <c r="D420" s="181">
        <v>0.4027777777777778</v>
      </c>
      <c r="E420" s="180" t="s">
        <v>179</v>
      </c>
      <c r="F420" s="180" t="s">
        <v>180</v>
      </c>
      <c r="G420" s="180" t="s">
        <v>31</v>
      </c>
      <c r="H420" s="182"/>
      <c r="I420" s="180" t="s">
        <v>181</v>
      </c>
      <c r="J420" s="180" t="s">
        <v>178</v>
      </c>
    </row>
    <row r="421" spans="1:10" ht="30">
      <c r="A421" s="179">
        <v>1207116</v>
      </c>
      <c r="B421" s="180" t="s">
        <v>183</v>
      </c>
      <c r="C421" s="181">
        <v>38398</v>
      </c>
      <c r="D421" s="181">
        <v>0.4236111111111111</v>
      </c>
      <c r="E421" s="180" t="s">
        <v>179</v>
      </c>
      <c r="F421" s="180" t="s">
        <v>180</v>
      </c>
      <c r="G421" s="180" t="s">
        <v>185</v>
      </c>
      <c r="H421" s="179">
        <v>2.3</v>
      </c>
      <c r="I421" s="180" t="s">
        <v>181</v>
      </c>
      <c r="J421" s="180" t="s">
        <v>178</v>
      </c>
    </row>
    <row r="422" spans="1:10" ht="30">
      <c r="A422" s="179">
        <v>1207116</v>
      </c>
      <c r="B422" s="180" t="s">
        <v>183</v>
      </c>
      <c r="C422" s="181">
        <v>38393</v>
      </c>
      <c r="D422" s="181">
        <v>0.3611111111111111</v>
      </c>
      <c r="E422" s="180" t="s">
        <v>186</v>
      </c>
      <c r="F422" s="180" t="s">
        <v>187</v>
      </c>
      <c r="G422" s="180" t="s">
        <v>185</v>
      </c>
      <c r="H422" s="179">
        <v>147.4181</v>
      </c>
      <c r="I422" s="180" t="s">
        <v>177</v>
      </c>
      <c r="J422" s="180" t="s">
        <v>188</v>
      </c>
    </row>
    <row r="423" spans="1:10" ht="30">
      <c r="A423" s="179">
        <v>1207115</v>
      </c>
      <c r="B423" s="180" t="s">
        <v>182</v>
      </c>
      <c r="C423" s="181">
        <v>38393</v>
      </c>
      <c r="D423" s="181">
        <v>0.3368055555555556</v>
      </c>
      <c r="E423" s="180" t="s">
        <v>186</v>
      </c>
      <c r="F423" s="180" t="s">
        <v>187</v>
      </c>
      <c r="G423" s="180" t="s">
        <v>185</v>
      </c>
      <c r="H423" s="179">
        <v>184.8255</v>
      </c>
      <c r="I423" s="180" t="s">
        <v>177</v>
      </c>
      <c r="J423" s="180" t="s">
        <v>188</v>
      </c>
    </row>
    <row r="424" spans="1:10" ht="30">
      <c r="A424" s="179">
        <v>1207116</v>
      </c>
      <c r="B424" s="180" t="s">
        <v>183</v>
      </c>
      <c r="C424" s="181">
        <v>38393</v>
      </c>
      <c r="D424" s="181">
        <v>0.3611111111111111</v>
      </c>
      <c r="E424" s="180" t="s">
        <v>174</v>
      </c>
      <c r="F424" s="180" t="s">
        <v>175</v>
      </c>
      <c r="G424" s="180" t="s">
        <v>185</v>
      </c>
      <c r="H424" s="179">
        <v>167</v>
      </c>
      <c r="I424" s="180" t="s">
        <v>177</v>
      </c>
      <c r="J424" s="180" t="s">
        <v>178</v>
      </c>
    </row>
    <row r="425" spans="1:10" ht="30">
      <c r="A425" s="179">
        <v>1207115</v>
      </c>
      <c r="B425" s="180" t="s">
        <v>182</v>
      </c>
      <c r="C425" s="181">
        <v>38393</v>
      </c>
      <c r="D425" s="181">
        <v>0.3368055555555556</v>
      </c>
      <c r="E425" s="180" t="s">
        <v>174</v>
      </c>
      <c r="F425" s="180" t="s">
        <v>175</v>
      </c>
      <c r="G425" s="180" t="s">
        <v>185</v>
      </c>
      <c r="H425" s="179">
        <v>169</v>
      </c>
      <c r="I425" s="180" t="s">
        <v>177</v>
      </c>
      <c r="J425" s="180" t="s">
        <v>178</v>
      </c>
    </row>
    <row r="426" spans="1:10" ht="30">
      <c r="A426" s="179">
        <v>1207116</v>
      </c>
      <c r="B426" s="180" t="s">
        <v>183</v>
      </c>
      <c r="C426" s="181">
        <v>38393</v>
      </c>
      <c r="D426" s="181">
        <v>0.3611111111111111</v>
      </c>
      <c r="E426" s="180" t="s">
        <v>184</v>
      </c>
      <c r="F426" s="180" t="s">
        <v>180</v>
      </c>
      <c r="G426" s="180" t="s">
        <v>76</v>
      </c>
      <c r="H426" s="182"/>
      <c r="I426" s="180" t="s">
        <v>177</v>
      </c>
      <c r="J426" s="180" t="s">
        <v>185</v>
      </c>
    </row>
    <row r="427" spans="1:10" ht="30">
      <c r="A427" s="179">
        <v>1207115</v>
      </c>
      <c r="B427" s="180" t="s">
        <v>182</v>
      </c>
      <c r="C427" s="181">
        <v>38393</v>
      </c>
      <c r="D427" s="181">
        <v>0.3368055555555556</v>
      </c>
      <c r="E427" s="180" t="s">
        <v>184</v>
      </c>
      <c r="F427" s="180" t="s">
        <v>180</v>
      </c>
      <c r="G427" s="180" t="s">
        <v>76</v>
      </c>
      <c r="H427" s="182"/>
      <c r="I427" s="180" t="s">
        <v>177</v>
      </c>
      <c r="J427" s="180" t="s">
        <v>185</v>
      </c>
    </row>
    <row r="428" spans="1:10" ht="30">
      <c r="A428" s="179">
        <v>1207116</v>
      </c>
      <c r="B428" s="180" t="s">
        <v>183</v>
      </c>
      <c r="C428" s="181">
        <v>38379</v>
      </c>
      <c r="D428" s="181">
        <v>0.3298611111111111</v>
      </c>
      <c r="E428" s="180" t="s">
        <v>186</v>
      </c>
      <c r="F428" s="180" t="s">
        <v>187</v>
      </c>
      <c r="G428" s="180" t="s">
        <v>185</v>
      </c>
      <c r="H428" s="179">
        <v>127.1524</v>
      </c>
      <c r="I428" s="180" t="s">
        <v>177</v>
      </c>
      <c r="J428" s="180" t="s">
        <v>188</v>
      </c>
    </row>
    <row r="429" spans="1:10" ht="30">
      <c r="A429" s="179">
        <v>1207115</v>
      </c>
      <c r="B429" s="180" t="s">
        <v>182</v>
      </c>
      <c r="C429" s="181">
        <v>38379</v>
      </c>
      <c r="D429" s="181">
        <v>0.3090277777777778</v>
      </c>
      <c r="E429" s="180" t="s">
        <v>186</v>
      </c>
      <c r="F429" s="180" t="s">
        <v>187</v>
      </c>
      <c r="G429" s="180" t="s">
        <v>185</v>
      </c>
      <c r="H429" s="179">
        <v>187.7874</v>
      </c>
      <c r="I429" s="180" t="s">
        <v>177</v>
      </c>
      <c r="J429" s="180" t="s">
        <v>188</v>
      </c>
    </row>
    <row r="430" spans="1:10" ht="30">
      <c r="A430" s="179">
        <v>1207116</v>
      </c>
      <c r="B430" s="180" t="s">
        <v>183</v>
      </c>
      <c r="C430" s="181">
        <v>38379</v>
      </c>
      <c r="D430" s="181">
        <v>0.3298611111111111</v>
      </c>
      <c r="E430" s="180" t="s">
        <v>174</v>
      </c>
      <c r="F430" s="180" t="s">
        <v>175</v>
      </c>
      <c r="G430" s="180" t="s">
        <v>185</v>
      </c>
      <c r="H430" s="179">
        <v>127</v>
      </c>
      <c r="I430" s="180" t="s">
        <v>177</v>
      </c>
      <c r="J430" s="180" t="s">
        <v>178</v>
      </c>
    </row>
    <row r="431" spans="1:10" ht="30">
      <c r="A431" s="179">
        <v>1207115</v>
      </c>
      <c r="B431" s="180" t="s">
        <v>182</v>
      </c>
      <c r="C431" s="181">
        <v>38379</v>
      </c>
      <c r="D431" s="181">
        <v>0.3090277777777778</v>
      </c>
      <c r="E431" s="180" t="s">
        <v>174</v>
      </c>
      <c r="F431" s="180" t="s">
        <v>175</v>
      </c>
      <c r="G431" s="180" t="s">
        <v>185</v>
      </c>
      <c r="H431" s="179">
        <v>162</v>
      </c>
      <c r="I431" s="180" t="s">
        <v>177</v>
      </c>
      <c r="J431" s="180" t="s">
        <v>178</v>
      </c>
    </row>
    <row r="432" spans="1:10" ht="30">
      <c r="A432" s="179">
        <v>1207116</v>
      </c>
      <c r="B432" s="180" t="s">
        <v>183</v>
      </c>
      <c r="C432" s="181">
        <v>38379</v>
      </c>
      <c r="D432" s="181">
        <v>0.3298611111111111</v>
      </c>
      <c r="E432" s="180" t="s">
        <v>184</v>
      </c>
      <c r="F432" s="180" t="s">
        <v>180</v>
      </c>
      <c r="G432" s="180" t="s">
        <v>76</v>
      </c>
      <c r="H432" s="182"/>
      <c r="I432" s="180" t="s">
        <v>177</v>
      </c>
      <c r="J432" s="180" t="s">
        <v>185</v>
      </c>
    </row>
    <row r="433" spans="1:10" ht="30">
      <c r="A433" s="179">
        <v>1207115</v>
      </c>
      <c r="B433" s="180" t="s">
        <v>182</v>
      </c>
      <c r="C433" s="181">
        <v>38379</v>
      </c>
      <c r="D433" s="181">
        <v>0.3090277777777778</v>
      </c>
      <c r="E433" s="180" t="s">
        <v>184</v>
      </c>
      <c r="F433" s="180" t="s">
        <v>180</v>
      </c>
      <c r="G433" s="180" t="s">
        <v>76</v>
      </c>
      <c r="H433" s="182"/>
      <c r="I433" s="180" t="s">
        <v>177</v>
      </c>
      <c r="J433" s="180" t="s">
        <v>185</v>
      </c>
    </row>
    <row r="434" spans="1:10" ht="30">
      <c r="A434" s="179">
        <v>1207116</v>
      </c>
      <c r="B434" s="180" t="s">
        <v>183</v>
      </c>
      <c r="C434" s="181">
        <v>38370</v>
      </c>
      <c r="D434" s="181">
        <v>0.4444444444444444</v>
      </c>
      <c r="E434" s="180" t="s">
        <v>186</v>
      </c>
      <c r="F434" s="180" t="s">
        <v>187</v>
      </c>
      <c r="G434" s="180" t="s">
        <v>185</v>
      </c>
      <c r="H434" s="179">
        <v>116</v>
      </c>
      <c r="I434" s="180" t="s">
        <v>177</v>
      </c>
      <c r="J434" s="180" t="s">
        <v>178</v>
      </c>
    </row>
    <row r="435" spans="1:10" ht="30">
      <c r="A435" s="179">
        <v>1207116</v>
      </c>
      <c r="B435" s="180" t="s">
        <v>183</v>
      </c>
      <c r="C435" s="181">
        <v>38370</v>
      </c>
      <c r="D435" s="181">
        <v>0.4444444444444444</v>
      </c>
      <c r="E435" s="180" t="s">
        <v>174</v>
      </c>
      <c r="F435" s="180" t="s">
        <v>175</v>
      </c>
      <c r="G435" s="180" t="s">
        <v>185</v>
      </c>
      <c r="H435" s="179">
        <v>105</v>
      </c>
      <c r="I435" s="180" t="s">
        <v>177</v>
      </c>
      <c r="J435" s="180" t="s">
        <v>178</v>
      </c>
    </row>
    <row r="436" spans="1:10" ht="30">
      <c r="A436" s="179">
        <v>1207116</v>
      </c>
      <c r="B436" s="180" t="s">
        <v>183</v>
      </c>
      <c r="C436" s="181">
        <v>38370</v>
      </c>
      <c r="D436" s="181">
        <v>0.4444444444444444</v>
      </c>
      <c r="E436" s="180" t="s">
        <v>179</v>
      </c>
      <c r="F436" s="180" t="s">
        <v>180</v>
      </c>
      <c r="G436" s="180" t="s">
        <v>185</v>
      </c>
      <c r="H436" s="179">
        <v>7.4</v>
      </c>
      <c r="I436" s="180" t="s">
        <v>181</v>
      </c>
      <c r="J436" s="180" t="s">
        <v>178</v>
      </c>
    </row>
    <row r="437" spans="1:10" ht="30">
      <c r="A437" s="179">
        <v>1208388</v>
      </c>
      <c r="B437" s="180" t="s">
        <v>173</v>
      </c>
      <c r="C437" s="181">
        <v>38370</v>
      </c>
      <c r="D437" s="181">
        <v>0.4027777777777778</v>
      </c>
      <c r="E437" s="180" t="s">
        <v>186</v>
      </c>
      <c r="F437" s="180" t="s">
        <v>187</v>
      </c>
      <c r="G437" s="180" t="s">
        <v>185</v>
      </c>
      <c r="H437" s="179">
        <v>143</v>
      </c>
      <c r="I437" s="180" t="s">
        <v>177</v>
      </c>
      <c r="J437" s="180" t="s">
        <v>178</v>
      </c>
    </row>
    <row r="438" spans="1:10" ht="30">
      <c r="A438" s="179">
        <v>1208388</v>
      </c>
      <c r="B438" s="180" t="s">
        <v>173</v>
      </c>
      <c r="C438" s="181">
        <v>38370</v>
      </c>
      <c r="D438" s="181">
        <v>0.4027777777777778</v>
      </c>
      <c r="E438" s="180" t="s">
        <v>179</v>
      </c>
      <c r="F438" s="180" t="s">
        <v>180</v>
      </c>
      <c r="G438" s="180" t="s">
        <v>185</v>
      </c>
      <c r="H438" s="179">
        <v>5.6</v>
      </c>
      <c r="I438" s="180" t="s">
        <v>181</v>
      </c>
      <c r="J438" s="180" t="s">
        <v>178</v>
      </c>
    </row>
    <row r="439" spans="1:10" ht="30">
      <c r="A439" s="179">
        <v>1208388</v>
      </c>
      <c r="B439" s="180" t="s">
        <v>173</v>
      </c>
      <c r="C439" s="181">
        <v>38370</v>
      </c>
      <c r="D439" s="181">
        <v>0.4027777777777778</v>
      </c>
      <c r="E439" s="180" t="s">
        <v>174</v>
      </c>
      <c r="F439" s="180" t="s">
        <v>175</v>
      </c>
      <c r="G439" s="180" t="s">
        <v>185</v>
      </c>
      <c r="H439" s="179">
        <v>121</v>
      </c>
      <c r="I439" s="180" t="s">
        <v>177</v>
      </c>
      <c r="J439" s="180" t="s">
        <v>178</v>
      </c>
    </row>
    <row r="440" spans="1:10" ht="30">
      <c r="A440" s="179">
        <v>1207116</v>
      </c>
      <c r="B440" s="180" t="s">
        <v>183</v>
      </c>
      <c r="C440" s="181">
        <v>38338</v>
      </c>
      <c r="D440" s="181">
        <v>0.3506944444444444</v>
      </c>
      <c r="E440" s="180" t="s">
        <v>186</v>
      </c>
      <c r="F440" s="180" t="s">
        <v>187</v>
      </c>
      <c r="G440" s="180" t="s">
        <v>185</v>
      </c>
      <c r="H440" s="179">
        <v>144</v>
      </c>
      <c r="I440" s="180" t="s">
        <v>177</v>
      </c>
      <c r="J440" s="180" t="s">
        <v>189</v>
      </c>
    </row>
    <row r="441" spans="1:10" ht="30">
      <c r="A441" s="179">
        <v>1207115</v>
      </c>
      <c r="B441" s="180" t="s">
        <v>182</v>
      </c>
      <c r="C441" s="181">
        <v>38338</v>
      </c>
      <c r="D441" s="181">
        <v>0.3194444444444444</v>
      </c>
      <c r="E441" s="180" t="s">
        <v>186</v>
      </c>
      <c r="F441" s="180" t="s">
        <v>187</v>
      </c>
      <c r="G441" s="180" t="s">
        <v>185</v>
      </c>
      <c r="H441" s="179">
        <v>195</v>
      </c>
      <c r="I441" s="180" t="s">
        <v>177</v>
      </c>
      <c r="J441" s="180" t="s">
        <v>189</v>
      </c>
    </row>
    <row r="442" spans="1:10" ht="30">
      <c r="A442" s="179">
        <v>1207116</v>
      </c>
      <c r="B442" s="180" t="s">
        <v>183</v>
      </c>
      <c r="C442" s="181">
        <v>38338</v>
      </c>
      <c r="D442" s="181">
        <v>0.3506944444444444</v>
      </c>
      <c r="E442" s="180" t="s">
        <v>174</v>
      </c>
      <c r="F442" s="180" t="s">
        <v>175</v>
      </c>
      <c r="G442" s="180" t="s">
        <v>185</v>
      </c>
      <c r="H442" s="179">
        <v>110</v>
      </c>
      <c r="I442" s="180" t="s">
        <v>177</v>
      </c>
      <c r="J442" s="180" t="s">
        <v>190</v>
      </c>
    </row>
    <row r="443" spans="1:10" ht="30">
      <c r="A443" s="179">
        <v>1207115</v>
      </c>
      <c r="B443" s="180" t="s">
        <v>182</v>
      </c>
      <c r="C443" s="181">
        <v>38338</v>
      </c>
      <c r="D443" s="181">
        <v>0.3194444444444444</v>
      </c>
      <c r="E443" s="180" t="s">
        <v>174</v>
      </c>
      <c r="F443" s="180" t="s">
        <v>175</v>
      </c>
      <c r="G443" s="180" t="s">
        <v>185</v>
      </c>
      <c r="H443" s="179">
        <v>150</v>
      </c>
      <c r="I443" s="180" t="s">
        <v>177</v>
      </c>
      <c r="J443" s="180" t="s">
        <v>190</v>
      </c>
    </row>
    <row r="444" spans="1:10" ht="30">
      <c r="A444" s="179">
        <v>1207116</v>
      </c>
      <c r="B444" s="180" t="s">
        <v>183</v>
      </c>
      <c r="C444" s="181">
        <v>38338</v>
      </c>
      <c r="D444" s="181">
        <v>0.3506944444444444</v>
      </c>
      <c r="E444" s="180" t="s">
        <v>179</v>
      </c>
      <c r="F444" s="180" t="s">
        <v>180</v>
      </c>
      <c r="G444" s="180" t="s">
        <v>185</v>
      </c>
      <c r="H444" s="179">
        <v>2.73</v>
      </c>
      <c r="I444" s="180" t="s">
        <v>181</v>
      </c>
      <c r="J444" s="180" t="s">
        <v>191</v>
      </c>
    </row>
    <row r="445" spans="1:10" ht="30">
      <c r="A445" s="179">
        <v>1207115</v>
      </c>
      <c r="B445" s="180" t="s">
        <v>182</v>
      </c>
      <c r="C445" s="181">
        <v>38338</v>
      </c>
      <c r="D445" s="181">
        <v>0.3194444444444444</v>
      </c>
      <c r="E445" s="180" t="s">
        <v>179</v>
      </c>
      <c r="F445" s="180" t="s">
        <v>180</v>
      </c>
      <c r="G445" s="180" t="s">
        <v>185</v>
      </c>
      <c r="H445" s="179">
        <v>2.36</v>
      </c>
      <c r="I445" s="180" t="s">
        <v>181</v>
      </c>
      <c r="J445" s="180" t="s">
        <v>191</v>
      </c>
    </row>
    <row r="446" spans="1:10" ht="30">
      <c r="A446" s="179">
        <v>1207116</v>
      </c>
      <c r="B446" s="180" t="s">
        <v>183</v>
      </c>
      <c r="C446" s="181">
        <v>38324</v>
      </c>
      <c r="D446" s="181">
        <v>0.34375</v>
      </c>
      <c r="E446" s="180" t="s">
        <v>186</v>
      </c>
      <c r="F446" s="180" t="s">
        <v>187</v>
      </c>
      <c r="G446" s="180" t="s">
        <v>185</v>
      </c>
      <c r="H446" s="179">
        <v>136.4618</v>
      </c>
      <c r="I446" s="180" t="s">
        <v>177</v>
      </c>
      <c r="J446" s="180" t="s">
        <v>188</v>
      </c>
    </row>
    <row r="447" spans="1:10" ht="30">
      <c r="A447" s="179">
        <v>1207115</v>
      </c>
      <c r="B447" s="180" t="s">
        <v>182</v>
      </c>
      <c r="C447" s="181">
        <v>38324</v>
      </c>
      <c r="D447" s="181">
        <v>0.3194444444444444</v>
      </c>
      <c r="E447" s="180" t="s">
        <v>186</v>
      </c>
      <c r="F447" s="180" t="s">
        <v>187</v>
      </c>
      <c r="G447" s="180" t="s">
        <v>185</v>
      </c>
      <c r="H447" s="179">
        <v>179.8989</v>
      </c>
      <c r="I447" s="180" t="s">
        <v>177</v>
      </c>
      <c r="J447" s="180" t="s">
        <v>188</v>
      </c>
    </row>
    <row r="448" spans="1:10" ht="30">
      <c r="A448" s="179">
        <v>1207116</v>
      </c>
      <c r="B448" s="180" t="s">
        <v>183</v>
      </c>
      <c r="C448" s="181">
        <v>38324</v>
      </c>
      <c r="D448" s="181">
        <v>0.34375</v>
      </c>
      <c r="E448" s="180" t="s">
        <v>174</v>
      </c>
      <c r="F448" s="180" t="s">
        <v>175</v>
      </c>
      <c r="G448" s="180" t="s">
        <v>185</v>
      </c>
      <c r="H448" s="179">
        <v>123</v>
      </c>
      <c r="I448" s="180" t="s">
        <v>177</v>
      </c>
      <c r="J448" s="180" t="s">
        <v>178</v>
      </c>
    </row>
    <row r="449" spans="1:10" ht="30">
      <c r="A449" s="179">
        <v>1207115</v>
      </c>
      <c r="B449" s="180" t="s">
        <v>182</v>
      </c>
      <c r="C449" s="181">
        <v>38324</v>
      </c>
      <c r="D449" s="181">
        <v>0.3194444444444444</v>
      </c>
      <c r="E449" s="180" t="s">
        <v>174</v>
      </c>
      <c r="F449" s="180" t="s">
        <v>175</v>
      </c>
      <c r="G449" s="180" t="s">
        <v>185</v>
      </c>
      <c r="H449" s="179">
        <v>151</v>
      </c>
      <c r="I449" s="180" t="s">
        <v>177</v>
      </c>
      <c r="J449" s="180" t="s">
        <v>178</v>
      </c>
    </row>
    <row r="450" spans="1:10" ht="30">
      <c r="A450" s="179">
        <v>1207115</v>
      </c>
      <c r="B450" s="180" t="s">
        <v>182</v>
      </c>
      <c r="C450" s="181">
        <v>38324</v>
      </c>
      <c r="D450" s="181">
        <v>0.3194444444444444</v>
      </c>
      <c r="E450" s="180" t="s">
        <v>184</v>
      </c>
      <c r="F450" s="180" t="s">
        <v>180</v>
      </c>
      <c r="G450" s="180" t="s">
        <v>185</v>
      </c>
      <c r="H450" s="179">
        <v>4.2</v>
      </c>
      <c r="I450" s="180" t="s">
        <v>177</v>
      </c>
      <c r="J450" s="180" t="s">
        <v>178</v>
      </c>
    </row>
    <row r="451" spans="1:10" ht="30">
      <c r="A451" s="179">
        <v>1207116</v>
      </c>
      <c r="B451" s="180" t="s">
        <v>183</v>
      </c>
      <c r="C451" s="181">
        <v>38324</v>
      </c>
      <c r="D451" s="181">
        <v>0.34375</v>
      </c>
      <c r="E451" s="180" t="s">
        <v>184</v>
      </c>
      <c r="F451" s="180" t="s">
        <v>180</v>
      </c>
      <c r="G451" s="180" t="s">
        <v>76</v>
      </c>
      <c r="H451" s="182"/>
      <c r="I451" s="180" t="s">
        <v>177</v>
      </c>
      <c r="J451" s="180" t="s">
        <v>185</v>
      </c>
    </row>
    <row r="452" spans="1:10" ht="30">
      <c r="A452" s="179">
        <v>1207116</v>
      </c>
      <c r="B452" s="180" t="s">
        <v>183</v>
      </c>
      <c r="C452" s="181">
        <v>38309</v>
      </c>
      <c r="D452" s="181">
        <v>0.5</v>
      </c>
      <c r="E452" s="180" t="s">
        <v>186</v>
      </c>
      <c r="F452" s="180" t="s">
        <v>187</v>
      </c>
      <c r="G452" s="180" t="s">
        <v>185</v>
      </c>
      <c r="H452" s="179">
        <v>127.7488</v>
      </c>
      <c r="I452" s="180" t="s">
        <v>177</v>
      </c>
      <c r="J452" s="180" t="s">
        <v>188</v>
      </c>
    </row>
    <row r="453" spans="1:10" ht="30">
      <c r="A453" s="179">
        <v>1207115</v>
      </c>
      <c r="B453" s="180" t="s">
        <v>182</v>
      </c>
      <c r="C453" s="181">
        <v>38309</v>
      </c>
      <c r="D453" s="181">
        <v>0.5</v>
      </c>
      <c r="E453" s="180" t="s">
        <v>186</v>
      </c>
      <c r="F453" s="180" t="s">
        <v>187</v>
      </c>
      <c r="G453" s="180" t="s">
        <v>185</v>
      </c>
      <c r="H453" s="179">
        <v>182.6645</v>
      </c>
      <c r="I453" s="180" t="s">
        <v>177</v>
      </c>
      <c r="J453" s="180" t="s">
        <v>188</v>
      </c>
    </row>
    <row r="454" spans="1:10" ht="30">
      <c r="A454" s="179">
        <v>1207116</v>
      </c>
      <c r="B454" s="180" t="s">
        <v>183</v>
      </c>
      <c r="C454" s="181">
        <v>38309</v>
      </c>
      <c r="D454" s="181">
        <v>0.34375</v>
      </c>
      <c r="E454" s="180" t="s">
        <v>179</v>
      </c>
      <c r="F454" s="180" t="s">
        <v>180</v>
      </c>
      <c r="G454" s="180" t="s">
        <v>185</v>
      </c>
      <c r="H454" s="179">
        <v>4.2</v>
      </c>
      <c r="I454" s="180" t="s">
        <v>181</v>
      </c>
      <c r="J454" s="180" t="s">
        <v>178</v>
      </c>
    </row>
    <row r="455" spans="1:10" ht="30">
      <c r="A455" s="179">
        <v>1207116</v>
      </c>
      <c r="B455" s="180" t="s">
        <v>183</v>
      </c>
      <c r="C455" s="181">
        <v>38309</v>
      </c>
      <c r="D455" s="181">
        <v>0.34375</v>
      </c>
      <c r="E455" s="180" t="s">
        <v>174</v>
      </c>
      <c r="F455" s="180" t="s">
        <v>175</v>
      </c>
      <c r="G455" s="180" t="s">
        <v>185</v>
      </c>
      <c r="H455" s="179">
        <v>119.3</v>
      </c>
      <c r="I455" s="180" t="s">
        <v>177</v>
      </c>
      <c r="J455" s="180" t="s">
        <v>178</v>
      </c>
    </row>
    <row r="456" spans="1:10" ht="30">
      <c r="A456" s="179">
        <v>1207115</v>
      </c>
      <c r="B456" s="180" t="s">
        <v>182</v>
      </c>
      <c r="C456" s="181">
        <v>38309</v>
      </c>
      <c r="D456" s="181">
        <v>0.3159722222222222</v>
      </c>
      <c r="E456" s="180" t="s">
        <v>179</v>
      </c>
      <c r="F456" s="180" t="s">
        <v>180</v>
      </c>
      <c r="G456" s="180" t="s">
        <v>185</v>
      </c>
      <c r="H456" s="179">
        <v>4.2</v>
      </c>
      <c r="I456" s="180" t="s">
        <v>181</v>
      </c>
      <c r="J456" s="180" t="s">
        <v>178</v>
      </c>
    </row>
    <row r="457" spans="1:10" ht="30">
      <c r="A457" s="179">
        <v>1207115</v>
      </c>
      <c r="B457" s="180" t="s">
        <v>182</v>
      </c>
      <c r="C457" s="181">
        <v>38309</v>
      </c>
      <c r="D457" s="181">
        <v>0.3159722222222222</v>
      </c>
      <c r="E457" s="180" t="s">
        <v>174</v>
      </c>
      <c r="F457" s="180" t="s">
        <v>175</v>
      </c>
      <c r="G457" s="180" t="s">
        <v>185</v>
      </c>
      <c r="H457" s="179">
        <v>161</v>
      </c>
      <c r="I457" s="180" t="s">
        <v>177</v>
      </c>
      <c r="J457" s="180" t="s">
        <v>178</v>
      </c>
    </row>
    <row r="458" spans="1:10" ht="30">
      <c r="A458" s="179">
        <v>1207116</v>
      </c>
      <c r="B458" s="180" t="s">
        <v>183</v>
      </c>
      <c r="C458" s="181">
        <v>38307</v>
      </c>
      <c r="D458" s="181">
        <v>0.4236111111111111</v>
      </c>
      <c r="E458" s="180" t="s">
        <v>186</v>
      </c>
      <c r="F458" s="180" t="s">
        <v>187</v>
      </c>
      <c r="G458" s="180" t="s">
        <v>185</v>
      </c>
      <c r="H458" s="179">
        <v>131</v>
      </c>
      <c r="I458" s="180" t="s">
        <v>177</v>
      </c>
      <c r="J458" s="180" t="s">
        <v>178</v>
      </c>
    </row>
    <row r="459" spans="1:10" ht="30">
      <c r="A459" s="179">
        <v>1208388</v>
      </c>
      <c r="B459" s="180" t="s">
        <v>173</v>
      </c>
      <c r="C459" s="181">
        <v>38307</v>
      </c>
      <c r="D459" s="181">
        <v>0.4027777777777778</v>
      </c>
      <c r="E459" s="180" t="s">
        <v>186</v>
      </c>
      <c r="F459" s="180" t="s">
        <v>187</v>
      </c>
      <c r="G459" s="180" t="s">
        <v>185</v>
      </c>
      <c r="H459" s="179">
        <v>220</v>
      </c>
      <c r="I459" s="180" t="s">
        <v>177</v>
      </c>
      <c r="J459" s="180" t="s">
        <v>178</v>
      </c>
    </row>
    <row r="460" spans="1:10" ht="30">
      <c r="A460" s="179">
        <v>1207116</v>
      </c>
      <c r="B460" s="180" t="s">
        <v>183</v>
      </c>
      <c r="C460" s="181">
        <v>38296</v>
      </c>
      <c r="D460" s="181">
        <v>0.3333333333333333</v>
      </c>
      <c r="E460" s="180" t="s">
        <v>186</v>
      </c>
      <c r="F460" s="180" t="s">
        <v>187</v>
      </c>
      <c r="G460" s="180" t="s">
        <v>185</v>
      </c>
      <c r="H460" s="179">
        <v>124.256</v>
      </c>
      <c r="I460" s="180" t="s">
        <v>177</v>
      </c>
      <c r="J460" s="180" t="s">
        <v>188</v>
      </c>
    </row>
    <row r="461" spans="1:10" ht="30">
      <c r="A461" s="179">
        <v>1207115</v>
      </c>
      <c r="B461" s="180" t="s">
        <v>182</v>
      </c>
      <c r="C461" s="181">
        <v>38296</v>
      </c>
      <c r="D461" s="181">
        <v>0.3055555555555556</v>
      </c>
      <c r="E461" s="180" t="s">
        <v>186</v>
      </c>
      <c r="F461" s="180" t="s">
        <v>187</v>
      </c>
      <c r="G461" s="180" t="s">
        <v>185</v>
      </c>
      <c r="H461" s="179">
        <v>175.4155</v>
      </c>
      <c r="I461" s="180" t="s">
        <v>177</v>
      </c>
      <c r="J461" s="180" t="s">
        <v>188</v>
      </c>
    </row>
    <row r="462" spans="1:10" ht="30">
      <c r="A462" s="179">
        <v>1207116</v>
      </c>
      <c r="B462" s="180" t="s">
        <v>183</v>
      </c>
      <c r="C462" s="181">
        <v>38296</v>
      </c>
      <c r="D462" s="181">
        <v>0.3333333333333333</v>
      </c>
      <c r="E462" s="180" t="s">
        <v>174</v>
      </c>
      <c r="F462" s="180" t="s">
        <v>175</v>
      </c>
      <c r="G462" s="180" t="s">
        <v>185</v>
      </c>
      <c r="H462" s="179">
        <v>121</v>
      </c>
      <c r="I462" s="180" t="s">
        <v>177</v>
      </c>
      <c r="J462" s="180" t="s">
        <v>178</v>
      </c>
    </row>
    <row r="463" spans="1:10" ht="30">
      <c r="A463" s="179">
        <v>1207116</v>
      </c>
      <c r="B463" s="180" t="s">
        <v>183</v>
      </c>
      <c r="C463" s="181">
        <v>38296</v>
      </c>
      <c r="D463" s="181">
        <v>0.3333333333333333</v>
      </c>
      <c r="E463" s="180" t="s">
        <v>179</v>
      </c>
      <c r="F463" s="180" t="s">
        <v>180</v>
      </c>
      <c r="G463" s="180" t="s">
        <v>31</v>
      </c>
      <c r="H463" s="182"/>
      <c r="I463" s="180" t="s">
        <v>181</v>
      </c>
      <c r="J463" s="180" t="s">
        <v>178</v>
      </c>
    </row>
    <row r="464" spans="1:10" ht="30">
      <c r="A464" s="179">
        <v>1207115</v>
      </c>
      <c r="B464" s="180" t="s">
        <v>182</v>
      </c>
      <c r="C464" s="181">
        <v>38296</v>
      </c>
      <c r="D464" s="181">
        <v>0.3055555555555556</v>
      </c>
      <c r="E464" s="180" t="s">
        <v>174</v>
      </c>
      <c r="F464" s="180" t="s">
        <v>175</v>
      </c>
      <c r="G464" s="180" t="s">
        <v>185</v>
      </c>
      <c r="H464" s="179">
        <v>159</v>
      </c>
      <c r="I464" s="180" t="s">
        <v>177</v>
      </c>
      <c r="J464" s="180" t="s">
        <v>178</v>
      </c>
    </row>
    <row r="465" spans="1:10" ht="30">
      <c r="A465" s="179">
        <v>1207115</v>
      </c>
      <c r="B465" s="180" t="s">
        <v>182</v>
      </c>
      <c r="C465" s="181">
        <v>38296</v>
      </c>
      <c r="D465" s="181">
        <v>0.3055555555555556</v>
      </c>
      <c r="E465" s="180" t="s">
        <v>179</v>
      </c>
      <c r="F465" s="180" t="s">
        <v>180</v>
      </c>
      <c r="G465" s="180" t="s">
        <v>31</v>
      </c>
      <c r="H465" s="182"/>
      <c r="I465" s="180" t="s">
        <v>181</v>
      </c>
      <c r="J465" s="180" t="s">
        <v>178</v>
      </c>
    </row>
    <row r="466" spans="1:10" ht="30">
      <c r="A466" s="179">
        <v>1207116</v>
      </c>
      <c r="B466" s="180" t="s">
        <v>183</v>
      </c>
      <c r="C466" s="181">
        <v>38282</v>
      </c>
      <c r="D466" s="181">
        <v>0.3506944444444444</v>
      </c>
      <c r="E466" s="180" t="s">
        <v>186</v>
      </c>
      <c r="F466" s="180" t="s">
        <v>187</v>
      </c>
      <c r="G466" s="180" t="s">
        <v>185</v>
      </c>
      <c r="H466" s="179">
        <v>104.5404</v>
      </c>
      <c r="I466" s="180" t="s">
        <v>177</v>
      </c>
      <c r="J466" s="180" t="s">
        <v>188</v>
      </c>
    </row>
    <row r="467" spans="1:10" ht="30">
      <c r="A467" s="179">
        <v>1207115</v>
      </c>
      <c r="B467" s="180" t="s">
        <v>182</v>
      </c>
      <c r="C467" s="181">
        <v>38282</v>
      </c>
      <c r="D467" s="181">
        <v>0.3229166666666667</v>
      </c>
      <c r="E467" s="180" t="s">
        <v>186</v>
      </c>
      <c r="F467" s="180" t="s">
        <v>187</v>
      </c>
      <c r="G467" s="180" t="s">
        <v>185</v>
      </c>
      <c r="H467" s="179">
        <v>53.30317</v>
      </c>
      <c r="I467" s="180" t="s">
        <v>177</v>
      </c>
      <c r="J467" s="180" t="s">
        <v>188</v>
      </c>
    </row>
    <row r="468" spans="1:10" ht="30">
      <c r="A468" s="179">
        <v>1207116</v>
      </c>
      <c r="B468" s="180" t="s">
        <v>183</v>
      </c>
      <c r="C468" s="181">
        <v>38282</v>
      </c>
      <c r="D468" s="181">
        <v>0.3506944444444444</v>
      </c>
      <c r="E468" s="180" t="s">
        <v>174</v>
      </c>
      <c r="F468" s="180" t="s">
        <v>175</v>
      </c>
      <c r="G468" s="180" t="s">
        <v>185</v>
      </c>
      <c r="H468" s="179">
        <v>61</v>
      </c>
      <c r="I468" s="180" t="s">
        <v>177</v>
      </c>
      <c r="J468" s="180" t="s">
        <v>178</v>
      </c>
    </row>
    <row r="469" spans="1:10" ht="30">
      <c r="A469" s="179">
        <v>1207115</v>
      </c>
      <c r="B469" s="180" t="s">
        <v>182</v>
      </c>
      <c r="C469" s="181">
        <v>38282</v>
      </c>
      <c r="D469" s="181">
        <v>0.3229166666666667</v>
      </c>
      <c r="E469" s="180" t="s">
        <v>174</v>
      </c>
      <c r="F469" s="180" t="s">
        <v>175</v>
      </c>
      <c r="G469" s="180" t="s">
        <v>185</v>
      </c>
      <c r="H469" s="179">
        <v>57</v>
      </c>
      <c r="I469" s="180" t="s">
        <v>177</v>
      </c>
      <c r="J469" s="180" t="s">
        <v>178</v>
      </c>
    </row>
    <row r="470" spans="1:10" ht="30">
      <c r="A470" s="179">
        <v>1207116</v>
      </c>
      <c r="B470" s="180" t="s">
        <v>183</v>
      </c>
      <c r="C470" s="181">
        <v>38282</v>
      </c>
      <c r="D470" s="181">
        <v>0.3506944444444444</v>
      </c>
      <c r="E470" s="180" t="s">
        <v>179</v>
      </c>
      <c r="F470" s="180" t="s">
        <v>180</v>
      </c>
      <c r="G470" s="180" t="s">
        <v>31</v>
      </c>
      <c r="H470" s="182"/>
      <c r="I470" s="180" t="s">
        <v>181</v>
      </c>
      <c r="J470" s="180" t="s">
        <v>178</v>
      </c>
    </row>
    <row r="471" spans="1:10" ht="30">
      <c r="A471" s="179">
        <v>1207115</v>
      </c>
      <c r="B471" s="180" t="s">
        <v>182</v>
      </c>
      <c r="C471" s="181">
        <v>38282</v>
      </c>
      <c r="D471" s="181">
        <v>0.3229166666666667</v>
      </c>
      <c r="E471" s="180" t="s">
        <v>179</v>
      </c>
      <c r="F471" s="180" t="s">
        <v>180</v>
      </c>
      <c r="G471" s="180" t="s">
        <v>31</v>
      </c>
      <c r="H471" s="182"/>
      <c r="I471" s="180" t="s">
        <v>181</v>
      </c>
      <c r="J471" s="180" t="s">
        <v>178</v>
      </c>
    </row>
    <row r="472" spans="1:10" ht="30">
      <c r="A472" s="179">
        <v>1207116</v>
      </c>
      <c r="B472" s="180" t="s">
        <v>183</v>
      </c>
      <c r="C472" s="181">
        <v>38279</v>
      </c>
      <c r="D472" s="181">
        <v>0.4097222222222222</v>
      </c>
      <c r="E472" s="180" t="s">
        <v>186</v>
      </c>
      <c r="F472" s="180" t="s">
        <v>187</v>
      </c>
      <c r="G472" s="180" t="s">
        <v>185</v>
      </c>
      <c r="H472" s="179">
        <v>135</v>
      </c>
      <c r="I472" s="180" t="s">
        <v>177</v>
      </c>
      <c r="J472" s="180" t="s">
        <v>178</v>
      </c>
    </row>
    <row r="473" spans="1:10" ht="30">
      <c r="A473" s="179">
        <v>1208388</v>
      </c>
      <c r="B473" s="180" t="s">
        <v>173</v>
      </c>
      <c r="C473" s="181">
        <v>38279</v>
      </c>
      <c r="D473" s="181">
        <v>0.3923611111111111</v>
      </c>
      <c r="E473" s="180" t="s">
        <v>186</v>
      </c>
      <c r="F473" s="180" t="s">
        <v>187</v>
      </c>
      <c r="G473" s="180" t="s">
        <v>185</v>
      </c>
      <c r="H473" s="179">
        <v>204</v>
      </c>
      <c r="I473" s="180" t="s">
        <v>177</v>
      </c>
      <c r="J473" s="180" t="s">
        <v>178</v>
      </c>
    </row>
    <row r="474" spans="1:10" ht="30">
      <c r="A474" s="179">
        <v>1207115</v>
      </c>
      <c r="B474" s="180" t="s">
        <v>182</v>
      </c>
      <c r="C474" s="181">
        <v>38267</v>
      </c>
      <c r="D474" s="181">
        <v>0.3298611111111111</v>
      </c>
      <c r="E474" s="180" t="s">
        <v>186</v>
      </c>
      <c r="F474" s="180" t="s">
        <v>187</v>
      </c>
      <c r="G474" s="180" t="s">
        <v>185</v>
      </c>
      <c r="H474" s="179">
        <v>181.4576</v>
      </c>
      <c r="I474" s="180" t="s">
        <v>177</v>
      </c>
      <c r="J474" s="180" t="s">
        <v>188</v>
      </c>
    </row>
    <row r="475" spans="1:10" ht="30">
      <c r="A475" s="179">
        <v>1207116</v>
      </c>
      <c r="B475" s="180" t="s">
        <v>183</v>
      </c>
      <c r="C475" s="181">
        <v>38267</v>
      </c>
      <c r="D475" s="181">
        <v>0.3611111111111111</v>
      </c>
      <c r="E475" s="180" t="s">
        <v>186</v>
      </c>
      <c r="F475" s="180" t="s">
        <v>187</v>
      </c>
      <c r="G475" s="180" t="s">
        <v>185</v>
      </c>
      <c r="H475" s="179">
        <v>129.6783</v>
      </c>
      <c r="I475" s="180" t="s">
        <v>177</v>
      </c>
      <c r="J475" s="180" t="s">
        <v>188</v>
      </c>
    </row>
    <row r="476" spans="1:10" ht="30">
      <c r="A476" s="179">
        <v>1207116</v>
      </c>
      <c r="B476" s="180" t="s">
        <v>183</v>
      </c>
      <c r="C476" s="181">
        <v>38267</v>
      </c>
      <c r="D476" s="181">
        <v>0.3611111111111111</v>
      </c>
      <c r="E476" s="180" t="s">
        <v>174</v>
      </c>
      <c r="F476" s="180" t="s">
        <v>175</v>
      </c>
      <c r="G476" s="180" t="s">
        <v>185</v>
      </c>
      <c r="H476" s="179">
        <v>117</v>
      </c>
      <c r="I476" s="180" t="s">
        <v>177</v>
      </c>
      <c r="J476" s="180" t="s">
        <v>178</v>
      </c>
    </row>
    <row r="477" spans="1:10" ht="30">
      <c r="A477" s="179">
        <v>1207116</v>
      </c>
      <c r="B477" s="180" t="s">
        <v>183</v>
      </c>
      <c r="C477" s="181">
        <v>38267</v>
      </c>
      <c r="D477" s="181">
        <v>0.3611111111111111</v>
      </c>
      <c r="E477" s="180" t="s">
        <v>179</v>
      </c>
      <c r="F477" s="180" t="s">
        <v>180</v>
      </c>
      <c r="G477" s="180" t="s">
        <v>31</v>
      </c>
      <c r="H477" s="182"/>
      <c r="I477" s="180" t="s">
        <v>181</v>
      </c>
      <c r="J477" s="180" t="s">
        <v>178</v>
      </c>
    </row>
    <row r="478" spans="1:10" ht="30">
      <c r="A478" s="179">
        <v>1207115</v>
      </c>
      <c r="B478" s="180" t="s">
        <v>182</v>
      </c>
      <c r="C478" s="181">
        <v>38267</v>
      </c>
      <c r="D478" s="181">
        <v>0.3298611111111111</v>
      </c>
      <c r="E478" s="180" t="s">
        <v>179</v>
      </c>
      <c r="F478" s="180" t="s">
        <v>180</v>
      </c>
      <c r="G478" s="180" t="s">
        <v>31</v>
      </c>
      <c r="H478" s="182"/>
      <c r="I478" s="180" t="s">
        <v>181</v>
      </c>
      <c r="J478" s="180" t="s">
        <v>178</v>
      </c>
    </row>
    <row r="479" spans="1:10" ht="30">
      <c r="A479" s="179">
        <v>1207115</v>
      </c>
      <c r="B479" s="180" t="s">
        <v>182</v>
      </c>
      <c r="C479" s="181">
        <v>38267</v>
      </c>
      <c r="D479" s="181">
        <v>0.3298611111111111</v>
      </c>
      <c r="E479" s="180" t="s">
        <v>174</v>
      </c>
      <c r="F479" s="180" t="s">
        <v>175</v>
      </c>
      <c r="G479" s="180" t="s">
        <v>185</v>
      </c>
      <c r="H479" s="179">
        <v>156</v>
      </c>
      <c r="I479" s="180" t="s">
        <v>177</v>
      </c>
      <c r="J479" s="180" t="s">
        <v>178</v>
      </c>
    </row>
    <row r="480" spans="1:10" ht="30">
      <c r="A480" s="179">
        <v>1207116</v>
      </c>
      <c r="B480" s="180" t="s">
        <v>183</v>
      </c>
      <c r="C480" s="181">
        <v>38252</v>
      </c>
      <c r="D480" s="181">
        <v>0.3368055555555556</v>
      </c>
      <c r="E480" s="180" t="s">
        <v>186</v>
      </c>
      <c r="F480" s="180" t="s">
        <v>187</v>
      </c>
      <c r="G480" s="180" t="s">
        <v>185</v>
      </c>
      <c r="H480" s="179">
        <v>130.9613</v>
      </c>
      <c r="I480" s="180" t="s">
        <v>177</v>
      </c>
      <c r="J480" s="180" t="s">
        <v>188</v>
      </c>
    </row>
    <row r="481" spans="1:10" ht="30">
      <c r="A481" s="179">
        <v>1207115</v>
      </c>
      <c r="B481" s="180" t="s">
        <v>182</v>
      </c>
      <c r="C481" s="181">
        <v>38252</v>
      </c>
      <c r="D481" s="181">
        <v>0.3055555555555556</v>
      </c>
      <c r="E481" s="180" t="s">
        <v>186</v>
      </c>
      <c r="F481" s="180" t="s">
        <v>187</v>
      </c>
      <c r="G481" s="180" t="s">
        <v>185</v>
      </c>
      <c r="H481" s="179">
        <v>186.2631</v>
      </c>
      <c r="I481" s="180" t="s">
        <v>177</v>
      </c>
      <c r="J481" s="180" t="s">
        <v>188</v>
      </c>
    </row>
    <row r="482" spans="1:10" ht="30">
      <c r="A482" s="179">
        <v>1207116</v>
      </c>
      <c r="B482" s="180" t="s">
        <v>183</v>
      </c>
      <c r="C482" s="181">
        <v>38252</v>
      </c>
      <c r="D482" s="181">
        <v>0.3368055555555556</v>
      </c>
      <c r="E482" s="180" t="s">
        <v>174</v>
      </c>
      <c r="F482" s="180" t="s">
        <v>175</v>
      </c>
      <c r="G482" s="180" t="s">
        <v>185</v>
      </c>
      <c r="H482" s="179">
        <v>139</v>
      </c>
      <c r="I482" s="180" t="s">
        <v>177</v>
      </c>
      <c r="J482" s="180" t="s">
        <v>178</v>
      </c>
    </row>
    <row r="483" spans="1:10" ht="30">
      <c r="A483" s="179">
        <v>1207115</v>
      </c>
      <c r="B483" s="180" t="s">
        <v>182</v>
      </c>
      <c r="C483" s="181">
        <v>38252</v>
      </c>
      <c r="D483" s="181">
        <v>0.3055555555555556</v>
      </c>
      <c r="E483" s="180" t="s">
        <v>174</v>
      </c>
      <c r="F483" s="180" t="s">
        <v>175</v>
      </c>
      <c r="G483" s="180" t="s">
        <v>185</v>
      </c>
      <c r="H483" s="179">
        <v>165</v>
      </c>
      <c r="I483" s="180" t="s">
        <v>177</v>
      </c>
      <c r="J483" s="180" t="s">
        <v>178</v>
      </c>
    </row>
    <row r="484" spans="1:10" ht="30">
      <c r="A484" s="179">
        <v>1207116</v>
      </c>
      <c r="B484" s="180" t="s">
        <v>183</v>
      </c>
      <c r="C484" s="181">
        <v>38252</v>
      </c>
      <c r="D484" s="181">
        <v>0.3368055555555556</v>
      </c>
      <c r="E484" s="180" t="s">
        <v>184</v>
      </c>
      <c r="F484" s="180" t="s">
        <v>180</v>
      </c>
      <c r="G484" s="180" t="s">
        <v>76</v>
      </c>
      <c r="H484" s="182"/>
      <c r="I484" s="180" t="s">
        <v>177</v>
      </c>
      <c r="J484" s="180" t="s">
        <v>185</v>
      </c>
    </row>
    <row r="485" spans="1:10" ht="30">
      <c r="A485" s="179">
        <v>1207115</v>
      </c>
      <c r="B485" s="180" t="s">
        <v>182</v>
      </c>
      <c r="C485" s="181">
        <v>38252</v>
      </c>
      <c r="D485" s="181">
        <v>0.3055555555555556</v>
      </c>
      <c r="E485" s="180" t="s">
        <v>184</v>
      </c>
      <c r="F485" s="180" t="s">
        <v>180</v>
      </c>
      <c r="G485" s="180" t="s">
        <v>76</v>
      </c>
      <c r="H485" s="182"/>
      <c r="I485" s="180" t="s">
        <v>177</v>
      </c>
      <c r="J485" s="180" t="s">
        <v>185</v>
      </c>
    </row>
    <row r="486" spans="1:10" ht="30">
      <c r="A486" s="179">
        <v>1207116</v>
      </c>
      <c r="B486" s="180" t="s">
        <v>183</v>
      </c>
      <c r="C486" s="181">
        <v>38251</v>
      </c>
      <c r="D486" s="181">
        <v>0.3888888888888889</v>
      </c>
      <c r="E486" s="180" t="s">
        <v>186</v>
      </c>
      <c r="F486" s="180" t="s">
        <v>187</v>
      </c>
      <c r="G486" s="180" t="s">
        <v>185</v>
      </c>
      <c r="H486" s="179">
        <v>144</v>
      </c>
      <c r="I486" s="180" t="s">
        <v>177</v>
      </c>
      <c r="J486" s="180" t="s">
        <v>178</v>
      </c>
    </row>
    <row r="487" spans="1:10" ht="30">
      <c r="A487" s="179">
        <v>1208388</v>
      </c>
      <c r="B487" s="180" t="s">
        <v>173</v>
      </c>
      <c r="C487" s="181">
        <v>38251</v>
      </c>
      <c r="D487" s="181">
        <v>0.3715277777777778</v>
      </c>
      <c r="E487" s="180" t="s">
        <v>186</v>
      </c>
      <c r="F487" s="180" t="s">
        <v>187</v>
      </c>
      <c r="G487" s="180" t="s">
        <v>185</v>
      </c>
      <c r="H487" s="179">
        <v>150</v>
      </c>
      <c r="I487" s="180" t="s">
        <v>177</v>
      </c>
      <c r="J487" s="180" t="s">
        <v>178</v>
      </c>
    </row>
    <row r="488" spans="1:10" ht="30">
      <c r="A488" s="179">
        <v>1207116</v>
      </c>
      <c r="B488" s="180" t="s">
        <v>183</v>
      </c>
      <c r="C488" s="181">
        <v>38230</v>
      </c>
      <c r="D488" s="181">
        <v>0.4340277777777778</v>
      </c>
      <c r="E488" s="180" t="s">
        <v>186</v>
      </c>
      <c r="F488" s="180" t="s">
        <v>187</v>
      </c>
      <c r="G488" s="180" t="s">
        <v>185</v>
      </c>
      <c r="H488" s="179">
        <v>131</v>
      </c>
      <c r="I488" s="180" t="s">
        <v>177</v>
      </c>
      <c r="J488" s="180" t="s">
        <v>178</v>
      </c>
    </row>
    <row r="489" spans="1:10" ht="30">
      <c r="A489" s="179">
        <v>1208388</v>
      </c>
      <c r="B489" s="180" t="s">
        <v>173</v>
      </c>
      <c r="C489" s="181">
        <v>38230</v>
      </c>
      <c r="D489" s="181">
        <v>0.4166666666666667</v>
      </c>
      <c r="E489" s="180" t="s">
        <v>186</v>
      </c>
      <c r="F489" s="180" t="s">
        <v>187</v>
      </c>
      <c r="G489" s="180" t="s">
        <v>185</v>
      </c>
      <c r="H489" s="179">
        <v>151</v>
      </c>
      <c r="I489" s="180" t="s">
        <v>177</v>
      </c>
      <c r="J489" s="180" t="s">
        <v>178</v>
      </c>
    </row>
    <row r="490" spans="1:10" ht="30">
      <c r="A490" s="179">
        <v>1207116</v>
      </c>
      <c r="B490" s="180" t="s">
        <v>183</v>
      </c>
      <c r="C490" s="181">
        <v>38223</v>
      </c>
      <c r="D490" s="181">
        <v>0.3402777777777778</v>
      </c>
      <c r="E490" s="180" t="s">
        <v>186</v>
      </c>
      <c r="F490" s="180" t="s">
        <v>187</v>
      </c>
      <c r="G490" s="180" t="s">
        <v>185</v>
      </c>
      <c r="H490" s="179">
        <v>130.8337</v>
      </c>
      <c r="I490" s="180" t="s">
        <v>177</v>
      </c>
      <c r="J490" s="180" t="s">
        <v>188</v>
      </c>
    </row>
    <row r="491" spans="1:10" ht="30">
      <c r="A491" s="179">
        <v>1207115</v>
      </c>
      <c r="B491" s="180" t="s">
        <v>182</v>
      </c>
      <c r="C491" s="181">
        <v>38223</v>
      </c>
      <c r="D491" s="181">
        <v>0.3090277777777778</v>
      </c>
      <c r="E491" s="180" t="s">
        <v>186</v>
      </c>
      <c r="F491" s="180" t="s">
        <v>187</v>
      </c>
      <c r="G491" s="180" t="s">
        <v>185</v>
      </c>
      <c r="H491" s="179">
        <v>175.9699</v>
      </c>
      <c r="I491" s="180" t="s">
        <v>177</v>
      </c>
      <c r="J491" s="180" t="s">
        <v>188</v>
      </c>
    </row>
    <row r="492" spans="1:10" ht="30">
      <c r="A492" s="179">
        <v>1207116</v>
      </c>
      <c r="B492" s="180" t="s">
        <v>183</v>
      </c>
      <c r="C492" s="181">
        <v>38223</v>
      </c>
      <c r="D492" s="181">
        <v>0.3402777777777778</v>
      </c>
      <c r="E492" s="180" t="s">
        <v>174</v>
      </c>
      <c r="F492" s="180" t="s">
        <v>175</v>
      </c>
      <c r="G492" s="180" t="s">
        <v>185</v>
      </c>
      <c r="H492" s="179">
        <v>139</v>
      </c>
      <c r="I492" s="180" t="s">
        <v>177</v>
      </c>
      <c r="J492" s="180" t="s">
        <v>178</v>
      </c>
    </row>
    <row r="493" spans="1:10" ht="30">
      <c r="A493" s="179">
        <v>1207115</v>
      </c>
      <c r="B493" s="180" t="s">
        <v>182</v>
      </c>
      <c r="C493" s="181">
        <v>38223</v>
      </c>
      <c r="D493" s="181">
        <v>0.3090277777777778</v>
      </c>
      <c r="E493" s="180" t="s">
        <v>174</v>
      </c>
      <c r="F493" s="180" t="s">
        <v>175</v>
      </c>
      <c r="G493" s="180" t="s">
        <v>185</v>
      </c>
      <c r="H493" s="179">
        <v>151</v>
      </c>
      <c r="I493" s="180" t="s">
        <v>177</v>
      </c>
      <c r="J493" s="180" t="s">
        <v>178</v>
      </c>
    </row>
    <row r="494" spans="1:10" ht="30">
      <c r="A494" s="179">
        <v>1207116</v>
      </c>
      <c r="B494" s="180" t="s">
        <v>183</v>
      </c>
      <c r="C494" s="181">
        <v>38223</v>
      </c>
      <c r="D494" s="181">
        <v>0.3993055555555556</v>
      </c>
      <c r="E494" s="180" t="s">
        <v>186</v>
      </c>
      <c r="F494" s="180" t="s">
        <v>187</v>
      </c>
      <c r="G494" s="180" t="s">
        <v>185</v>
      </c>
      <c r="H494" s="179">
        <v>118</v>
      </c>
      <c r="I494" s="180" t="s">
        <v>177</v>
      </c>
      <c r="J494" s="180" t="s">
        <v>178</v>
      </c>
    </row>
    <row r="495" spans="1:10" ht="30">
      <c r="A495" s="179">
        <v>1208388</v>
      </c>
      <c r="B495" s="180" t="s">
        <v>173</v>
      </c>
      <c r="C495" s="181">
        <v>38223</v>
      </c>
      <c r="D495" s="181">
        <v>0.3854166666666667</v>
      </c>
      <c r="E495" s="180" t="s">
        <v>186</v>
      </c>
      <c r="F495" s="180" t="s">
        <v>187</v>
      </c>
      <c r="G495" s="180" t="s">
        <v>185</v>
      </c>
      <c r="H495" s="179">
        <v>132</v>
      </c>
      <c r="I495" s="180" t="s">
        <v>177</v>
      </c>
      <c r="J495" s="180" t="s">
        <v>178</v>
      </c>
    </row>
    <row r="496" spans="1:10" ht="30">
      <c r="A496" s="179">
        <v>1207116</v>
      </c>
      <c r="B496" s="180" t="s">
        <v>183</v>
      </c>
      <c r="C496" s="181">
        <v>38223</v>
      </c>
      <c r="D496" s="181">
        <v>0.3402777777777778</v>
      </c>
      <c r="E496" s="180" t="s">
        <v>184</v>
      </c>
      <c r="F496" s="180" t="s">
        <v>180</v>
      </c>
      <c r="G496" s="180" t="s">
        <v>76</v>
      </c>
      <c r="H496" s="182"/>
      <c r="I496" s="180" t="s">
        <v>177</v>
      </c>
      <c r="J496" s="180" t="s">
        <v>185</v>
      </c>
    </row>
    <row r="497" spans="1:10" ht="30">
      <c r="A497" s="179">
        <v>1207115</v>
      </c>
      <c r="B497" s="180" t="s">
        <v>182</v>
      </c>
      <c r="C497" s="181">
        <v>38223</v>
      </c>
      <c r="D497" s="181">
        <v>0.3090277777777778</v>
      </c>
      <c r="E497" s="180" t="s">
        <v>184</v>
      </c>
      <c r="F497" s="180" t="s">
        <v>180</v>
      </c>
      <c r="G497" s="180" t="s">
        <v>76</v>
      </c>
      <c r="H497" s="182"/>
      <c r="I497" s="180" t="s">
        <v>177</v>
      </c>
      <c r="J497" s="180" t="s">
        <v>185</v>
      </c>
    </row>
    <row r="498" spans="1:10" ht="30">
      <c r="A498" s="179">
        <v>1208388</v>
      </c>
      <c r="B498" s="180" t="s">
        <v>173</v>
      </c>
      <c r="C498" s="181">
        <v>38216</v>
      </c>
      <c r="D498" s="181">
        <v>0.4895833333333333</v>
      </c>
      <c r="E498" s="180" t="s">
        <v>186</v>
      </c>
      <c r="F498" s="180" t="s">
        <v>187</v>
      </c>
      <c r="G498" s="180" t="s">
        <v>185</v>
      </c>
      <c r="H498" s="179">
        <v>237</v>
      </c>
      <c r="I498" s="180" t="s">
        <v>177</v>
      </c>
      <c r="J498" s="180" t="s">
        <v>178</v>
      </c>
    </row>
    <row r="499" spans="1:10" ht="30">
      <c r="A499" s="179">
        <v>1207116</v>
      </c>
      <c r="B499" s="180" t="s">
        <v>183</v>
      </c>
      <c r="C499" s="181">
        <v>38216</v>
      </c>
      <c r="D499" s="181">
        <v>0.4722222222222222</v>
      </c>
      <c r="E499" s="180" t="s">
        <v>186</v>
      </c>
      <c r="F499" s="180" t="s">
        <v>187</v>
      </c>
      <c r="G499" s="180" t="s">
        <v>185</v>
      </c>
      <c r="H499" s="179">
        <v>121</v>
      </c>
      <c r="I499" s="180" t="s">
        <v>177</v>
      </c>
      <c r="J499" s="180" t="s">
        <v>178</v>
      </c>
    </row>
    <row r="500" spans="1:10" ht="30">
      <c r="A500" s="179">
        <v>1207116</v>
      </c>
      <c r="B500" s="180" t="s">
        <v>183</v>
      </c>
      <c r="C500" s="181">
        <v>38210</v>
      </c>
      <c r="D500" s="181">
        <v>0.34375</v>
      </c>
      <c r="E500" s="180" t="s">
        <v>186</v>
      </c>
      <c r="F500" s="180" t="s">
        <v>187</v>
      </c>
      <c r="G500" s="180" t="s">
        <v>185</v>
      </c>
      <c r="H500" s="179">
        <v>139</v>
      </c>
      <c r="I500" s="180" t="s">
        <v>177</v>
      </c>
      <c r="J500" s="180" t="s">
        <v>189</v>
      </c>
    </row>
    <row r="501" spans="1:10" ht="30">
      <c r="A501" s="179">
        <v>1207115</v>
      </c>
      <c r="B501" s="180" t="s">
        <v>182</v>
      </c>
      <c r="C501" s="181">
        <v>38210</v>
      </c>
      <c r="D501" s="181">
        <v>0.3159722222222222</v>
      </c>
      <c r="E501" s="180" t="s">
        <v>186</v>
      </c>
      <c r="F501" s="180" t="s">
        <v>187</v>
      </c>
      <c r="G501" s="180" t="s">
        <v>185</v>
      </c>
      <c r="H501" s="179">
        <v>154</v>
      </c>
      <c r="I501" s="180" t="s">
        <v>177</v>
      </c>
      <c r="J501" s="180" t="s">
        <v>189</v>
      </c>
    </row>
    <row r="502" spans="1:10" ht="30">
      <c r="A502" s="179">
        <v>1207116</v>
      </c>
      <c r="B502" s="180" t="s">
        <v>183</v>
      </c>
      <c r="C502" s="181">
        <v>38210</v>
      </c>
      <c r="D502" s="181">
        <v>0.34375</v>
      </c>
      <c r="E502" s="180" t="s">
        <v>174</v>
      </c>
      <c r="F502" s="180" t="s">
        <v>175</v>
      </c>
      <c r="G502" s="180" t="s">
        <v>185</v>
      </c>
      <c r="H502" s="179">
        <v>128</v>
      </c>
      <c r="I502" s="180" t="s">
        <v>177</v>
      </c>
      <c r="J502" s="180" t="s">
        <v>190</v>
      </c>
    </row>
    <row r="503" spans="1:10" ht="30">
      <c r="A503" s="179">
        <v>1207115</v>
      </c>
      <c r="B503" s="180" t="s">
        <v>182</v>
      </c>
      <c r="C503" s="181">
        <v>38210</v>
      </c>
      <c r="D503" s="181">
        <v>0.3159722222222222</v>
      </c>
      <c r="E503" s="180" t="s">
        <v>174</v>
      </c>
      <c r="F503" s="180" t="s">
        <v>175</v>
      </c>
      <c r="G503" s="180" t="s">
        <v>185</v>
      </c>
      <c r="H503" s="179">
        <v>138</v>
      </c>
      <c r="I503" s="180" t="s">
        <v>177</v>
      </c>
      <c r="J503" s="180" t="s">
        <v>190</v>
      </c>
    </row>
    <row r="504" spans="1:10" ht="30">
      <c r="A504" s="179">
        <v>1207116</v>
      </c>
      <c r="B504" s="180" t="s">
        <v>183</v>
      </c>
      <c r="C504" s="181">
        <v>38209</v>
      </c>
      <c r="D504" s="181">
        <v>0.4166666666666667</v>
      </c>
      <c r="E504" s="180" t="s">
        <v>186</v>
      </c>
      <c r="F504" s="180" t="s">
        <v>187</v>
      </c>
      <c r="G504" s="180" t="s">
        <v>185</v>
      </c>
      <c r="H504" s="179">
        <v>123</v>
      </c>
      <c r="I504" s="180" t="s">
        <v>177</v>
      </c>
      <c r="J504" s="180" t="s">
        <v>178</v>
      </c>
    </row>
    <row r="505" spans="1:10" ht="30">
      <c r="A505" s="179">
        <v>1208388</v>
      </c>
      <c r="B505" s="180" t="s">
        <v>173</v>
      </c>
      <c r="C505" s="181">
        <v>38209</v>
      </c>
      <c r="D505" s="181">
        <v>0.3958333333333333</v>
      </c>
      <c r="E505" s="180" t="s">
        <v>186</v>
      </c>
      <c r="F505" s="180" t="s">
        <v>187</v>
      </c>
      <c r="G505" s="180" t="s">
        <v>185</v>
      </c>
      <c r="H505" s="179">
        <v>204</v>
      </c>
      <c r="I505" s="180" t="s">
        <v>177</v>
      </c>
      <c r="J505" s="180" t="s">
        <v>178</v>
      </c>
    </row>
    <row r="506" spans="1:10" ht="30">
      <c r="A506" s="179">
        <v>1207116</v>
      </c>
      <c r="B506" s="180" t="s">
        <v>183</v>
      </c>
      <c r="C506" s="181">
        <v>38202</v>
      </c>
      <c r="D506" s="181">
        <v>0.4375</v>
      </c>
      <c r="E506" s="180" t="s">
        <v>186</v>
      </c>
      <c r="F506" s="180" t="s">
        <v>187</v>
      </c>
      <c r="G506" s="180" t="s">
        <v>185</v>
      </c>
      <c r="H506" s="179">
        <v>133</v>
      </c>
      <c r="I506" s="180" t="s">
        <v>177</v>
      </c>
      <c r="J506" s="180" t="s">
        <v>178</v>
      </c>
    </row>
    <row r="507" spans="1:10" ht="30">
      <c r="A507" s="179">
        <v>1208388</v>
      </c>
      <c r="B507" s="180" t="s">
        <v>173</v>
      </c>
      <c r="C507" s="181">
        <v>38202</v>
      </c>
      <c r="D507" s="181">
        <v>0.4166666666666667</v>
      </c>
      <c r="E507" s="180" t="s">
        <v>186</v>
      </c>
      <c r="F507" s="180" t="s">
        <v>187</v>
      </c>
      <c r="G507" s="180" t="s">
        <v>185</v>
      </c>
      <c r="H507" s="179">
        <v>194</v>
      </c>
      <c r="I507" s="180" t="s">
        <v>177</v>
      </c>
      <c r="J507" s="180" t="s">
        <v>178</v>
      </c>
    </row>
    <row r="508" spans="1:10" ht="30">
      <c r="A508" s="179">
        <v>1207116</v>
      </c>
      <c r="B508" s="180" t="s">
        <v>183</v>
      </c>
      <c r="C508" s="181">
        <v>38197</v>
      </c>
      <c r="D508" s="181">
        <v>0.3576388888888889</v>
      </c>
      <c r="E508" s="180" t="s">
        <v>186</v>
      </c>
      <c r="F508" s="180" t="s">
        <v>187</v>
      </c>
      <c r="G508" s="180" t="s">
        <v>185</v>
      </c>
      <c r="H508" s="179">
        <v>208</v>
      </c>
      <c r="I508" s="180" t="s">
        <v>177</v>
      </c>
      <c r="J508" s="180" t="s">
        <v>189</v>
      </c>
    </row>
    <row r="509" spans="1:10" ht="30">
      <c r="A509" s="179">
        <v>1207115</v>
      </c>
      <c r="B509" s="180" t="s">
        <v>182</v>
      </c>
      <c r="C509" s="181">
        <v>38197</v>
      </c>
      <c r="D509" s="181">
        <v>0.3298611111111111</v>
      </c>
      <c r="E509" s="180" t="s">
        <v>186</v>
      </c>
      <c r="F509" s="180" t="s">
        <v>187</v>
      </c>
      <c r="G509" s="180" t="s">
        <v>185</v>
      </c>
      <c r="H509" s="179">
        <v>171</v>
      </c>
      <c r="I509" s="180" t="s">
        <v>177</v>
      </c>
      <c r="J509" s="180" t="s">
        <v>189</v>
      </c>
    </row>
    <row r="510" spans="1:10" ht="30">
      <c r="A510" s="179">
        <v>1207116</v>
      </c>
      <c r="B510" s="180" t="s">
        <v>183</v>
      </c>
      <c r="C510" s="181">
        <v>38197</v>
      </c>
      <c r="D510" s="181">
        <v>0.3576388888888889</v>
      </c>
      <c r="E510" s="180" t="s">
        <v>174</v>
      </c>
      <c r="F510" s="180" t="s">
        <v>175</v>
      </c>
      <c r="G510" s="180" t="s">
        <v>185</v>
      </c>
      <c r="H510" s="179">
        <v>114</v>
      </c>
      <c r="I510" s="180" t="s">
        <v>177</v>
      </c>
      <c r="J510" s="180" t="s">
        <v>190</v>
      </c>
    </row>
    <row r="511" spans="1:10" ht="30">
      <c r="A511" s="179">
        <v>1207115</v>
      </c>
      <c r="B511" s="180" t="s">
        <v>182</v>
      </c>
      <c r="C511" s="181">
        <v>38197</v>
      </c>
      <c r="D511" s="181">
        <v>0.3298611111111111</v>
      </c>
      <c r="E511" s="180" t="s">
        <v>174</v>
      </c>
      <c r="F511" s="180" t="s">
        <v>175</v>
      </c>
      <c r="G511" s="180" t="s">
        <v>185</v>
      </c>
      <c r="H511" s="179">
        <v>134</v>
      </c>
      <c r="I511" s="180" t="s">
        <v>177</v>
      </c>
      <c r="J511" s="180" t="s">
        <v>190</v>
      </c>
    </row>
    <row r="512" spans="1:10" ht="30">
      <c r="A512" s="179">
        <v>1207116</v>
      </c>
      <c r="B512" s="180" t="s">
        <v>183</v>
      </c>
      <c r="C512" s="181">
        <v>38188</v>
      </c>
      <c r="D512" s="181">
        <v>0.4166666666666667</v>
      </c>
      <c r="E512" s="180" t="s">
        <v>186</v>
      </c>
      <c r="F512" s="180" t="s">
        <v>187</v>
      </c>
      <c r="G512" s="180" t="s">
        <v>185</v>
      </c>
      <c r="H512" s="179">
        <v>141</v>
      </c>
      <c r="I512" s="180" t="s">
        <v>177</v>
      </c>
      <c r="J512" s="180" t="s">
        <v>178</v>
      </c>
    </row>
    <row r="513" spans="1:10" ht="30">
      <c r="A513" s="179">
        <v>1208388</v>
      </c>
      <c r="B513" s="180" t="s">
        <v>173</v>
      </c>
      <c r="C513" s="181">
        <v>38188</v>
      </c>
      <c r="D513" s="181">
        <v>0.3958333333333333</v>
      </c>
      <c r="E513" s="180" t="s">
        <v>186</v>
      </c>
      <c r="F513" s="180" t="s">
        <v>187</v>
      </c>
      <c r="G513" s="180" t="s">
        <v>185</v>
      </c>
      <c r="H513" s="179">
        <v>190</v>
      </c>
      <c r="I513" s="180" t="s">
        <v>177</v>
      </c>
      <c r="J513" s="180" t="s">
        <v>178</v>
      </c>
    </row>
    <row r="514" spans="1:10" ht="30">
      <c r="A514" s="179">
        <v>1207116</v>
      </c>
      <c r="B514" s="180" t="s">
        <v>183</v>
      </c>
      <c r="C514" s="181">
        <v>38182</v>
      </c>
      <c r="D514" s="181">
        <v>0.5</v>
      </c>
      <c r="E514" s="180" t="s">
        <v>186</v>
      </c>
      <c r="F514" s="180" t="s">
        <v>187</v>
      </c>
      <c r="G514" s="180" t="s">
        <v>185</v>
      </c>
      <c r="H514" s="179">
        <v>148</v>
      </c>
      <c r="I514" s="180" t="s">
        <v>177</v>
      </c>
      <c r="J514" s="180" t="s">
        <v>189</v>
      </c>
    </row>
    <row r="515" spans="1:10" ht="30">
      <c r="A515" s="179">
        <v>1207115</v>
      </c>
      <c r="B515" s="180" t="s">
        <v>182</v>
      </c>
      <c r="C515" s="181">
        <v>38182</v>
      </c>
      <c r="D515" s="181">
        <v>0.5</v>
      </c>
      <c r="E515" s="180" t="s">
        <v>186</v>
      </c>
      <c r="F515" s="180" t="s">
        <v>187</v>
      </c>
      <c r="G515" s="180" t="s">
        <v>185</v>
      </c>
      <c r="H515" s="179">
        <v>265</v>
      </c>
      <c r="I515" s="180" t="s">
        <v>177</v>
      </c>
      <c r="J515" s="180" t="s">
        <v>189</v>
      </c>
    </row>
    <row r="516" spans="1:10" ht="30">
      <c r="A516" s="179">
        <v>1207116</v>
      </c>
      <c r="B516" s="180" t="s">
        <v>183</v>
      </c>
      <c r="C516" s="181">
        <v>38182</v>
      </c>
      <c r="D516" s="181">
        <v>0.34375</v>
      </c>
      <c r="E516" s="180" t="s">
        <v>174</v>
      </c>
      <c r="F516" s="180" t="s">
        <v>175</v>
      </c>
      <c r="G516" s="180" t="s">
        <v>185</v>
      </c>
      <c r="H516" s="179">
        <v>128</v>
      </c>
      <c r="I516" s="180" t="s">
        <v>177</v>
      </c>
      <c r="J516" s="180" t="s">
        <v>190</v>
      </c>
    </row>
    <row r="517" spans="1:10" ht="30">
      <c r="A517" s="179">
        <v>1207115</v>
      </c>
      <c r="B517" s="180" t="s">
        <v>182</v>
      </c>
      <c r="C517" s="181">
        <v>38182</v>
      </c>
      <c r="D517" s="181">
        <v>0.3194444444444444</v>
      </c>
      <c r="E517" s="180" t="s">
        <v>174</v>
      </c>
      <c r="F517" s="180" t="s">
        <v>175</v>
      </c>
      <c r="G517" s="180" t="s">
        <v>185</v>
      </c>
      <c r="H517" s="179">
        <v>173</v>
      </c>
      <c r="I517" s="180" t="s">
        <v>177</v>
      </c>
      <c r="J517" s="180" t="s">
        <v>190</v>
      </c>
    </row>
    <row r="518" spans="1:10" ht="30">
      <c r="A518" s="179">
        <v>1207116</v>
      </c>
      <c r="B518" s="180" t="s">
        <v>183</v>
      </c>
      <c r="C518" s="181">
        <v>38154</v>
      </c>
      <c r="D518" s="181">
        <v>0.5</v>
      </c>
      <c r="E518" s="180" t="s">
        <v>186</v>
      </c>
      <c r="F518" s="180" t="s">
        <v>187</v>
      </c>
      <c r="G518" s="180" t="s">
        <v>185</v>
      </c>
      <c r="H518" s="179">
        <v>158</v>
      </c>
      <c r="I518" s="180" t="s">
        <v>177</v>
      </c>
      <c r="J518" s="180" t="s">
        <v>189</v>
      </c>
    </row>
    <row r="519" spans="1:10" ht="30">
      <c r="A519" s="179">
        <v>1207115</v>
      </c>
      <c r="B519" s="180" t="s">
        <v>182</v>
      </c>
      <c r="C519" s="181">
        <v>38154</v>
      </c>
      <c r="D519" s="181">
        <v>0.5</v>
      </c>
      <c r="E519" s="180" t="s">
        <v>186</v>
      </c>
      <c r="F519" s="180" t="s">
        <v>187</v>
      </c>
      <c r="G519" s="180" t="s">
        <v>185</v>
      </c>
      <c r="H519" s="179">
        <v>158</v>
      </c>
      <c r="I519" s="180" t="s">
        <v>177</v>
      </c>
      <c r="J519" s="180" t="s">
        <v>189</v>
      </c>
    </row>
    <row r="520" spans="1:10" ht="30">
      <c r="A520" s="179">
        <v>1207116</v>
      </c>
      <c r="B520" s="180" t="s">
        <v>183</v>
      </c>
      <c r="C520" s="181">
        <v>38154</v>
      </c>
      <c r="D520" s="181">
        <v>0.33611111111111114</v>
      </c>
      <c r="E520" s="180" t="s">
        <v>174</v>
      </c>
      <c r="F520" s="180" t="s">
        <v>175</v>
      </c>
      <c r="G520" s="180" t="s">
        <v>185</v>
      </c>
      <c r="H520" s="179">
        <v>145</v>
      </c>
      <c r="I520" s="180" t="s">
        <v>177</v>
      </c>
      <c r="J520" s="180" t="s">
        <v>190</v>
      </c>
    </row>
    <row r="521" spans="1:10" ht="30">
      <c r="A521" s="179">
        <v>1207115</v>
      </c>
      <c r="B521" s="180" t="s">
        <v>182</v>
      </c>
      <c r="C521" s="181">
        <v>38154</v>
      </c>
      <c r="D521" s="181">
        <v>0.3090277777777778</v>
      </c>
      <c r="E521" s="180" t="s">
        <v>174</v>
      </c>
      <c r="F521" s="180" t="s">
        <v>175</v>
      </c>
      <c r="G521" s="180" t="s">
        <v>185</v>
      </c>
      <c r="H521" s="179">
        <v>160</v>
      </c>
      <c r="I521" s="180" t="s">
        <v>177</v>
      </c>
      <c r="J521" s="180" t="s">
        <v>190</v>
      </c>
    </row>
    <row r="522" spans="1:10" ht="30">
      <c r="A522" s="179">
        <v>1207116</v>
      </c>
      <c r="B522" s="180" t="s">
        <v>183</v>
      </c>
      <c r="C522" s="181">
        <v>38153</v>
      </c>
      <c r="D522" s="181">
        <v>0.4097222222222222</v>
      </c>
      <c r="E522" s="180" t="s">
        <v>186</v>
      </c>
      <c r="F522" s="180" t="s">
        <v>187</v>
      </c>
      <c r="G522" s="180" t="s">
        <v>185</v>
      </c>
      <c r="H522" s="179">
        <v>148</v>
      </c>
      <c r="I522" s="180" t="s">
        <v>177</v>
      </c>
      <c r="J522" s="180" t="s">
        <v>178</v>
      </c>
    </row>
    <row r="523" spans="1:10" ht="30">
      <c r="A523" s="179">
        <v>1208388</v>
      </c>
      <c r="B523" s="180" t="s">
        <v>173</v>
      </c>
      <c r="C523" s="181">
        <v>38153</v>
      </c>
      <c r="D523" s="181">
        <v>0.3888888888888889</v>
      </c>
      <c r="E523" s="180" t="s">
        <v>186</v>
      </c>
      <c r="F523" s="180" t="s">
        <v>187</v>
      </c>
      <c r="G523" s="180" t="s">
        <v>185</v>
      </c>
      <c r="H523" s="179">
        <v>224</v>
      </c>
      <c r="I523" s="180" t="s">
        <v>177</v>
      </c>
      <c r="J523" s="180" t="s">
        <v>178</v>
      </c>
    </row>
    <row r="524" spans="1:10" ht="30">
      <c r="A524" s="179">
        <v>1207116</v>
      </c>
      <c r="B524" s="180" t="s">
        <v>183</v>
      </c>
      <c r="C524" s="181">
        <v>38141</v>
      </c>
      <c r="D524" s="181">
        <v>0.5</v>
      </c>
      <c r="E524" s="180" t="s">
        <v>186</v>
      </c>
      <c r="F524" s="180" t="s">
        <v>187</v>
      </c>
      <c r="G524" s="180" t="s">
        <v>185</v>
      </c>
      <c r="H524" s="179">
        <v>143</v>
      </c>
      <c r="I524" s="180" t="s">
        <v>177</v>
      </c>
      <c r="J524" s="180" t="s">
        <v>189</v>
      </c>
    </row>
    <row r="525" spans="1:10" ht="30">
      <c r="A525" s="179">
        <v>1207115</v>
      </c>
      <c r="B525" s="180" t="s">
        <v>182</v>
      </c>
      <c r="C525" s="181">
        <v>38141</v>
      </c>
      <c r="D525" s="181">
        <v>0.5</v>
      </c>
      <c r="E525" s="180" t="s">
        <v>186</v>
      </c>
      <c r="F525" s="180" t="s">
        <v>187</v>
      </c>
      <c r="G525" s="180" t="s">
        <v>185</v>
      </c>
      <c r="H525" s="179">
        <v>146</v>
      </c>
      <c r="I525" s="180" t="s">
        <v>177</v>
      </c>
      <c r="J525" s="180" t="s">
        <v>189</v>
      </c>
    </row>
    <row r="526" spans="1:10" ht="30">
      <c r="A526" s="179">
        <v>1207116</v>
      </c>
      <c r="B526" s="180" t="s">
        <v>183</v>
      </c>
      <c r="C526" s="181">
        <v>38141</v>
      </c>
      <c r="D526" s="181">
        <v>0.36041666666666666</v>
      </c>
      <c r="E526" s="180" t="s">
        <v>174</v>
      </c>
      <c r="F526" s="180" t="s">
        <v>175</v>
      </c>
      <c r="G526" s="180" t="s">
        <v>185</v>
      </c>
      <c r="H526" s="179">
        <v>128</v>
      </c>
      <c r="I526" s="180" t="s">
        <v>177</v>
      </c>
      <c r="J526" s="180" t="s">
        <v>190</v>
      </c>
    </row>
    <row r="527" spans="1:10" ht="30">
      <c r="A527" s="179">
        <v>1207115</v>
      </c>
      <c r="B527" s="180" t="s">
        <v>182</v>
      </c>
      <c r="C527" s="181">
        <v>38141</v>
      </c>
      <c r="D527" s="181">
        <v>0.3368055555555556</v>
      </c>
      <c r="E527" s="180" t="s">
        <v>174</v>
      </c>
      <c r="F527" s="180" t="s">
        <v>175</v>
      </c>
      <c r="G527" s="180" t="s">
        <v>185</v>
      </c>
      <c r="H527" s="179">
        <v>145</v>
      </c>
      <c r="I527" s="180" t="s">
        <v>177</v>
      </c>
      <c r="J527" s="180" t="s">
        <v>190</v>
      </c>
    </row>
    <row r="528" spans="1:10" ht="30">
      <c r="A528" s="179">
        <v>1207116</v>
      </c>
      <c r="B528" s="180" t="s">
        <v>183</v>
      </c>
      <c r="C528" s="181">
        <v>38128</v>
      </c>
      <c r="D528" s="181">
        <v>0.5</v>
      </c>
      <c r="E528" s="180" t="s">
        <v>186</v>
      </c>
      <c r="F528" s="180" t="s">
        <v>187</v>
      </c>
      <c r="G528" s="180" t="s">
        <v>185</v>
      </c>
      <c r="H528" s="179">
        <v>145</v>
      </c>
      <c r="I528" s="180" t="s">
        <v>177</v>
      </c>
      <c r="J528" s="180" t="s">
        <v>189</v>
      </c>
    </row>
    <row r="529" spans="1:10" ht="30">
      <c r="A529" s="179">
        <v>1207115</v>
      </c>
      <c r="B529" s="180" t="s">
        <v>182</v>
      </c>
      <c r="C529" s="181">
        <v>38128</v>
      </c>
      <c r="D529" s="181">
        <v>0.5</v>
      </c>
      <c r="E529" s="180" t="s">
        <v>186</v>
      </c>
      <c r="F529" s="180" t="s">
        <v>187</v>
      </c>
      <c r="G529" s="180" t="s">
        <v>185</v>
      </c>
      <c r="H529" s="179">
        <v>177</v>
      </c>
      <c r="I529" s="180" t="s">
        <v>177</v>
      </c>
      <c r="J529" s="180" t="s">
        <v>189</v>
      </c>
    </row>
    <row r="530" spans="1:10" ht="30">
      <c r="A530" s="179">
        <v>1207116</v>
      </c>
      <c r="B530" s="180" t="s">
        <v>183</v>
      </c>
      <c r="C530" s="181">
        <v>38125</v>
      </c>
      <c r="D530" s="181">
        <v>0.4201388888888889</v>
      </c>
      <c r="E530" s="180" t="s">
        <v>186</v>
      </c>
      <c r="F530" s="180" t="s">
        <v>187</v>
      </c>
      <c r="G530" s="180" t="s">
        <v>185</v>
      </c>
      <c r="H530" s="179">
        <v>126</v>
      </c>
      <c r="I530" s="180" t="s">
        <v>177</v>
      </c>
      <c r="J530" s="180" t="s">
        <v>178</v>
      </c>
    </row>
    <row r="531" spans="1:10" ht="30">
      <c r="A531" s="179">
        <v>1208388</v>
      </c>
      <c r="B531" s="180" t="s">
        <v>173</v>
      </c>
      <c r="C531" s="181">
        <v>38125</v>
      </c>
      <c r="D531" s="181">
        <v>0.4027777777777778</v>
      </c>
      <c r="E531" s="180" t="s">
        <v>186</v>
      </c>
      <c r="F531" s="180" t="s">
        <v>187</v>
      </c>
      <c r="G531" s="180" t="s">
        <v>185</v>
      </c>
      <c r="H531" s="179">
        <v>143</v>
      </c>
      <c r="I531" s="180" t="s">
        <v>177</v>
      </c>
      <c r="J531" s="180" t="s">
        <v>178</v>
      </c>
    </row>
    <row r="532" spans="1:10" ht="30">
      <c r="A532" s="179">
        <v>1207116</v>
      </c>
      <c r="B532" s="180" t="s">
        <v>183</v>
      </c>
      <c r="C532" s="181">
        <v>38114</v>
      </c>
      <c r="D532" s="181">
        <v>0.5</v>
      </c>
      <c r="E532" s="180" t="s">
        <v>186</v>
      </c>
      <c r="F532" s="180" t="s">
        <v>187</v>
      </c>
      <c r="G532" s="180" t="s">
        <v>185</v>
      </c>
      <c r="H532" s="179">
        <v>144</v>
      </c>
      <c r="I532" s="180" t="s">
        <v>177</v>
      </c>
      <c r="J532" s="180" t="s">
        <v>189</v>
      </c>
    </row>
    <row r="533" spans="1:10" ht="30">
      <c r="A533" s="179">
        <v>1207116</v>
      </c>
      <c r="B533" s="180" t="s">
        <v>183</v>
      </c>
      <c r="C533" s="181">
        <v>38097</v>
      </c>
      <c r="D533" s="181">
        <v>0.4236111111111111</v>
      </c>
      <c r="E533" s="180" t="s">
        <v>186</v>
      </c>
      <c r="F533" s="180" t="s">
        <v>187</v>
      </c>
      <c r="G533" s="180" t="s">
        <v>185</v>
      </c>
      <c r="H533" s="179">
        <v>122</v>
      </c>
      <c r="I533" s="180" t="s">
        <v>177</v>
      </c>
      <c r="J533" s="180" t="s">
        <v>178</v>
      </c>
    </row>
    <row r="534" spans="1:10" ht="30">
      <c r="A534" s="179">
        <v>1208388</v>
      </c>
      <c r="B534" s="180" t="s">
        <v>173</v>
      </c>
      <c r="C534" s="181">
        <v>38097</v>
      </c>
      <c r="D534" s="181">
        <v>0.34375</v>
      </c>
      <c r="E534" s="180" t="s">
        <v>186</v>
      </c>
      <c r="F534" s="180" t="s">
        <v>187</v>
      </c>
      <c r="G534" s="180" t="s">
        <v>185</v>
      </c>
      <c r="H534" s="179">
        <v>228</v>
      </c>
      <c r="I534" s="180" t="s">
        <v>177</v>
      </c>
      <c r="J534" s="180" t="s">
        <v>178</v>
      </c>
    </row>
    <row r="535" spans="1:10" ht="30">
      <c r="A535" s="179">
        <v>1207116</v>
      </c>
      <c r="B535" s="180" t="s">
        <v>183</v>
      </c>
      <c r="C535" s="181">
        <v>38091</v>
      </c>
      <c r="D535" s="181">
        <v>0.5</v>
      </c>
      <c r="E535" s="180" t="s">
        <v>186</v>
      </c>
      <c r="F535" s="180" t="s">
        <v>187</v>
      </c>
      <c r="G535" s="180" t="s">
        <v>185</v>
      </c>
      <c r="H535" s="179">
        <v>139</v>
      </c>
      <c r="I535" s="180" t="s">
        <v>177</v>
      </c>
      <c r="J535" s="180" t="s">
        <v>189</v>
      </c>
    </row>
    <row r="536" spans="1:10" ht="30">
      <c r="A536" s="179">
        <v>1207116</v>
      </c>
      <c r="B536" s="180" t="s">
        <v>183</v>
      </c>
      <c r="C536" s="181">
        <v>38077</v>
      </c>
      <c r="D536" s="181">
        <v>0.5</v>
      </c>
      <c r="E536" s="180" t="s">
        <v>186</v>
      </c>
      <c r="F536" s="180" t="s">
        <v>187</v>
      </c>
      <c r="G536" s="180" t="s">
        <v>185</v>
      </c>
      <c r="H536" s="179">
        <v>138</v>
      </c>
      <c r="I536" s="180" t="s">
        <v>177</v>
      </c>
      <c r="J536" s="180" t="s">
        <v>189</v>
      </c>
    </row>
    <row r="537" spans="1:10" ht="30">
      <c r="A537" s="179">
        <v>1207116</v>
      </c>
      <c r="B537" s="180" t="s">
        <v>183</v>
      </c>
      <c r="C537" s="181">
        <v>38062</v>
      </c>
      <c r="D537" s="181">
        <v>0.4027777777777778</v>
      </c>
      <c r="E537" s="180" t="s">
        <v>186</v>
      </c>
      <c r="F537" s="180" t="s">
        <v>187</v>
      </c>
      <c r="G537" s="180" t="s">
        <v>185</v>
      </c>
      <c r="H537" s="179">
        <v>131</v>
      </c>
      <c r="I537" s="180" t="s">
        <v>177</v>
      </c>
      <c r="J537" s="180" t="s">
        <v>178</v>
      </c>
    </row>
    <row r="538" spans="1:10" ht="30">
      <c r="A538" s="179">
        <v>1208388</v>
      </c>
      <c r="B538" s="180" t="s">
        <v>173</v>
      </c>
      <c r="C538" s="181">
        <v>38062</v>
      </c>
      <c r="D538" s="181">
        <v>0.3784722222222222</v>
      </c>
      <c r="E538" s="180" t="s">
        <v>186</v>
      </c>
      <c r="F538" s="180" t="s">
        <v>187</v>
      </c>
      <c r="G538" s="180" t="s">
        <v>185</v>
      </c>
      <c r="H538" s="179">
        <v>217</v>
      </c>
      <c r="I538" s="180" t="s">
        <v>177</v>
      </c>
      <c r="J538" s="180" t="s">
        <v>178</v>
      </c>
    </row>
    <row r="539" spans="1:10" ht="30">
      <c r="A539" s="179">
        <v>1207116</v>
      </c>
      <c r="B539" s="180" t="s">
        <v>183</v>
      </c>
      <c r="C539" s="181">
        <v>38034</v>
      </c>
      <c r="D539" s="181">
        <v>0.4652777777777778</v>
      </c>
      <c r="E539" s="180" t="s">
        <v>186</v>
      </c>
      <c r="F539" s="180" t="s">
        <v>187</v>
      </c>
      <c r="G539" s="180" t="s">
        <v>185</v>
      </c>
      <c r="H539" s="179">
        <v>125</v>
      </c>
      <c r="I539" s="180" t="s">
        <v>177</v>
      </c>
      <c r="J539" s="180" t="s">
        <v>178</v>
      </c>
    </row>
    <row r="540" spans="1:10" ht="30">
      <c r="A540" s="179">
        <v>1208388</v>
      </c>
      <c r="B540" s="180" t="s">
        <v>173</v>
      </c>
      <c r="C540" s="181">
        <v>38034</v>
      </c>
      <c r="D540" s="181">
        <v>0.4444444444444444</v>
      </c>
      <c r="E540" s="180" t="s">
        <v>186</v>
      </c>
      <c r="F540" s="180" t="s">
        <v>187</v>
      </c>
      <c r="G540" s="180" t="s">
        <v>185</v>
      </c>
      <c r="H540" s="179">
        <v>258</v>
      </c>
      <c r="I540" s="180" t="s">
        <v>177</v>
      </c>
      <c r="J540" s="180" t="s">
        <v>178</v>
      </c>
    </row>
    <row r="541" spans="1:10" ht="30">
      <c r="A541" s="179">
        <v>1207116</v>
      </c>
      <c r="B541" s="180" t="s">
        <v>183</v>
      </c>
      <c r="C541" s="181">
        <v>38029</v>
      </c>
      <c r="D541" s="181">
        <v>0.5</v>
      </c>
      <c r="E541" s="180" t="s">
        <v>186</v>
      </c>
      <c r="F541" s="180" t="s">
        <v>187</v>
      </c>
      <c r="G541" s="180" t="s">
        <v>185</v>
      </c>
      <c r="H541" s="179">
        <v>113</v>
      </c>
      <c r="I541" s="180" t="s">
        <v>177</v>
      </c>
      <c r="J541" s="180" t="s">
        <v>192</v>
      </c>
    </row>
    <row r="542" spans="1:10" ht="30">
      <c r="A542" s="179">
        <v>1207115</v>
      </c>
      <c r="B542" s="180" t="s">
        <v>182</v>
      </c>
      <c r="C542" s="181">
        <v>38029</v>
      </c>
      <c r="D542" s="181">
        <v>0.5</v>
      </c>
      <c r="E542" s="180" t="s">
        <v>186</v>
      </c>
      <c r="F542" s="180" t="s">
        <v>187</v>
      </c>
      <c r="G542" s="180" t="s">
        <v>185</v>
      </c>
      <c r="H542" s="179">
        <v>198</v>
      </c>
      <c r="I542" s="180" t="s">
        <v>177</v>
      </c>
      <c r="J542" s="180" t="s">
        <v>192</v>
      </c>
    </row>
    <row r="543" spans="1:10" ht="30">
      <c r="A543" s="179">
        <v>1207116</v>
      </c>
      <c r="B543" s="180" t="s">
        <v>183</v>
      </c>
      <c r="C543" s="181">
        <v>38006</v>
      </c>
      <c r="D543" s="181">
        <v>0.5</v>
      </c>
      <c r="E543" s="180" t="s">
        <v>186</v>
      </c>
      <c r="F543" s="180" t="s">
        <v>187</v>
      </c>
      <c r="G543" s="180" t="s">
        <v>185</v>
      </c>
      <c r="H543" s="179">
        <v>137</v>
      </c>
      <c r="I543" s="180" t="s">
        <v>177</v>
      </c>
      <c r="J543" s="180" t="s">
        <v>192</v>
      </c>
    </row>
    <row r="544" spans="1:10" ht="30">
      <c r="A544" s="179">
        <v>1207116</v>
      </c>
      <c r="B544" s="180" t="s">
        <v>183</v>
      </c>
      <c r="C544" s="181">
        <v>38006</v>
      </c>
      <c r="D544" s="181">
        <v>0.4479166666666667</v>
      </c>
      <c r="E544" s="180" t="s">
        <v>186</v>
      </c>
      <c r="F544" s="180" t="s">
        <v>187</v>
      </c>
      <c r="G544" s="180" t="s">
        <v>185</v>
      </c>
      <c r="H544" s="179">
        <v>143</v>
      </c>
      <c r="I544" s="180" t="s">
        <v>177</v>
      </c>
      <c r="J544" s="180" t="s">
        <v>178</v>
      </c>
    </row>
    <row r="545" spans="1:10" ht="30">
      <c r="A545" s="179">
        <v>1208388</v>
      </c>
      <c r="B545" s="180" t="s">
        <v>173</v>
      </c>
      <c r="C545" s="181">
        <v>38006</v>
      </c>
      <c r="D545" s="181">
        <v>0.4270833333333333</v>
      </c>
      <c r="E545" s="180" t="s">
        <v>186</v>
      </c>
      <c r="F545" s="180" t="s">
        <v>187</v>
      </c>
      <c r="G545" s="180" t="s">
        <v>185</v>
      </c>
      <c r="H545" s="179">
        <v>234</v>
      </c>
      <c r="I545" s="180" t="s">
        <v>177</v>
      </c>
      <c r="J545" s="180" t="s">
        <v>178</v>
      </c>
    </row>
    <row r="546" spans="1:10" ht="30">
      <c r="A546" s="179">
        <v>1207116</v>
      </c>
      <c r="B546" s="180" t="s">
        <v>183</v>
      </c>
      <c r="C546" s="181">
        <v>37971</v>
      </c>
      <c r="D546" s="181">
        <v>0.3888888888888889</v>
      </c>
      <c r="E546" s="180" t="s">
        <v>186</v>
      </c>
      <c r="F546" s="180" t="s">
        <v>187</v>
      </c>
      <c r="G546" s="180" t="s">
        <v>185</v>
      </c>
      <c r="H546" s="179">
        <v>141</v>
      </c>
      <c r="I546" s="180" t="s">
        <v>177</v>
      </c>
      <c r="J546" s="180" t="s">
        <v>178</v>
      </c>
    </row>
    <row r="547" spans="1:10" ht="30">
      <c r="A547" s="179">
        <v>1208388</v>
      </c>
      <c r="B547" s="180" t="s">
        <v>173</v>
      </c>
      <c r="C547" s="181">
        <v>37971</v>
      </c>
      <c r="D547" s="181">
        <v>0.375</v>
      </c>
      <c r="E547" s="180" t="s">
        <v>186</v>
      </c>
      <c r="F547" s="180" t="s">
        <v>187</v>
      </c>
      <c r="G547" s="180" t="s">
        <v>185</v>
      </c>
      <c r="H547" s="179">
        <v>197</v>
      </c>
      <c r="I547" s="180" t="s">
        <v>177</v>
      </c>
      <c r="J547" s="180" t="s">
        <v>178</v>
      </c>
    </row>
    <row r="548" spans="1:10" ht="30">
      <c r="A548" s="179">
        <v>1207116</v>
      </c>
      <c r="B548" s="180" t="s">
        <v>183</v>
      </c>
      <c r="C548" s="181">
        <v>37943</v>
      </c>
      <c r="D548" s="181">
        <v>0.4444444444444444</v>
      </c>
      <c r="E548" s="180" t="s">
        <v>186</v>
      </c>
      <c r="F548" s="180" t="s">
        <v>187</v>
      </c>
      <c r="G548" s="180" t="s">
        <v>185</v>
      </c>
      <c r="H548" s="179">
        <v>141</v>
      </c>
      <c r="I548" s="180" t="s">
        <v>177</v>
      </c>
      <c r="J548" s="180" t="s">
        <v>178</v>
      </c>
    </row>
    <row r="549" spans="1:10" ht="30">
      <c r="A549" s="179">
        <v>1208388</v>
      </c>
      <c r="B549" s="180" t="s">
        <v>173</v>
      </c>
      <c r="C549" s="181">
        <v>37943</v>
      </c>
      <c r="D549" s="181">
        <v>0.4236111111111111</v>
      </c>
      <c r="E549" s="180" t="s">
        <v>186</v>
      </c>
      <c r="F549" s="180" t="s">
        <v>187</v>
      </c>
      <c r="G549" s="180" t="s">
        <v>185</v>
      </c>
      <c r="H549" s="179">
        <v>244</v>
      </c>
      <c r="I549" s="180" t="s">
        <v>177</v>
      </c>
      <c r="J549" s="180" t="s">
        <v>178</v>
      </c>
    </row>
    <row r="550" spans="1:10" ht="30">
      <c r="A550" s="179">
        <v>1207116</v>
      </c>
      <c r="B550" s="180" t="s">
        <v>183</v>
      </c>
      <c r="C550" s="181">
        <v>37915</v>
      </c>
      <c r="D550" s="181">
        <v>0.4375</v>
      </c>
      <c r="E550" s="180" t="s">
        <v>186</v>
      </c>
      <c r="F550" s="180" t="s">
        <v>187</v>
      </c>
      <c r="G550" s="180" t="s">
        <v>185</v>
      </c>
      <c r="H550" s="179">
        <v>120</v>
      </c>
      <c r="I550" s="180" t="s">
        <v>177</v>
      </c>
      <c r="J550" s="180" t="s">
        <v>178</v>
      </c>
    </row>
    <row r="551" spans="1:10" ht="30">
      <c r="A551" s="179">
        <v>1208388</v>
      </c>
      <c r="B551" s="180" t="s">
        <v>173</v>
      </c>
      <c r="C551" s="181">
        <v>37915</v>
      </c>
      <c r="D551" s="181">
        <v>0.4236111111111111</v>
      </c>
      <c r="E551" s="180" t="s">
        <v>186</v>
      </c>
      <c r="F551" s="180" t="s">
        <v>187</v>
      </c>
      <c r="G551" s="180" t="s">
        <v>185</v>
      </c>
      <c r="H551" s="179">
        <v>110</v>
      </c>
      <c r="I551" s="180" t="s">
        <v>177</v>
      </c>
      <c r="J551" s="180" t="s">
        <v>178</v>
      </c>
    </row>
    <row r="552" spans="1:10" ht="30">
      <c r="A552" s="179">
        <v>1207116</v>
      </c>
      <c r="B552" s="180" t="s">
        <v>183</v>
      </c>
      <c r="C552" s="181">
        <v>37880</v>
      </c>
      <c r="D552" s="181">
        <v>0.5034722222222222</v>
      </c>
      <c r="E552" s="180" t="s">
        <v>186</v>
      </c>
      <c r="F552" s="180" t="s">
        <v>187</v>
      </c>
      <c r="G552" s="180" t="s">
        <v>185</v>
      </c>
      <c r="H552" s="179">
        <v>130</v>
      </c>
      <c r="I552" s="180" t="s">
        <v>177</v>
      </c>
      <c r="J552" s="180" t="s">
        <v>178</v>
      </c>
    </row>
    <row r="553" spans="1:10" ht="30">
      <c r="A553" s="179">
        <v>1208388</v>
      </c>
      <c r="B553" s="180" t="s">
        <v>173</v>
      </c>
      <c r="C553" s="181">
        <v>37880</v>
      </c>
      <c r="D553" s="181">
        <v>0.4895833333333333</v>
      </c>
      <c r="E553" s="180" t="s">
        <v>186</v>
      </c>
      <c r="F553" s="180" t="s">
        <v>187</v>
      </c>
      <c r="G553" s="180" t="s">
        <v>185</v>
      </c>
      <c r="H553" s="179">
        <v>150</v>
      </c>
      <c r="I553" s="180" t="s">
        <v>177</v>
      </c>
      <c r="J553" s="180" t="s">
        <v>178</v>
      </c>
    </row>
    <row r="554" spans="1:10" ht="30">
      <c r="A554" s="179">
        <v>1207116</v>
      </c>
      <c r="B554" s="180" t="s">
        <v>183</v>
      </c>
      <c r="C554" s="181">
        <v>37876</v>
      </c>
      <c r="D554" s="181">
        <v>0.4305555555555556</v>
      </c>
      <c r="E554" s="180" t="s">
        <v>186</v>
      </c>
      <c r="F554" s="180" t="s">
        <v>187</v>
      </c>
      <c r="G554" s="180" t="s">
        <v>185</v>
      </c>
      <c r="H554" s="179">
        <v>125</v>
      </c>
      <c r="I554" s="180" t="s">
        <v>177</v>
      </c>
      <c r="J554" s="180" t="s">
        <v>192</v>
      </c>
    </row>
    <row r="555" spans="1:10" ht="30">
      <c r="A555" s="179">
        <v>1207116</v>
      </c>
      <c r="B555" s="180" t="s">
        <v>183</v>
      </c>
      <c r="C555" s="181">
        <v>37876</v>
      </c>
      <c r="D555" s="181">
        <v>0.4305555555555556</v>
      </c>
      <c r="E555" s="180" t="s">
        <v>174</v>
      </c>
      <c r="F555" s="180" t="s">
        <v>175</v>
      </c>
      <c r="G555" s="180" t="s">
        <v>185</v>
      </c>
      <c r="H555" s="179">
        <v>125</v>
      </c>
      <c r="I555" s="180" t="s">
        <v>177</v>
      </c>
      <c r="J555" s="180" t="s">
        <v>178</v>
      </c>
    </row>
    <row r="556" spans="1:10" ht="30">
      <c r="A556" s="179">
        <v>1207116</v>
      </c>
      <c r="B556" s="180" t="s">
        <v>183</v>
      </c>
      <c r="C556" s="181">
        <v>37869</v>
      </c>
      <c r="D556" s="181">
        <v>0.4270833333333333</v>
      </c>
      <c r="E556" s="180" t="s">
        <v>186</v>
      </c>
      <c r="F556" s="180" t="s">
        <v>187</v>
      </c>
      <c r="G556" s="180" t="s">
        <v>185</v>
      </c>
      <c r="H556" s="179">
        <v>115</v>
      </c>
      <c r="I556" s="180" t="s">
        <v>177</v>
      </c>
      <c r="J556" s="180" t="s">
        <v>192</v>
      </c>
    </row>
    <row r="557" spans="1:10" ht="30">
      <c r="A557" s="179">
        <v>1207116</v>
      </c>
      <c r="B557" s="180" t="s">
        <v>183</v>
      </c>
      <c r="C557" s="181">
        <v>37869</v>
      </c>
      <c r="D557" s="181">
        <v>0.4270833333333333</v>
      </c>
      <c r="E557" s="180" t="s">
        <v>174</v>
      </c>
      <c r="F557" s="180" t="s">
        <v>175</v>
      </c>
      <c r="G557" s="180" t="s">
        <v>185</v>
      </c>
      <c r="H557" s="179">
        <v>130</v>
      </c>
      <c r="I557" s="180" t="s">
        <v>177</v>
      </c>
      <c r="J557" s="180" t="s">
        <v>178</v>
      </c>
    </row>
    <row r="558" spans="1:10" ht="30">
      <c r="A558" s="179">
        <v>1207116</v>
      </c>
      <c r="B558" s="180" t="s">
        <v>183</v>
      </c>
      <c r="C558" s="181">
        <v>37859</v>
      </c>
      <c r="D558" s="181">
        <v>0.4305555555555556</v>
      </c>
      <c r="E558" s="180" t="s">
        <v>186</v>
      </c>
      <c r="F558" s="180" t="s">
        <v>187</v>
      </c>
      <c r="G558" s="180" t="s">
        <v>185</v>
      </c>
      <c r="H558" s="179">
        <v>138</v>
      </c>
      <c r="I558" s="180" t="s">
        <v>177</v>
      </c>
      <c r="J558" s="180" t="s">
        <v>178</v>
      </c>
    </row>
    <row r="559" spans="1:10" ht="30">
      <c r="A559" s="179">
        <v>1208388</v>
      </c>
      <c r="B559" s="180" t="s">
        <v>173</v>
      </c>
      <c r="C559" s="181">
        <v>37859</v>
      </c>
      <c r="D559" s="181">
        <v>0.4201388888888889</v>
      </c>
      <c r="E559" s="180" t="s">
        <v>186</v>
      </c>
      <c r="F559" s="180" t="s">
        <v>187</v>
      </c>
      <c r="G559" s="180" t="s">
        <v>185</v>
      </c>
      <c r="H559" s="179">
        <v>247</v>
      </c>
      <c r="I559" s="180" t="s">
        <v>177</v>
      </c>
      <c r="J559" s="180" t="s">
        <v>178</v>
      </c>
    </row>
    <row r="560" spans="1:10" ht="30">
      <c r="A560" s="179">
        <v>1208388</v>
      </c>
      <c r="B560" s="180" t="s">
        <v>173</v>
      </c>
      <c r="C560" s="181">
        <v>37852</v>
      </c>
      <c r="D560" s="181">
        <v>0.5520833333333334</v>
      </c>
      <c r="E560" s="180" t="s">
        <v>186</v>
      </c>
      <c r="F560" s="180" t="s">
        <v>187</v>
      </c>
      <c r="G560" s="180" t="s">
        <v>185</v>
      </c>
      <c r="H560" s="179">
        <v>155</v>
      </c>
      <c r="I560" s="180" t="s">
        <v>177</v>
      </c>
      <c r="J560" s="180" t="s">
        <v>178</v>
      </c>
    </row>
    <row r="561" spans="1:10" ht="30">
      <c r="A561" s="179">
        <v>1207116</v>
      </c>
      <c r="B561" s="180" t="s">
        <v>183</v>
      </c>
      <c r="C561" s="181">
        <v>37852</v>
      </c>
      <c r="D561" s="181">
        <v>0.5347222222222222</v>
      </c>
      <c r="E561" s="180" t="s">
        <v>186</v>
      </c>
      <c r="F561" s="180" t="s">
        <v>187</v>
      </c>
      <c r="G561" s="180" t="s">
        <v>185</v>
      </c>
      <c r="H561" s="179">
        <v>136</v>
      </c>
      <c r="I561" s="180" t="s">
        <v>177</v>
      </c>
      <c r="J561" s="180" t="s">
        <v>178</v>
      </c>
    </row>
    <row r="562" spans="1:10" ht="30">
      <c r="A562" s="179">
        <v>1207116</v>
      </c>
      <c r="B562" s="180" t="s">
        <v>183</v>
      </c>
      <c r="C562" s="181">
        <v>37845</v>
      </c>
      <c r="D562" s="181">
        <v>0.5625</v>
      </c>
      <c r="E562" s="180" t="s">
        <v>186</v>
      </c>
      <c r="F562" s="180" t="s">
        <v>187</v>
      </c>
      <c r="G562" s="180" t="s">
        <v>185</v>
      </c>
      <c r="H562" s="179">
        <v>132</v>
      </c>
      <c r="I562" s="180" t="s">
        <v>177</v>
      </c>
      <c r="J562" s="180" t="s">
        <v>178</v>
      </c>
    </row>
    <row r="563" spans="1:10" ht="30">
      <c r="A563" s="179">
        <v>1208388</v>
      </c>
      <c r="B563" s="180" t="s">
        <v>173</v>
      </c>
      <c r="C563" s="181">
        <v>37845</v>
      </c>
      <c r="D563" s="181">
        <v>0.5486111111111112</v>
      </c>
      <c r="E563" s="180" t="s">
        <v>186</v>
      </c>
      <c r="F563" s="180" t="s">
        <v>187</v>
      </c>
      <c r="G563" s="180" t="s">
        <v>185</v>
      </c>
      <c r="H563" s="179">
        <v>158</v>
      </c>
      <c r="I563" s="180" t="s">
        <v>177</v>
      </c>
      <c r="J563" s="180" t="s">
        <v>178</v>
      </c>
    </row>
    <row r="564" spans="1:10" ht="30">
      <c r="A564" s="179">
        <v>1207116</v>
      </c>
      <c r="B564" s="180" t="s">
        <v>183</v>
      </c>
      <c r="C564" s="181">
        <v>37840</v>
      </c>
      <c r="D564" s="181">
        <v>0.4236111111111111</v>
      </c>
      <c r="E564" s="180" t="s">
        <v>186</v>
      </c>
      <c r="F564" s="180" t="s">
        <v>187</v>
      </c>
      <c r="G564" s="180" t="s">
        <v>185</v>
      </c>
      <c r="H564" s="179">
        <v>114</v>
      </c>
      <c r="I564" s="180" t="s">
        <v>177</v>
      </c>
      <c r="J564" s="180" t="s">
        <v>192</v>
      </c>
    </row>
    <row r="565" spans="1:10" ht="30">
      <c r="A565" s="179">
        <v>1207116</v>
      </c>
      <c r="B565" s="180" t="s">
        <v>183</v>
      </c>
      <c r="C565" s="181">
        <v>37840</v>
      </c>
      <c r="D565" s="181">
        <v>0.4236111111111111</v>
      </c>
      <c r="E565" s="180" t="s">
        <v>174</v>
      </c>
      <c r="F565" s="180" t="s">
        <v>175</v>
      </c>
      <c r="G565" s="180" t="s">
        <v>185</v>
      </c>
      <c r="H565" s="179">
        <v>130</v>
      </c>
      <c r="I565" s="180" t="s">
        <v>177</v>
      </c>
      <c r="J565" s="180" t="s">
        <v>178</v>
      </c>
    </row>
    <row r="566" spans="1:10" ht="30">
      <c r="A566" s="179">
        <v>1208388</v>
      </c>
      <c r="B566" s="180" t="s">
        <v>173</v>
      </c>
      <c r="C566" s="181">
        <v>37838</v>
      </c>
      <c r="D566" s="181">
        <v>0.5104166666666666</v>
      </c>
      <c r="E566" s="180" t="s">
        <v>186</v>
      </c>
      <c r="F566" s="180" t="s">
        <v>187</v>
      </c>
      <c r="G566" s="180" t="s">
        <v>185</v>
      </c>
      <c r="H566" s="179">
        <v>181</v>
      </c>
      <c r="I566" s="180" t="s">
        <v>177</v>
      </c>
      <c r="J566" s="180" t="s">
        <v>178</v>
      </c>
    </row>
    <row r="567" spans="1:10" ht="30">
      <c r="A567" s="179">
        <v>1207116</v>
      </c>
      <c r="B567" s="180" t="s">
        <v>183</v>
      </c>
      <c r="C567" s="181">
        <v>37838</v>
      </c>
      <c r="D567" s="181">
        <v>0.5381944444444444</v>
      </c>
      <c r="E567" s="180" t="s">
        <v>186</v>
      </c>
      <c r="F567" s="180" t="s">
        <v>187</v>
      </c>
      <c r="G567" s="180" t="s">
        <v>185</v>
      </c>
      <c r="H567" s="179">
        <v>118</v>
      </c>
      <c r="I567" s="180" t="s">
        <v>177</v>
      </c>
      <c r="J567" s="180" t="s">
        <v>178</v>
      </c>
    </row>
    <row r="568" spans="1:10" ht="30">
      <c r="A568" s="179">
        <v>1207116</v>
      </c>
      <c r="B568" s="180" t="s">
        <v>183</v>
      </c>
      <c r="C568" s="181">
        <v>37817</v>
      </c>
      <c r="D568" s="181">
        <v>0.5590277777777778</v>
      </c>
      <c r="E568" s="180" t="s">
        <v>186</v>
      </c>
      <c r="F568" s="180" t="s">
        <v>187</v>
      </c>
      <c r="G568" s="180" t="s">
        <v>185</v>
      </c>
      <c r="H568" s="179">
        <v>138</v>
      </c>
      <c r="I568" s="180" t="s">
        <v>177</v>
      </c>
      <c r="J568" s="180" t="s">
        <v>178</v>
      </c>
    </row>
    <row r="569" spans="1:10" ht="30">
      <c r="A569" s="179">
        <v>1208388</v>
      </c>
      <c r="B569" s="180" t="s">
        <v>173</v>
      </c>
      <c r="C569" s="181">
        <v>37817</v>
      </c>
      <c r="D569" s="181">
        <v>0.3958333333333333</v>
      </c>
      <c r="E569" s="180" t="s">
        <v>186</v>
      </c>
      <c r="F569" s="180" t="s">
        <v>187</v>
      </c>
      <c r="G569" s="180" t="s">
        <v>185</v>
      </c>
      <c r="H569" s="179">
        <v>210</v>
      </c>
      <c r="I569" s="180" t="s">
        <v>177</v>
      </c>
      <c r="J569" s="180" t="s">
        <v>178</v>
      </c>
    </row>
    <row r="570" spans="1:10" ht="30">
      <c r="A570" s="179">
        <v>1207115</v>
      </c>
      <c r="B570" s="180" t="s">
        <v>182</v>
      </c>
      <c r="C570" s="181">
        <v>37809</v>
      </c>
      <c r="D570" s="181">
        <v>0.4236111111111111</v>
      </c>
      <c r="E570" s="180" t="s">
        <v>186</v>
      </c>
      <c r="F570" s="180" t="s">
        <v>187</v>
      </c>
      <c r="G570" s="180" t="s">
        <v>185</v>
      </c>
      <c r="H570" s="179">
        <v>176</v>
      </c>
      <c r="I570" s="180" t="s">
        <v>177</v>
      </c>
      <c r="J570" s="180" t="s">
        <v>192</v>
      </c>
    </row>
    <row r="571" spans="1:10" ht="30">
      <c r="A571" s="179">
        <v>1207116</v>
      </c>
      <c r="B571" s="180" t="s">
        <v>183</v>
      </c>
      <c r="C571" s="181">
        <v>37809</v>
      </c>
      <c r="D571" s="181">
        <v>0.46875</v>
      </c>
      <c r="E571" s="180" t="s">
        <v>186</v>
      </c>
      <c r="F571" s="180" t="s">
        <v>187</v>
      </c>
      <c r="G571" s="180" t="s">
        <v>185</v>
      </c>
      <c r="H571" s="179">
        <v>119</v>
      </c>
      <c r="I571" s="180" t="s">
        <v>177</v>
      </c>
      <c r="J571" s="180" t="s">
        <v>192</v>
      </c>
    </row>
    <row r="572" spans="1:10" ht="30">
      <c r="A572" s="179">
        <v>1207116</v>
      </c>
      <c r="B572" s="180" t="s">
        <v>183</v>
      </c>
      <c r="C572" s="181">
        <v>37809</v>
      </c>
      <c r="D572" s="181">
        <v>0.46875</v>
      </c>
      <c r="E572" s="180" t="s">
        <v>174</v>
      </c>
      <c r="F572" s="180" t="s">
        <v>175</v>
      </c>
      <c r="G572" s="180" t="s">
        <v>185</v>
      </c>
      <c r="H572" s="179">
        <v>133</v>
      </c>
      <c r="I572" s="180" t="s">
        <v>177</v>
      </c>
      <c r="J572" s="180" t="s">
        <v>178</v>
      </c>
    </row>
    <row r="573" spans="1:10" ht="30">
      <c r="A573" s="179">
        <v>1207115</v>
      </c>
      <c r="B573" s="180" t="s">
        <v>182</v>
      </c>
      <c r="C573" s="181">
        <v>37809</v>
      </c>
      <c r="D573" s="181">
        <v>0.4236111111111111</v>
      </c>
      <c r="E573" s="180" t="s">
        <v>174</v>
      </c>
      <c r="F573" s="180" t="s">
        <v>175</v>
      </c>
      <c r="G573" s="180" t="s">
        <v>185</v>
      </c>
      <c r="H573" s="179">
        <v>120</v>
      </c>
      <c r="I573" s="180" t="s">
        <v>177</v>
      </c>
      <c r="J573" s="180" t="s">
        <v>178</v>
      </c>
    </row>
    <row r="574" spans="1:10" ht="30">
      <c r="A574" s="179">
        <v>1208388</v>
      </c>
      <c r="B574" s="180" t="s">
        <v>173</v>
      </c>
      <c r="C574" s="181">
        <v>37789</v>
      </c>
      <c r="D574" s="181">
        <v>0.4791666666666667</v>
      </c>
      <c r="E574" s="180" t="s">
        <v>186</v>
      </c>
      <c r="F574" s="180" t="s">
        <v>187</v>
      </c>
      <c r="G574" s="180" t="s">
        <v>185</v>
      </c>
      <c r="H574" s="179">
        <v>290</v>
      </c>
      <c r="I574" s="180" t="s">
        <v>177</v>
      </c>
      <c r="J574" s="180" t="s">
        <v>178</v>
      </c>
    </row>
    <row r="575" spans="1:10" ht="30">
      <c r="A575" s="179">
        <v>1207116</v>
      </c>
      <c r="B575" s="180" t="s">
        <v>183</v>
      </c>
      <c r="C575" s="181">
        <v>37789</v>
      </c>
      <c r="D575" s="181">
        <v>0.5104166666666666</v>
      </c>
      <c r="E575" s="180" t="s">
        <v>186</v>
      </c>
      <c r="F575" s="180" t="s">
        <v>187</v>
      </c>
      <c r="G575" s="180" t="s">
        <v>185</v>
      </c>
      <c r="H575" s="179">
        <v>141</v>
      </c>
      <c r="I575" s="180" t="s">
        <v>177</v>
      </c>
      <c r="J575" s="180" t="s">
        <v>178</v>
      </c>
    </row>
    <row r="576" spans="1:10" ht="30">
      <c r="A576" s="179">
        <v>1207116</v>
      </c>
      <c r="B576" s="180" t="s">
        <v>183</v>
      </c>
      <c r="C576" s="181">
        <v>37761</v>
      </c>
      <c r="D576" s="181">
        <v>0.4548611111111111</v>
      </c>
      <c r="E576" s="180" t="s">
        <v>186</v>
      </c>
      <c r="F576" s="180" t="s">
        <v>187</v>
      </c>
      <c r="G576" s="180" t="s">
        <v>185</v>
      </c>
      <c r="H576" s="179">
        <v>130</v>
      </c>
      <c r="I576" s="180" t="s">
        <v>177</v>
      </c>
      <c r="J576" s="180" t="s">
        <v>178</v>
      </c>
    </row>
    <row r="577" spans="1:10" ht="30">
      <c r="A577" s="179">
        <v>1208388</v>
      </c>
      <c r="B577" s="180" t="s">
        <v>173</v>
      </c>
      <c r="C577" s="181">
        <v>37761</v>
      </c>
      <c r="D577" s="181">
        <v>0.4305555555555556</v>
      </c>
      <c r="E577" s="180" t="s">
        <v>186</v>
      </c>
      <c r="F577" s="180" t="s">
        <v>187</v>
      </c>
      <c r="G577" s="180" t="s">
        <v>185</v>
      </c>
      <c r="H577" s="179">
        <v>211</v>
      </c>
      <c r="I577" s="180" t="s">
        <v>177</v>
      </c>
      <c r="J577" s="180" t="s">
        <v>178</v>
      </c>
    </row>
    <row r="578" spans="1:10" ht="30">
      <c r="A578" s="179">
        <v>1208388</v>
      </c>
      <c r="B578" s="180" t="s">
        <v>173</v>
      </c>
      <c r="C578" s="181">
        <v>37726</v>
      </c>
      <c r="D578" s="181">
        <v>0.4097222222222222</v>
      </c>
      <c r="E578" s="180" t="s">
        <v>186</v>
      </c>
      <c r="F578" s="180" t="s">
        <v>187</v>
      </c>
      <c r="G578" s="180" t="s">
        <v>185</v>
      </c>
      <c r="H578" s="179">
        <v>189</v>
      </c>
      <c r="I578" s="180" t="s">
        <v>177</v>
      </c>
      <c r="J578" s="180" t="s">
        <v>178</v>
      </c>
    </row>
    <row r="579" spans="1:10" ht="30">
      <c r="A579" s="179">
        <v>1207116</v>
      </c>
      <c r="B579" s="180" t="s">
        <v>183</v>
      </c>
      <c r="C579" s="181">
        <v>37698</v>
      </c>
      <c r="D579" s="181">
        <v>0.4270833333333333</v>
      </c>
      <c r="E579" s="180" t="s">
        <v>186</v>
      </c>
      <c r="F579" s="180" t="s">
        <v>187</v>
      </c>
      <c r="G579" s="180" t="s">
        <v>185</v>
      </c>
      <c r="H579" s="179">
        <v>129</v>
      </c>
      <c r="I579" s="180" t="s">
        <v>177</v>
      </c>
      <c r="J579" s="180" t="s">
        <v>178</v>
      </c>
    </row>
    <row r="580" spans="1:10" ht="30">
      <c r="A580" s="179">
        <v>1208388</v>
      </c>
      <c r="B580" s="180" t="s">
        <v>173</v>
      </c>
      <c r="C580" s="181">
        <v>37698</v>
      </c>
      <c r="D580" s="181">
        <v>0.40625</v>
      </c>
      <c r="E580" s="180" t="s">
        <v>186</v>
      </c>
      <c r="F580" s="180" t="s">
        <v>187</v>
      </c>
      <c r="G580" s="180" t="s">
        <v>185</v>
      </c>
      <c r="H580" s="179">
        <v>345</v>
      </c>
      <c r="I580" s="180" t="s">
        <v>177</v>
      </c>
      <c r="J580" s="180" t="s">
        <v>178</v>
      </c>
    </row>
    <row r="581" spans="1:10" ht="30">
      <c r="A581" s="179">
        <v>1207116</v>
      </c>
      <c r="B581" s="180" t="s">
        <v>183</v>
      </c>
      <c r="C581" s="181">
        <v>37670</v>
      </c>
      <c r="D581" s="181">
        <v>0.4479166666666667</v>
      </c>
      <c r="E581" s="180" t="s">
        <v>186</v>
      </c>
      <c r="F581" s="180" t="s">
        <v>187</v>
      </c>
      <c r="G581" s="180" t="s">
        <v>185</v>
      </c>
      <c r="H581" s="179">
        <v>133</v>
      </c>
      <c r="I581" s="180" t="s">
        <v>177</v>
      </c>
      <c r="J581" s="180" t="s">
        <v>178</v>
      </c>
    </row>
    <row r="582" spans="1:10" ht="30">
      <c r="A582" s="179">
        <v>1208388</v>
      </c>
      <c r="B582" s="180" t="s">
        <v>173</v>
      </c>
      <c r="C582" s="181">
        <v>37670</v>
      </c>
      <c r="D582" s="181">
        <v>0.4270833333333333</v>
      </c>
      <c r="E582" s="180" t="s">
        <v>186</v>
      </c>
      <c r="F582" s="180" t="s">
        <v>187</v>
      </c>
      <c r="G582" s="180" t="s">
        <v>185</v>
      </c>
      <c r="H582" s="179">
        <v>296</v>
      </c>
      <c r="I582" s="180" t="s">
        <v>177</v>
      </c>
      <c r="J582" s="180" t="s">
        <v>178</v>
      </c>
    </row>
    <row r="583" spans="1:10" ht="30">
      <c r="A583" s="179">
        <v>1207116</v>
      </c>
      <c r="B583" s="180" t="s">
        <v>183</v>
      </c>
      <c r="C583" s="181">
        <v>37642</v>
      </c>
      <c r="D583" s="181">
        <v>0.4722222222222222</v>
      </c>
      <c r="E583" s="180" t="s">
        <v>186</v>
      </c>
      <c r="F583" s="180" t="s">
        <v>187</v>
      </c>
      <c r="G583" s="180" t="s">
        <v>185</v>
      </c>
      <c r="H583" s="179">
        <v>137</v>
      </c>
      <c r="I583" s="180" t="s">
        <v>177</v>
      </c>
      <c r="J583" s="180" t="s">
        <v>178</v>
      </c>
    </row>
    <row r="584" spans="1:10" ht="30">
      <c r="A584" s="179">
        <v>1208388</v>
      </c>
      <c r="B584" s="180" t="s">
        <v>173</v>
      </c>
      <c r="C584" s="181">
        <v>37642</v>
      </c>
      <c r="D584" s="181">
        <v>0.4513888888888889</v>
      </c>
      <c r="E584" s="180" t="s">
        <v>186</v>
      </c>
      <c r="F584" s="180" t="s">
        <v>187</v>
      </c>
      <c r="G584" s="180" t="s">
        <v>185</v>
      </c>
      <c r="H584" s="179">
        <v>238</v>
      </c>
      <c r="I584" s="180" t="s">
        <v>177</v>
      </c>
      <c r="J584" s="180" t="s">
        <v>178</v>
      </c>
    </row>
    <row r="585" spans="1:10" ht="30">
      <c r="A585" s="179">
        <v>1207116</v>
      </c>
      <c r="B585" s="180" t="s">
        <v>183</v>
      </c>
      <c r="C585" s="181">
        <v>37607</v>
      </c>
      <c r="D585" s="181">
        <v>0.4340277777777778</v>
      </c>
      <c r="E585" s="180" t="s">
        <v>186</v>
      </c>
      <c r="F585" s="180" t="s">
        <v>187</v>
      </c>
      <c r="G585" s="180" t="s">
        <v>185</v>
      </c>
      <c r="H585" s="179">
        <v>97.4</v>
      </c>
      <c r="I585" s="180" t="s">
        <v>177</v>
      </c>
      <c r="J585" s="180" t="s">
        <v>178</v>
      </c>
    </row>
    <row r="586" spans="1:10" ht="30">
      <c r="A586" s="179">
        <v>1208388</v>
      </c>
      <c r="B586" s="180" t="s">
        <v>173</v>
      </c>
      <c r="C586" s="181">
        <v>37607</v>
      </c>
      <c r="D586" s="181">
        <v>0.4166666666666667</v>
      </c>
      <c r="E586" s="180" t="s">
        <v>186</v>
      </c>
      <c r="F586" s="180" t="s">
        <v>187</v>
      </c>
      <c r="G586" s="180" t="s">
        <v>185</v>
      </c>
      <c r="H586" s="179">
        <v>217</v>
      </c>
      <c r="I586" s="180" t="s">
        <v>177</v>
      </c>
      <c r="J586" s="180" t="s">
        <v>178</v>
      </c>
    </row>
    <row r="587" spans="1:10" ht="30">
      <c r="A587" s="179">
        <v>1207116</v>
      </c>
      <c r="B587" s="180" t="s">
        <v>183</v>
      </c>
      <c r="C587" s="181">
        <v>37579</v>
      </c>
      <c r="D587" s="181">
        <v>0.4305555555555556</v>
      </c>
      <c r="E587" s="180" t="s">
        <v>186</v>
      </c>
      <c r="F587" s="180" t="s">
        <v>187</v>
      </c>
      <c r="G587" s="180" t="s">
        <v>185</v>
      </c>
      <c r="H587" s="179">
        <v>140</v>
      </c>
      <c r="I587" s="180" t="s">
        <v>177</v>
      </c>
      <c r="J587" s="180" t="s">
        <v>178</v>
      </c>
    </row>
    <row r="588" spans="1:10" ht="30">
      <c r="A588" s="179">
        <v>1208388</v>
      </c>
      <c r="B588" s="180" t="s">
        <v>173</v>
      </c>
      <c r="C588" s="181">
        <v>37579</v>
      </c>
      <c r="D588" s="181">
        <v>0.3958333333333333</v>
      </c>
      <c r="E588" s="180" t="s">
        <v>186</v>
      </c>
      <c r="F588" s="180" t="s">
        <v>187</v>
      </c>
      <c r="G588" s="180" t="s">
        <v>185</v>
      </c>
      <c r="H588" s="179">
        <v>177</v>
      </c>
      <c r="I588" s="180" t="s">
        <v>177</v>
      </c>
      <c r="J588" s="180" t="s">
        <v>178</v>
      </c>
    </row>
    <row r="589" spans="1:10" ht="30">
      <c r="A589" s="179">
        <v>1207116</v>
      </c>
      <c r="B589" s="180" t="s">
        <v>183</v>
      </c>
      <c r="C589" s="181">
        <v>37544</v>
      </c>
      <c r="D589" s="181">
        <v>0.4097222222222222</v>
      </c>
      <c r="E589" s="180" t="s">
        <v>186</v>
      </c>
      <c r="F589" s="180" t="s">
        <v>187</v>
      </c>
      <c r="G589" s="180" t="s">
        <v>185</v>
      </c>
      <c r="H589" s="179">
        <v>129</v>
      </c>
      <c r="I589" s="180" t="s">
        <v>177</v>
      </c>
      <c r="J589" s="180" t="s">
        <v>178</v>
      </c>
    </row>
    <row r="590" spans="1:10" ht="30">
      <c r="A590" s="179">
        <v>1208388</v>
      </c>
      <c r="B590" s="180" t="s">
        <v>173</v>
      </c>
      <c r="C590" s="181">
        <v>37544</v>
      </c>
      <c r="D590" s="181">
        <v>0.3958333333333333</v>
      </c>
      <c r="E590" s="180" t="s">
        <v>186</v>
      </c>
      <c r="F590" s="180" t="s">
        <v>187</v>
      </c>
      <c r="G590" s="180" t="s">
        <v>185</v>
      </c>
      <c r="H590" s="179">
        <v>214</v>
      </c>
      <c r="I590" s="180" t="s">
        <v>177</v>
      </c>
      <c r="J590" s="180" t="s">
        <v>178</v>
      </c>
    </row>
    <row r="591" spans="1:10" ht="30">
      <c r="A591" s="179">
        <v>1208388</v>
      </c>
      <c r="B591" s="180" t="s">
        <v>173</v>
      </c>
      <c r="C591" s="181">
        <v>37516</v>
      </c>
      <c r="D591" s="181">
        <v>0.3854166666666667</v>
      </c>
      <c r="E591" s="180" t="s">
        <v>186</v>
      </c>
      <c r="F591" s="180" t="s">
        <v>187</v>
      </c>
      <c r="G591" s="180" t="s">
        <v>185</v>
      </c>
      <c r="H591" s="179">
        <v>223</v>
      </c>
      <c r="I591" s="180" t="s">
        <v>177</v>
      </c>
      <c r="J591" s="180" t="s">
        <v>178</v>
      </c>
    </row>
    <row r="592" spans="1:10" ht="30">
      <c r="A592" s="179">
        <v>1207116</v>
      </c>
      <c r="B592" s="180" t="s">
        <v>183</v>
      </c>
      <c r="C592" s="181">
        <v>37516</v>
      </c>
      <c r="D592" s="181">
        <v>0.4027777777777778</v>
      </c>
      <c r="E592" s="180" t="s">
        <v>186</v>
      </c>
      <c r="F592" s="180" t="s">
        <v>187</v>
      </c>
      <c r="G592" s="180" t="s">
        <v>185</v>
      </c>
      <c r="H592" s="179">
        <v>131</v>
      </c>
      <c r="I592" s="180" t="s">
        <v>177</v>
      </c>
      <c r="J592" s="180" t="s">
        <v>178</v>
      </c>
    </row>
    <row r="593" spans="1:10" ht="30">
      <c r="A593" s="179">
        <v>1207116</v>
      </c>
      <c r="B593" s="180" t="s">
        <v>183</v>
      </c>
      <c r="C593" s="181">
        <v>37495</v>
      </c>
      <c r="D593" s="181">
        <v>0.4583333333333333</v>
      </c>
      <c r="E593" s="180" t="s">
        <v>186</v>
      </c>
      <c r="F593" s="180" t="s">
        <v>187</v>
      </c>
      <c r="G593" s="180" t="s">
        <v>185</v>
      </c>
      <c r="H593" s="179">
        <v>147</v>
      </c>
      <c r="I593" s="180" t="s">
        <v>177</v>
      </c>
      <c r="J593" s="180" t="s">
        <v>178</v>
      </c>
    </row>
    <row r="594" spans="1:10" ht="30">
      <c r="A594" s="179">
        <v>1208388</v>
      </c>
      <c r="B594" s="180" t="s">
        <v>173</v>
      </c>
      <c r="C594" s="181">
        <v>37495</v>
      </c>
      <c r="D594" s="181">
        <v>0.4444444444444444</v>
      </c>
      <c r="E594" s="180" t="s">
        <v>186</v>
      </c>
      <c r="F594" s="180" t="s">
        <v>187</v>
      </c>
      <c r="G594" s="180" t="s">
        <v>185</v>
      </c>
      <c r="H594" s="179">
        <v>285</v>
      </c>
      <c r="I594" s="180" t="s">
        <v>177</v>
      </c>
      <c r="J594" s="180" t="s">
        <v>178</v>
      </c>
    </row>
    <row r="595" spans="1:10" ht="30">
      <c r="A595" s="179">
        <v>1207116</v>
      </c>
      <c r="B595" s="180" t="s">
        <v>183</v>
      </c>
      <c r="C595" s="181">
        <v>37488</v>
      </c>
      <c r="D595" s="181">
        <v>0.4409722222222222</v>
      </c>
      <c r="E595" s="180" t="s">
        <v>186</v>
      </c>
      <c r="F595" s="180" t="s">
        <v>187</v>
      </c>
      <c r="G595" s="180" t="s">
        <v>185</v>
      </c>
      <c r="H595" s="179">
        <v>143</v>
      </c>
      <c r="I595" s="180" t="s">
        <v>177</v>
      </c>
      <c r="J595" s="180" t="s">
        <v>178</v>
      </c>
    </row>
    <row r="596" spans="1:10" ht="30">
      <c r="A596" s="179">
        <v>1208388</v>
      </c>
      <c r="B596" s="180" t="s">
        <v>173</v>
      </c>
      <c r="C596" s="181">
        <v>37488</v>
      </c>
      <c r="D596" s="181">
        <v>0.4236111111111111</v>
      </c>
      <c r="E596" s="180" t="s">
        <v>186</v>
      </c>
      <c r="F596" s="180" t="s">
        <v>187</v>
      </c>
      <c r="G596" s="180" t="s">
        <v>185</v>
      </c>
      <c r="H596" s="179">
        <v>130</v>
      </c>
      <c r="I596" s="180" t="s">
        <v>177</v>
      </c>
      <c r="J596" s="180" t="s">
        <v>178</v>
      </c>
    </row>
    <row r="597" spans="1:10" ht="30">
      <c r="A597" s="179">
        <v>1208388</v>
      </c>
      <c r="B597" s="180" t="s">
        <v>173</v>
      </c>
      <c r="C597" s="181">
        <v>37481</v>
      </c>
      <c r="D597" s="181">
        <v>0.3923611111111111</v>
      </c>
      <c r="E597" s="180" t="s">
        <v>186</v>
      </c>
      <c r="F597" s="180" t="s">
        <v>187</v>
      </c>
      <c r="G597" s="180" t="s">
        <v>185</v>
      </c>
      <c r="H597" s="179">
        <v>133</v>
      </c>
      <c r="I597" s="180" t="s">
        <v>177</v>
      </c>
      <c r="J597" s="180" t="s">
        <v>178</v>
      </c>
    </row>
    <row r="598" spans="1:10" ht="30">
      <c r="A598" s="179">
        <v>1207116</v>
      </c>
      <c r="B598" s="180" t="s">
        <v>183</v>
      </c>
      <c r="C598" s="181">
        <v>37481</v>
      </c>
      <c r="D598" s="181">
        <v>0.4131944444444444</v>
      </c>
      <c r="E598" s="180" t="s">
        <v>186</v>
      </c>
      <c r="F598" s="180" t="s">
        <v>187</v>
      </c>
      <c r="G598" s="180" t="s">
        <v>185</v>
      </c>
      <c r="H598" s="179">
        <v>138</v>
      </c>
      <c r="I598" s="180" t="s">
        <v>177</v>
      </c>
      <c r="J598" s="180" t="s">
        <v>178</v>
      </c>
    </row>
    <row r="599" spans="1:10" ht="30">
      <c r="A599" s="179">
        <v>1208388</v>
      </c>
      <c r="B599" s="180" t="s">
        <v>173</v>
      </c>
      <c r="C599" s="181">
        <v>37474</v>
      </c>
      <c r="D599" s="181">
        <v>0.4097222222222222</v>
      </c>
      <c r="E599" s="180" t="s">
        <v>186</v>
      </c>
      <c r="F599" s="180" t="s">
        <v>187</v>
      </c>
      <c r="G599" s="180" t="s">
        <v>185</v>
      </c>
      <c r="H599" s="179">
        <v>131</v>
      </c>
      <c r="I599" s="180" t="s">
        <v>177</v>
      </c>
      <c r="J599" s="180" t="s">
        <v>178</v>
      </c>
    </row>
    <row r="600" spans="1:10" ht="30">
      <c r="A600" s="179">
        <v>1207116</v>
      </c>
      <c r="B600" s="180" t="s">
        <v>183</v>
      </c>
      <c r="C600" s="181">
        <v>37474</v>
      </c>
      <c r="D600" s="181">
        <v>0.4305555555555556</v>
      </c>
      <c r="E600" s="180" t="s">
        <v>186</v>
      </c>
      <c r="F600" s="180" t="s">
        <v>187</v>
      </c>
      <c r="G600" s="180" t="s">
        <v>185</v>
      </c>
      <c r="H600" s="179">
        <v>137</v>
      </c>
      <c r="I600" s="180" t="s">
        <v>177</v>
      </c>
      <c r="J600" s="180" t="s">
        <v>178</v>
      </c>
    </row>
    <row r="601" spans="1:10" ht="30">
      <c r="A601" s="179">
        <v>1207116</v>
      </c>
      <c r="B601" s="180" t="s">
        <v>183</v>
      </c>
      <c r="C601" s="181">
        <v>37453</v>
      </c>
      <c r="D601" s="181">
        <v>0.4201388888888889</v>
      </c>
      <c r="E601" s="180" t="s">
        <v>186</v>
      </c>
      <c r="F601" s="180" t="s">
        <v>187</v>
      </c>
      <c r="G601" s="180" t="s">
        <v>185</v>
      </c>
      <c r="H601" s="179">
        <v>125</v>
      </c>
      <c r="I601" s="180" t="s">
        <v>177</v>
      </c>
      <c r="J601" s="180" t="s">
        <v>178</v>
      </c>
    </row>
    <row r="602" spans="1:10" ht="30">
      <c r="A602" s="179">
        <v>1208388</v>
      </c>
      <c r="B602" s="180" t="s">
        <v>173</v>
      </c>
      <c r="C602" s="181">
        <v>37453</v>
      </c>
      <c r="D602" s="181">
        <v>0.40625</v>
      </c>
      <c r="E602" s="180" t="s">
        <v>186</v>
      </c>
      <c r="F602" s="180" t="s">
        <v>187</v>
      </c>
      <c r="G602" s="180" t="s">
        <v>185</v>
      </c>
      <c r="H602" s="179">
        <v>220</v>
      </c>
      <c r="I602" s="180" t="s">
        <v>177</v>
      </c>
      <c r="J602" s="180" t="s">
        <v>178</v>
      </c>
    </row>
    <row r="603" spans="1:10" ht="30">
      <c r="A603" s="179">
        <v>1207116</v>
      </c>
      <c r="B603" s="180" t="s">
        <v>183</v>
      </c>
      <c r="C603" s="181">
        <v>37425</v>
      </c>
      <c r="D603" s="181">
        <v>0.4652777777777778</v>
      </c>
      <c r="E603" s="180" t="s">
        <v>186</v>
      </c>
      <c r="F603" s="180" t="s">
        <v>187</v>
      </c>
      <c r="G603" s="180" t="s">
        <v>185</v>
      </c>
      <c r="H603" s="179">
        <v>146</v>
      </c>
      <c r="I603" s="180" t="s">
        <v>177</v>
      </c>
      <c r="J603" s="180" t="s">
        <v>178</v>
      </c>
    </row>
    <row r="604" spans="1:10" ht="30">
      <c r="A604" s="179">
        <v>1208388</v>
      </c>
      <c r="B604" s="180" t="s">
        <v>173</v>
      </c>
      <c r="C604" s="181">
        <v>37425</v>
      </c>
      <c r="D604" s="181">
        <v>0.4375</v>
      </c>
      <c r="E604" s="180" t="s">
        <v>186</v>
      </c>
      <c r="F604" s="180" t="s">
        <v>187</v>
      </c>
      <c r="G604" s="180" t="s">
        <v>185</v>
      </c>
      <c r="H604" s="179">
        <v>265</v>
      </c>
      <c r="I604" s="180" t="s">
        <v>177</v>
      </c>
      <c r="J604" s="180" t="s">
        <v>178</v>
      </c>
    </row>
    <row r="605" spans="1:10" ht="30">
      <c r="A605" s="179">
        <v>1207116</v>
      </c>
      <c r="B605" s="180" t="s">
        <v>183</v>
      </c>
      <c r="C605" s="181">
        <v>37397</v>
      </c>
      <c r="D605" s="181">
        <v>0.4583333333333333</v>
      </c>
      <c r="E605" s="180" t="s">
        <v>186</v>
      </c>
      <c r="F605" s="180" t="s">
        <v>187</v>
      </c>
      <c r="G605" s="180" t="s">
        <v>185</v>
      </c>
      <c r="H605" s="179">
        <v>130</v>
      </c>
      <c r="I605" s="180" t="s">
        <v>177</v>
      </c>
      <c r="J605" s="180" t="s">
        <v>178</v>
      </c>
    </row>
    <row r="606" spans="1:10" ht="30">
      <c r="A606" s="179">
        <v>1208388</v>
      </c>
      <c r="B606" s="180" t="s">
        <v>173</v>
      </c>
      <c r="C606" s="181">
        <v>37397</v>
      </c>
      <c r="D606" s="181">
        <v>0.4375</v>
      </c>
      <c r="E606" s="180" t="s">
        <v>186</v>
      </c>
      <c r="F606" s="180" t="s">
        <v>187</v>
      </c>
      <c r="G606" s="180" t="s">
        <v>185</v>
      </c>
      <c r="H606" s="179">
        <v>203</v>
      </c>
      <c r="I606" s="180" t="s">
        <v>177</v>
      </c>
      <c r="J606" s="180" t="s">
        <v>178</v>
      </c>
    </row>
    <row r="607" spans="1:10" ht="30">
      <c r="A607" s="179">
        <v>1208388</v>
      </c>
      <c r="B607" s="180" t="s">
        <v>173</v>
      </c>
      <c r="C607" s="181">
        <v>37362</v>
      </c>
      <c r="D607" s="181">
        <v>0.4270833333333333</v>
      </c>
      <c r="E607" s="180" t="s">
        <v>186</v>
      </c>
      <c r="F607" s="180" t="s">
        <v>187</v>
      </c>
      <c r="G607" s="180" t="s">
        <v>185</v>
      </c>
      <c r="H607" s="179">
        <v>214</v>
      </c>
      <c r="I607" s="180" t="s">
        <v>177</v>
      </c>
      <c r="J607" s="180" t="s">
        <v>178</v>
      </c>
    </row>
    <row r="608" spans="1:10" ht="30">
      <c r="A608" s="179">
        <v>1208388</v>
      </c>
      <c r="B608" s="180" t="s">
        <v>173</v>
      </c>
      <c r="C608" s="181">
        <v>37334</v>
      </c>
      <c r="D608" s="181">
        <v>0.3958333333333333</v>
      </c>
      <c r="E608" s="180" t="s">
        <v>186</v>
      </c>
      <c r="F608" s="180" t="s">
        <v>187</v>
      </c>
      <c r="G608" s="180" t="s">
        <v>185</v>
      </c>
      <c r="H608" s="179">
        <v>216</v>
      </c>
      <c r="I608" s="180" t="s">
        <v>177</v>
      </c>
      <c r="J608" s="180" t="s">
        <v>178</v>
      </c>
    </row>
    <row r="609" spans="1:10" ht="30">
      <c r="A609" s="179">
        <v>1207116</v>
      </c>
      <c r="B609" s="180" t="s">
        <v>183</v>
      </c>
      <c r="C609" s="181">
        <v>37313</v>
      </c>
      <c r="D609" s="181">
        <v>0.4375</v>
      </c>
      <c r="E609" s="180" t="s">
        <v>186</v>
      </c>
      <c r="F609" s="180" t="s">
        <v>187</v>
      </c>
      <c r="G609" s="180" t="s">
        <v>185</v>
      </c>
      <c r="H609" s="179">
        <v>137</v>
      </c>
      <c r="I609" s="180" t="s">
        <v>177</v>
      </c>
      <c r="J609" s="180" t="s">
        <v>178</v>
      </c>
    </row>
    <row r="610" spans="1:10" ht="30">
      <c r="A610" s="179">
        <v>1208388</v>
      </c>
      <c r="B610" s="180" t="s">
        <v>173</v>
      </c>
      <c r="C610" s="181">
        <v>37313</v>
      </c>
      <c r="D610" s="181">
        <v>0.4166666666666667</v>
      </c>
      <c r="E610" s="180" t="s">
        <v>186</v>
      </c>
      <c r="F610" s="180" t="s">
        <v>187</v>
      </c>
      <c r="G610" s="180" t="s">
        <v>185</v>
      </c>
      <c r="H610" s="179">
        <v>216</v>
      </c>
      <c r="I610" s="180" t="s">
        <v>177</v>
      </c>
      <c r="J610" s="180" t="s">
        <v>178</v>
      </c>
    </row>
    <row r="611" spans="1:10" ht="30">
      <c r="A611" s="179">
        <v>1208388</v>
      </c>
      <c r="B611" s="180" t="s">
        <v>173</v>
      </c>
      <c r="C611" s="181">
        <v>37278</v>
      </c>
      <c r="D611" s="181">
        <v>0.4201388888888889</v>
      </c>
      <c r="E611" s="180" t="s">
        <v>186</v>
      </c>
      <c r="F611" s="180" t="s">
        <v>187</v>
      </c>
      <c r="G611" s="180" t="s">
        <v>185</v>
      </c>
      <c r="H611" s="179">
        <v>227</v>
      </c>
      <c r="I611" s="180" t="s">
        <v>177</v>
      </c>
      <c r="J611" s="180" t="s">
        <v>178</v>
      </c>
    </row>
    <row r="612" spans="1:10" ht="30">
      <c r="A612" s="179">
        <v>1207116</v>
      </c>
      <c r="B612" s="180" t="s">
        <v>183</v>
      </c>
      <c r="C612" s="181">
        <v>37278</v>
      </c>
      <c r="D612" s="181">
        <v>0.4444444444444444</v>
      </c>
      <c r="E612" s="180" t="s">
        <v>186</v>
      </c>
      <c r="F612" s="180" t="s">
        <v>187</v>
      </c>
      <c r="G612" s="180" t="s">
        <v>185</v>
      </c>
      <c r="H612" s="179">
        <v>125</v>
      </c>
      <c r="I612" s="180" t="s">
        <v>177</v>
      </c>
      <c r="J612" s="180" t="s">
        <v>178</v>
      </c>
    </row>
    <row r="613" spans="1:10" ht="30">
      <c r="A613" s="179">
        <v>1208388</v>
      </c>
      <c r="B613" s="180" t="s">
        <v>173</v>
      </c>
      <c r="C613" s="181">
        <v>37243</v>
      </c>
      <c r="D613" s="181">
        <v>0.3993055555555556</v>
      </c>
      <c r="E613" s="180" t="s">
        <v>186</v>
      </c>
      <c r="F613" s="180" t="s">
        <v>187</v>
      </c>
      <c r="G613" s="180" t="s">
        <v>185</v>
      </c>
      <c r="H613" s="179">
        <v>242</v>
      </c>
      <c r="I613" s="180" t="s">
        <v>177</v>
      </c>
      <c r="J613" s="180" t="s">
        <v>178</v>
      </c>
    </row>
    <row r="614" spans="1:10" ht="30">
      <c r="A614" s="179">
        <v>1207116</v>
      </c>
      <c r="B614" s="180" t="s">
        <v>183</v>
      </c>
      <c r="C614" s="181">
        <v>37210</v>
      </c>
      <c r="D614" s="181">
        <v>0.4513888888888889</v>
      </c>
      <c r="E614" s="180" t="s">
        <v>186</v>
      </c>
      <c r="F614" s="180" t="s">
        <v>187</v>
      </c>
      <c r="G614" s="180" t="s">
        <v>185</v>
      </c>
      <c r="H614" s="179">
        <v>133</v>
      </c>
      <c r="I614" s="180" t="s">
        <v>177</v>
      </c>
      <c r="J614" s="180" t="s">
        <v>178</v>
      </c>
    </row>
    <row r="615" spans="1:10" ht="30">
      <c r="A615" s="179">
        <v>1208388</v>
      </c>
      <c r="B615" s="180" t="s">
        <v>173</v>
      </c>
      <c r="C615" s="181">
        <v>37210</v>
      </c>
      <c r="D615" s="181">
        <v>0.4131944444444444</v>
      </c>
      <c r="E615" s="180" t="s">
        <v>186</v>
      </c>
      <c r="F615" s="180" t="s">
        <v>187</v>
      </c>
      <c r="G615" s="180" t="s">
        <v>185</v>
      </c>
      <c r="H615" s="179">
        <v>225</v>
      </c>
      <c r="I615" s="180" t="s">
        <v>177</v>
      </c>
      <c r="J615" s="180" t="s">
        <v>178</v>
      </c>
    </row>
    <row r="616" spans="1:10" ht="30">
      <c r="A616" s="179">
        <v>1208388</v>
      </c>
      <c r="B616" s="180" t="s">
        <v>173</v>
      </c>
      <c r="C616" s="181">
        <v>37180</v>
      </c>
      <c r="D616" s="181">
        <v>0.5069444444444444</v>
      </c>
      <c r="E616" s="180" t="s">
        <v>186</v>
      </c>
      <c r="F616" s="180" t="s">
        <v>187</v>
      </c>
      <c r="G616" s="180" t="s">
        <v>185</v>
      </c>
      <c r="H616" s="179">
        <v>211</v>
      </c>
      <c r="I616" s="180" t="s">
        <v>177</v>
      </c>
      <c r="J616" s="180" t="s">
        <v>178</v>
      </c>
    </row>
    <row r="617" spans="1:10" ht="30">
      <c r="A617" s="179">
        <v>1207116</v>
      </c>
      <c r="B617" s="180" t="s">
        <v>183</v>
      </c>
      <c r="C617" s="181">
        <v>37152</v>
      </c>
      <c r="D617" s="181">
        <v>0.3958333333333333</v>
      </c>
      <c r="E617" s="180" t="s">
        <v>186</v>
      </c>
      <c r="F617" s="180" t="s">
        <v>187</v>
      </c>
      <c r="G617" s="180" t="s">
        <v>185</v>
      </c>
      <c r="H617" s="179">
        <v>127</v>
      </c>
      <c r="I617" s="180" t="s">
        <v>177</v>
      </c>
      <c r="J617" s="180" t="s">
        <v>178</v>
      </c>
    </row>
    <row r="618" spans="1:10" ht="30">
      <c r="A618" s="179">
        <v>1208388</v>
      </c>
      <c r="B618" s="180" t="s">
        <v>173</v>
      </c>
      <c r="C618" s="181">
        <v>37152</v>
      </c>
      <c r="D618" s="181">
        <v>0.375</v>
      </c>
      <c r="E618" s="180" t="s">
        <v>186</v>
      </c>
      <c r="F618" s="180" t="s">
        <v>187</v>
      </c>
      <c r="G618" s="180" t="s">
        <v>185</v>
      </c>
      <c r="H618" s="179">
        <v>230</v>
      </c>
      <c r="I618" s="180" t="s">
        <v>177</v>
      </c>
      <c r="J618" s="180" t="s">
        <v>178</v>
      </c>
    </row>
    <row r="619" spans="1:10" ht="30">
      <c r="A619" s="179">
        <v>1208388</v>
      </c>
      <c r="B619" s="180" t="s">
        <v>173</v>
      </c>
      <c r="C619" s="181">
        <v>37131</v>
      </c>
      <c r="D619" s="181">
        <v>0.3402777777777778</v>
      </c>
      <c r="E619" s="180" t="s">
        <v>186</v>
      </c>
      <c r="F619" s="180" t="s">
        <v>187</v>
      </c>
      <c r="G619" s="180" t="s">
        <v>185</v>
      </c>
      <c r="H619" s="179">
        <v>208</v>
      </c>
      <c r="I619" s="180" t="s">
        <v>177</v>
      </c>
      <c r="J619" s="180" t="s">
        <v>178</v>
      </c>
    </row>
    <row r="620" spans="1:10" ht="30">
      <c r="A620" s="179">
        <v>1207116</v>
      </c>
      <c r="B620" s="180" t="s">
        <v>183</v>
      </c>
      <c r="C620" s="181">
        <v>37131</v>
      </c>
      <c r="D620" s="181">
        <v>0.3888888888888889</v>
      </c>
      <c r="E620" s="180" t="s">
        <v>186</v>
      </c>
      <c r="F620" s="180" t="s">
        <v>187</v>
      </c>
      <c r="G620" s="180" t="s">
        <v>185</v>
      </c>
      <c r="H620" s="179">
        <v>135</v>
      </c>
      <c r="I620" s="180" t="s">
        <v>177</v>
      </c>
      <c r="J620" s="180" t="s">
        <v>178</v>
      </c>
    </row>
    <row r="621" spans="1:10" ht="30">
      <c r="A621" s="179">
        <v>1208388</v>
      </c>
      <c r="B621" s="180" t="s">
        <v>173</v>
      </c>
      <c r="C621" s="181">
        <v>37124</v>
      </c>
      <c r="D621" s="181">
        <v>0.5972222222222222</v>
      </c>
      <c r="E621" s="180" t="s">
        <v>186</v>
      </c>
      <c r="F621" s="180" t="s">
        <v>187</v>
      </c>
      <c r="G621" s="180" t="s">
        <v>185</v>
      </c>
      <c r="H621" s="179">
        <v>186</v>
      </c>
      <c r="I621" s="180" t="s">
        <v>177</v>
      </c>
      <c r="J621" s="180" t="s">
        <v>178</v>
      </c>
    </row>
    <row r="622" spans="1:10" ht="30">
      <c r="A622" s="179">
        <v>1207116</v>
      </c>
      <c r="B622" s="180" t="s">
        <v>183</v>
      </c>
      <c r="C622" s="181">
        <v>37124</v>
      </c>
      <c r="D622" s="181">
        <v>0.5069444444444444</v>
      </c>
      <c r="E622" s="180" t="s">
        <v>186</v>
      </c>
      <c r="F622" s="180" t="s">
        <v>187</v>
      </c>
      <c r="G622" s="180" t="s">
        <v>185</v>
      </c>
      <c r="H622" s="179">
        <v>143</v>
      </c>
      <c r="I622" s="180" t="s">
        <v>177</v>
      </c>
      <c r="J622" s="180" t="s">
        <v>178</v>
      </c>
    </row>
    <row r="623" spans="1:10" ht="30">
      <c r="A623" s="179">
        <v>1207116</v>
      </c>
      <c r="B623" s="180" t="s">
        <v>183</v>
      </c>
      <c r="C623" s="181">
        <v>37116</v>
      </c>
      <c r="D623" s="181">
        <v>0.4375</v>
      </c>
      <c r="E623" s="180" t="s">
        <v>186</v>
      </c>
      <c r="F623" s="180" t="s">
        <v>187</v>
      </c>
      <c r="G623" s="180" t="s">
        <v>185</v>
      </c>
      <c r="H623" s="179">
        <v>128</v>
      </c>
      <c r="I623" s="180" t="s">
        <v>177</v>
      </c>
      <c r="J623" s="180" t="s">
        <v>178</v>
      </c>
    </row>
    <row r="624" spans="1:10" ht="30">
      <c r="A624" s="179">
        <v>1208388</v>
      </c>
      <c r="B624" s="180" t="s">
        <v>173</v>
      </c>
      <c r="C624" s="181">
        <v>37116</v>
      </c>
      <c r="D624" s="181">
        <v>0.4236111111111111</v>
      </c>
      <c r="E624" s="180" t="s">
        <v>186</v>
      </c>
      <c r="F624" s="180" t="s">
        <v>187</v>
      </c>
      <c r="G624" s="180" t="s">
        <v>185</v>
      </c>
      <c r="H624" s="179">
        <v>223</v>
      </c>
      <c r="I624" s="180" t="s">
        <v>177</v>
      </c>
      <c r="J624" s="180" t="s">
        <v>178</v>
      </c>
    </row>
    <row r="625" spans="1:10" ht="30">
      <c r="A625" s="179">
        <v>1207116</v>
      </c>
      <c r="B625" s="180" t="s">
        <v>183</v>
      </c>
      <c r="C625" s="181">
        <v>37110</v>
      </c>
      <c r="D625" s="181">
        <v>0.3923611111111111</v>
      </c>
      <c r="E625" s="180" t="s">
        <v>186</v>
      </c>
      <c r="F625" s="180" t="s">
        <v>187</v>
      </c>
      <c r="G625" s="180" t="s">
        <v>185</v>
      </c>
      <c r="H625" s="179">
        <v>119</v>
      </c>
      <c r="I625" s="180" t="s">
        <v>177</v>
      </c>
      <c r="J625" s="180" t="s">
        <v>178</v>
      </c>
    </row>
    <row r="626" spans="1:10" ht="30">
      <c r="A626" s="179">
        <v>1208388</v>
      </c>
      <c r="B626" s="180" t="s">
        <v>173</v>
      </c>
      <c r="C626" s="181">
        <v>37110</v>
      </c>
      <c r="D626" s="181">
        <v>0.375</v>
      </c>
      <c r="E626" s="180" t="s">
        <v>186</v>
      </c>
      <c r="F626" s="180" t="s">
        <v>187</v>
      </c>
      <c r="G626" s="180" t="s">
        <v>185</v>
      </c>
      <c r="H626" s="179">
        <v>191</v>
      </c>
      <c r="I626" s="180" t="s">
        <v>177</v>
      </c>
      <c r="J626" s="180" t="s">
        <v>178</v>
      </c>
    </row>
    <row r="627" spans="1:10" ht="30">
      <c r="A627" s="179">
        <v>1208388</v>
      </c>
      <c r="B627" s="180" t="s">
        <v>173</v>
      </c>
      <c r="C627" s="181">
        <v>37089</v>
      </c>
      <c r="D627" s="181">
        <v>0.3888888888888889</v>
      </c>
      <c r="E627" s="180" t="s">
        <v>186</v>
      </c>
      <c r="F627" s="180" t="s">
        <v>187</v>
      </c>
      <c r="G627" s="180" t="s">
        <v>185</v>
      </c>
      <c r="H627" s="179">
        <v>187</v>
      </c>
      <c r="I627" s="180" t="s">
        <v>177</v>
      </c>
      <c r="J627" s="180" t="s">
        <v>178</v>
      </c>
    </row>
    <row r="628" spans="1:10" ht="30">
      <c r="A628" s="179">
        <v>1207116</v>
      </c>
      <c r="B628" s="180" t="s">
        <v>183</v>
      </c>
      <c r="C628" s="181">
        <v>37089</v>
      </c>
      <c r="D628" s="181">
        <v>0.4097222222222222</v>
      </c>
      <c r="E628" s="180" t="s">
        <v>186</v>
      </c>
      <c r="F628" s="180" t="s">
        <v>187</v>
      </c>
      <c r="G628" s="180" t="s">
        <v>185</v>
      </c>
      <c r="H628" s="179">
        <v>119</v>
      </c>
      <c r="I628" s="180" t="s">
        <v>177</v>
      </c>
      <c r="J628" s="180" t="s">
        <v>178</v>
      </c>
    </row>
    <row r="629" spans="1:10" ht="30">
      <c r="A629" s="179">
        <v>1207116</v>
      </c>
      <c r="B629" s="180" t="s">
        <v>183</v>
      </c>
      <c r="C629" s="181">
        <v>37061</v>
      </c>
      <c r="D629" s="181">
        <v>0.4409722222222222</v>
      </c>
      <c r="E629" s="180" t="s">
        <v>186</v>
      </c>
      <c r="F629" s="180" t="s">
        <v>187</v>
      </c>
      <c r="G629" s="180" t="s">
        <v>185</v>
      </c>
      <c r="H629" s="179">
        <v>122</v>
      </c>
      <c r="I629" s="180" t="s">
        <v>177</v>
      </c>
      <c r="J629" s="180" t="s">
        <v>178</v>
      </c>
    </row>
    <row r="630" spans="1:10" ht="30">
      <c r="A630" s="179">
        <v>1208388</v>
      </c>
      <c r="B630" s="180" t="s">
        <v>173</v>
      </c>
      <c r="C630" s="181">
        <v>37061</v>
      </c>
      <c r="D630" s="181">
        <v>0.4166666666666667</v>
      </c>
      <c r="E630" s="180" t="s">
        <v>186</v>
      </c>
      <c r="F630" s="180" t="s">
        <v>187</v>
      </c>
      <c r="G630" s="180" t="s">
        <v>185</v>
      </c>
      <c r="H630" s="179">
        <v>216</v>
      </c>
      <c r="I630" s="180" t="s">
        <v>177</v>
      </c>
      <c r="J630" s="180" t="s">
        <v>178</v>
      </c>
    </row>
    <row r="631" spans="1:10" ht="30">
      <c r="A631" s="179">
        <v>1208388</v>
      </c>
      <c r="B631" s="180" t="s">
        <v>173</v>
      </c>
      <c r="C631" s="181">
        <v>37033</v>
      </c>
      <c r="D631" s="181">
        <v>0.4201388888888889</v>
      </c>
      <c r="E631" s="180" t="s">
        <v>186</v>
      </c>
      <c r="F631" s="180" t="s">
        <v>187</v>
      </c>
      <c r="G631" s="180" t="s">
        <v>185</v>
      </c>
      <c r="H631" s="179">
        <v>287</v>
      </c>
      <c r="I631" s="180" t="s">
        <v>177</v>
      </c>
      <c r="J631" s="180" t="s">
        <v>178</v>
      </c>
    </row>
    <row r="632" spans="1:10" ht="30">
      <c r="A632" s="179">
        <v>1207116</v>
      </c>
      <c r="B632" s="180" t="s">
        <v>183</v>
      </c>
      <c r="C632" s="181">
        <v>37033</v>
      </c>
      <c r="D632" s="181">
        <v>0.4513888888888889</v>
      </c>
      <c r="E632" s="180" t="s">
        <v>186</v>
      </c>
      <c r="F632" s="180" t="s">
        <v>187</v>
      </c>
      <c r="G632" s="180" t="s">
        <v>185</v>
      </c>
      <c r="H632" s="179">
        <v>130</v>
      </c>
      <c r="I632" s="180" t="s">
        <v>177</v>
      </c>
      <c r="J632" s="180" t="s">
        <v>178</v>
      </c>
    </row>
    <row r="633" spans="1:10" ht="30">
      <c r="A633" s="179">
        <v>1207116</v>
      </c>
      <c r="B633" s="180" t="s">
        <v>183</v>
      </c>
      <c r="C633" s="181">
        <v>36999</v>
      </c>
      <c r="D633" s="181">
        <v>0.4548611111111111</v>
      </c>
      <c r="E633" s="180" t="s">
        <v>186</v>
      </c>
      <c r="F633" s="180" t="s">
        <v>187</v>
      </c>
      <c r="G633" s="180" t="s">
        <v>185</v>
      </c>
      <c r="H633" s="179">
        <v>133</v>
      </c>
      <c r="I633" s="180" t="s">
        <v>177</v>
      </c>
      <c r="J633" s="180" t="s">
        <v>178</v>
      </c>
    </row>
    <row r="634" spans="1:10" ht="30">
      <c r="A634" s="179">
        <v>1208388</v>
      </c>
      <c r="B634" s="180" t="s">
        <v>173</v>
      </c>
      <c r="C634" s="181">
        <v>36999</v>
      </c>
      <c r="D634" s="181">
        <v>0.3923611111111111</v>
      </c>
      <c r="E634" s="180" t="s">
        <v>186</v>
      </c>
      <c r="F634" s="180" t="s">
        <v>187</v>
      </c>
      <c r="G634" s="180" t="s">
        <v>185</v>
      </c>
      <c r="H634" s="179">
        <v>283</v>
      </c>
      <c r="I634" s="180" t="s">
        <v>177</v>
      </c>
      <c r="J634" s="180" t="s">
        <v>178</v>
      </c>
    </row>
    <row r="635" spans="1:10" ht="30">
      <c r="A635" s="179">
        <v>1208388</v>
      </c>
      <c r="B635" s="180" t="s">
        <v>173</v>
      </c>
      <c r="C635" s="181">
        <v>36970</v>
      </c>
      <c r="D635" s="181">
        <v>0.4375</v>
      </c>
      <c r="E635" s="180" t="s">
        <v>186</v>
      </c>
      <c r="F635" s="180" t="s">
        <v>187</v>
      </c>
      <c r="G635" s="180" t="s">
        <v>185</v>
      </c>
      <c r="H635" s="179">
        <v>307</v>
      </c>
      <c r="I635" s="180" t="s">
        <v>177</v>
      </c>
      <c r="J635" s="180" t="s">
        <v>178</v>
      </c>
    </row>
    <row r="636" spans="1:10" ht="30">
      <c r="A636" s="179">
        <v>1207116</v>
      </c>
      <c r="B636" s="180" t="s">
        <v>183</v>
      </c>
      <c r="C636" s="181">
        <v>36948</v>
      </c>
      <c r="D636" s="181">
        <v>0.4513888888888889</v>
      </c>
      <c r="E636" s="180" t="s">
        <v>186</v>
      </c>
      <c r="F636" s="180" t="s">
        <v>187</v>
      </c>
      <c r="G636" s="180" t="s">
        <v>185</v>
      </c>
      <c r="H636" s="179">
        <v>41.3</v>
      </c>
      <c r="I636" s="180" t="s">
        <v>177</v>
      </c>
      <c r="J636" s="180" t="s">
        <v>178</v>
      </c>
    </row>
    <row r="637" spans="1:10" ht="30">
      <c r="A637" s="179">
        <v>1208388</v>
      </c>
      <c r="B637" s="180" t="s">
        <v>173</v>
      </c>
      <c r="C637" s="181">
        <v>36948</v>
      </c>
      <c r="D637" s="181">
        <v>0.4236111111111111</v>
      </c>
      <c r="E637" s="180" t="s">
        <v>186</v>
      </c>
      <c r="F637" s="180" t="s">
        <v>187</v>
      </c>
      <c r="G637" s="180" t="s">
        <v>185</v>
      </c>
      <c r="H637" s="179">
        <v>182</v>
      </c>
      <c r="I637" s="180" t="s">
        <v>177</v>
      </c>
      <c r="J637" s="180" t="s">
        <v>178</v>
      </c>
    </row>
    <row r="638" spans="1:10" ht="30">
      <c r="A638" s="179">
        <v>1208388</v>
      </c>
      <c r="B638" s="180" t="s">
        <v>173</v>
      </c>
      <c r="C638" s="181">
        <v>36907</v>
      </c>
      <c r="D638" s="181">
        <v>0.4166666666666667</v>
      </c>
      <c r="E638" s="180" t="s">
        <v>186</v>
      </c>
      <c r="F638" s="180" t="s">
        <v>187</v>
      </c>
      <c r="G638" s="180" t="s">
        <v>185</v>
      </c>
      <c r="H638" s="179">
        <v>130</v>
      </c>
      <c r="I638" s="180" t="s">
        <v>177</v>
      </c>
      <c r="J638" s="180" t="s">
        <v>178</v>
      </c>
    </row>
    <row r="639" spans="1:10" ht="30">
      <c r="A639" s="179">
        <v>1208388</v>
      </c>
      <c r="B639" s="180" t="s">
        <v>173</v>
      </c>
      <c r="C639" s="181">
        <v>36878</v>
      </c>
      <c r="D639" s="181">
        <v>0.4027777777777778</v>
      </c>
      <c r="E639" s="180" t="s">
        <v>186</v>
      </c>
      <c r="F639" s="180" t="s">
        <v>187</v>
      </c>
      <c r="G639" s="180" t="s">
        <v>185</v>
      </c>
      <c r="H639" s="179">
        <v>189</v>
      </c>
      <c r="I639" s="180" t="s">
        <v>177</v>
      </c>
      <c r="J639" s="180" t="s">
        <v>178</v>
      </c>
    </row>
    <row r="640" spans="1:10" ht="30">
      <c r="A640" s="179">
        <v>1208388</v>
      </c>
      <c r="B640" s="180" t="s">
        <v>173</v>
      </c>
      <c r="C640" s="181">
        <v>36844</v>
      </c>
      <c r="D640" s="181">
        <v>0.4097222222222222</v>
      </c>
      <c r="E640" s="180" t="s">
        <v>186</v>
      </c>
      <c r="F640" s="180" t="s">
        <v>187</v>
      </c>
      <c r="G640" s="180" t="s">
        <v>185</v>
      </c>
      <c r="H640" s="179">
        <v>113</v>
      </c>
      <c r="I640" s="180" t="s">
        <v>177</v>
      </c>
      <c r="J640" s="180" t="s">
        <v>178</v>
      </c>
    </row>
    <row r="641" spans="1:10" ht="30">
      <c r="A641" s="179">
        <v>1208388</v>
      </c>
      <c r="B641" s="180" t="s">
        <v>173</v>
      </c>
      <c r="C641" s="181">
        <v>36823</v>
      </c>
      <c r="D641" s="181">
        <v>0.4444444444444444</v>
      </c>
      <c r="E641" s="180" t="s">
        <v>186</v>
      </c>
      <c r="F641" s="180" t="s">
        <v>187</v>
      </c>
      <c r="G641" s="180" t="s">
        <v>185</v>
      </c>
      <c r="H641" s="179">
        <v>107</v>
      </c>
      <c r="I641" s="180" t="s">
        <v>177</v>
      </c>
      <c r="J641" s="180" t="s">
        <v>178</v>
      </c>
    </row>
    <row r="642" spans="1:10" ht="30">
      <c r="A642" s="179">
        <v>1208388</v>
      </c>
      <c r="B642" s="180" t="s">
        <v>173</v>
      </c>
      <c r="C642" s="181">
        <v>36795</v>
      </c>
      <c r="D642" s="181">
        <v>0.4826388888888889</v>
      </c>
      <c r="E642" s="180" t="s">
        <v>186</v>
      </c>
      <c r="F642" s="180" t="s">
        <v>187</v>
      </c>
      <c r="G642" s="180" t="s">
        <v>185</v>
      </c>
      <c r="H642" s="179">
        <v>194</v>
      </c>
      <c r="I642" s="180" t="s">
        <v>177</v>
      </c>
      <c r="J642" s="180" t="s">
        <v>178</v>
      </c>
    </row>
    <row r="643" spans="1:10" ht="30">
      <c r="A643" s="179">
        <v>1207116</v>
      </c>
      <c r="B643" s="180" t="s">
        <v>183</v>
      </c>
      <c r="C643" s="181">
        <v>36795</v>
      </c>
      <c r="D643" s="181">
        <v>0.5069444444444444</v>
      </c>
      <c r="E643" s="180" t="s">
        <v>186</v>
      </c>
      <c r="F643" s="180" t="s">
        <v>187</v>
      </c>
      <c r="G643" s="180" t="s">
        <v>185</v>
      </c>
      <c r="H643" s="179">
        <v>123</v>
      </c>
      <c r="I643" s="180" t="s">
        <v>177</v>
      </c>
      <c r="J643" s="180" t="s">
        <v>178</v>
      </c>
    </row>
    <row r="644" spans="1:10" ht="30">
      <c r="A644" s="179">
        <v>1208388</v>
      </c>
      <c r="B644" s="180" t="s">
        <v>173</v>
      </c>
      <c r="C644" s="181">
        <v>36767</v>
      </c>
      <c r="D644" s="181">
        <v>0.4930555555555556</v>
      </c>
      <c r="E644" s="180" t="s">
        <v>186</v>
      </c>
      <c r="F644" s="180" t="s">
        <v>187</v>
      </c>
      <c r="G644" s="180" t="s">
        <v>185</v>
      </c>
      <c r="H644" s="179">
        <v>220</v>
      </c>
      <c r="I644" s="180" t="s">
        <v>177</v>
      </c>
      <c r="J644" s="180" t="s">
        <v>178</v>
      </c>
    </row>
    <row r="645" spans="1:10" ht="30">
      <c r="A645" s="179">
        <v>1208388</v>
      </c>
      <c r="B645" s="180" t="s">
        <v>173</v>
      </c>
      <c r="C645" s="181">
        <v>36760</v>
      </c>
      <c r="D645" s="181">
        <v>0.4861111111111111</v>
      </c>
      <c r="E645" s="180" t="s">
        <v>186</v>
      </c>
      <c r="F645" s="180" t="s">
        <v>187</v>
      </c>
      <c r="G645" s="180" t="s">
        <v>185</v>
      </c>
      <c r="H645" s="179">
        <v>210</v>
      </c>
      <c r="I645" s="180" t="s">
        <v>177</v>
      </c>
      <c r="J645" s="180" t="s">
        <v>178</v>
      </c>
    </row>
    <row r="646" spans="1:10" ht="30">
      <c r="A646" s="179">
        <v>1207116</v>
      </c>
      <c r="B646" s="180" t="s">
        <v>183</v>
      </c>
      <c r="C646" s="181">
        <v>36760</v>
      </c>
      <c r="D646" s="181">
        <v>0.5138888888888888</v>
      </c>
      <c r="E646" s="180" t="s">
        <v>186</v>
      </c>
      <c r="F646" s="180" t="s">
        <v>187</v>
      </c>
      <c r="G646" s="180" t="s">
        <v>185</v>
      </c>
      <c r="H646" s="179">
        <v>124</v>
      </c>
      <c r="I646" s="180" t="s">
        <v>177</v>
      </c>
      <c r="J646" s="180" t="s">
        <v>178</v>
      </c>
    </row>
    <row r="647" spans="1:10" ht="30">
      <c r="A647" s="179">
        <v>1208388</v>
      </c>
      <c r="B647" s="180" t="s">
        <v>173</v>
      </c>
      <c r="C647" s="181">
        <v>36753</v>
      </c>
      <c r="D647" s="181">
        <v>0.4305555555555556</v>
      </c>
      <c r="E647" s="180" t="s">
        <v>186</v>
      </c>
      <c r="F647" s="180" t="s">
        <v>187</v>
      </c>
      <c r="G647" s="180" t="s">
        <v>185</v>
      </c>
      <c r="H647" s="179">
        <v>192</v>
      </c>
      <c r="I647" s="180" t="s">
        <v>177</v>
      </c>
      <c r="J647" s="180" t="s">
        <v>178</v>
      </c>
    </row>
    <row r="648" spans="1:10" ht="30">
      <c r="A648" s="179">
        <v>1208388</v>
      </c>
      <c r="B648" s="180" t="s">
        <v>173</v>
      </c>
      <c r="C648" s="181">
        <v>36746</v>
      </c>
      <c r="D648" s="181">
        <v>0.3819444444444444</v>
      </c>
      <c r="E648" s="180" t="s">
        <v>186</v>
      </c>
      <c r="F648" s="180" t="s">
        <v>187</v>
      </c>
      <c r="G648" s="180" t="s">
        <v>185</v>
      </c>
      <c r="H648" s="179">
        <v>170</v>
      </c>
      <c r="I648" s="180" t="s">
        <v>177</v>
      </c>
      <c r="J648" s="180" t="s">
        <v>178</v>
      </c>
    </row>
    <row r="649" spans="1:10" ht="30">
      <c r="A649" s="179">
        <v>1208388</v>
      </c>
      <c r="B649" s="180" t="s">
        <v>173</v>
      </c>
      <c r="C649" s="181">
        <v>36739</v>
      </c>
      <c r="D649" s="181">
        <v>0.4166666666666667</v>
      </c>
      <c r="E649" s="180" t="s">
        <v>186</v>
      </c>
      <c r="F649" s="180" t="s">
        <v>187</v>
      </c>
      <c r="G649" s="180" t="s">
        <v>185</v>
      </c>
      <c r="H649" s="179">
        <v>187</v>
      </c>
      <c r="I649" s="180" t="s">
        <v>177</v>
      </c>
      <c r="J649" s="180" t="s">
        <v>178</v>
      </c>
    </row>
    <row r="650" spans="1:10" ht="30">
      <c r="A650" s="179">
        <v>1207116</v>
      </c>
      <c r="B650" s="180" t="s">
        <v>183</v>
      </c>
      <c r="C650" s="181">
        <v>36732</v>
      </c>
      <c r="D650" s="181">
        <v>0.5208333333333334</v>
      </c>
      <c r="E650" s="180" t="s">
        <v>186</v>
      </c>
      <c r="F650" s="180" t="s">
        <v>187</v>
      </c>
      <c r="G650" s="180" t="s">
        <v>185</v>
      </c>
      <c r="H650" s="179">
        <v>119</v>
      </c>
      <c r="I650" s="180" t="s">
        <v>177</v>
      </c>
      <c r="J650" s="180" t="s">
        <v>178</v>
      </c>
    </row>
    <row r="651" spans="1:10" ht="30">
      <c r="A651" s="179">
        <v>1208388</v>
      </c>
      <c r="B651" s="180" t="s">
        <v>173</v>
      </c>
      <c r="C651" s="181">
        <v>36732</v>
      </c>
      <c r="D651" s="181">
        <v>0.4444444444444444</v>
      </c>
      <c r="E651" s="180" t="s">
        <v>186</v>
      </c>
      <c r="F651" s="180" t="s">
        <v>187</v>
      </c>
      <c r="G651" s="180" t="s">
        <v>185</v>
      </c>
      <c r="H651" s="179">
        <v>192</v>
      </c>
      <c r="I651" s="180" t="s">
        <v>177</v>
      </c>
      <c r="J651" s="180" t="s">
        <v>178</v>
      </c>
    </row>
    <row r="652" spans="1:10" ht="30">
      <c r="A652" s="179">
        <v>1207116</v>
      </c>
      <c r="B652" s="180" t="s">
        <v>183</v>
      </c>
      <c r="C652" s="181">
        <v>36697</v>
      </c>
      <c r="D652" s="181">
        <v>0.4444444444444444</v>
      </c>
      <c r="E652" s="180" t="s">
        <v>186</v>
      </c>
      <c r="F652" s="180" t="s">
        <v>187</v>
      </c>
      <c r="G652" s="180" t="s">
        <v>185</v>
      </c>
      <c r="H652" s="179">
        <v>117</v>
      </c>
      <c r="I652" s="180" t="s">
        <v>177</v>
      </c>
      <c r="J652" s="180" t="s">
        <v>178</v>
      </c>
    </row>
    <row r="653" spans="1:10" ht="30">
      <c r="A653" s="179">
        <v>1208388</v>
      </c>
      <c r="B653" s="180" t="s">
        <v>173</v>
      </c>
      <c r="C653" s="181">
        <v>36697</v>
      </c>
      <c r="D653" s="181">
        <v>0.4027777777777778</v>
      </c>
      <c r="E653" s="180" t="s">
        <v>186</v>
      </c>
      <c r="F653" s="180" t="s">
        <v>187</v>
      </c>
      <c r="G653" s="180" t="s">
        <v>185</v>
      </c>
      <c r="H653" s="179">
        <v>191</v>
      </c>
      <c r="I653" s="180" t="s">
        <v>177</v>
      </c>
      <c r="J653" s="180" t="s">
        <v>178</v>
      </c>
    </row>
    <row r="654" spans="1:10" ht="30">
      <c r="A654" s="179">
        <v>1208388</v>
      </c>
      <c r="B654" s="180" t="s">
        <v>173</v>
      </c>
      <c r="C654" s="181">
        <v>36662</v>
      </c>
      <c r="D654" s="181">
        <v>0.3923611111111111</v>
      </c>
      <c r="E654" s="180" t="s">
        <v>186</v>
      </c>
      <c r="F654" s="180" t="s">
        <v>187</v>
      </c>
      <c r="G654" s="180" t="s">
        <v>185</v>
      </c>
      <c r="H654" s="179">
        <v>214</v>
      </c>
      <c r="I654" s="180" t="s">
        <v>177</v>
      </c>
      <c r="J654" s="180" t="s">
        <v>178</v>
      </c>
    </row>
    <row r="655" spans="1:10" ht="30">
      <c r="A655" s="179">
        <v>1208388</v>
      </c>
      <c r="B655" s="180" t="s">
        <v>173</v>
      </c>
      <c r="C655" s="181">
        <v>36633</v>
      </c>
      <c r="D655" s="181">
        <v>0.5</v>
      </c>
      <c r="E655" s="180" t="s">
        <v>186</v>
      </c>
      <c r="F655" s="180" t="s">
        <v>187</v>
      </c>
      <c r="G655" s="180" t="s">
        <v>185</v>
      </c>
      <c r="H655" s="179">
        <v>264</v>
      </c>
      <c r="I655" s="180" t="s">
        <v>177</v>
      </c>
      <c r="J655" s="180" t="s">
        <v>178</v>
      </c>
    </row>
    <row r="656" spans="1:10" ht="30">
      <c r="A656" s="179">
        <v>1208388</v>
      </c>
      <c r="B656" s="180" t="s">
        <v>173</v>
      </c>
      <c r="C656" s="181">
        <v>36605</v>
      </c>
      <c r="D656" s="181">
        <v>0.4097222222222222</v>
      </c>
      <c r="E656" s="180" t="s">
        <v>186</v>
      </c>
      <c r="F656" s="180" t="s">
        <v>187</v>
      </c>
      <c r="G656" s="180" t="s">
        <v>185</v>
      </c>
      <c r="H656" s="179">
        <v>275</v>
      </c>
      <c r="I656" s="180" t="s">
        <v>177</v>
      </c>
      <c r="J656" s="180" t="s">
        <v>178</v>
      </c>
    </row>
    <row r="657" spans="1:10" ht="30">
      <c r="A657" s="179">
        <v>1208388</v>
      </c>
      <c r="B657" s="180" t="s">
        <v>173</v>
      </c>
      <c r="C657" s="181">
        <v>36578</v>
      </c>
      <c r="D657" s="181">
        <v>0.375</v>
      </c>
      <c r="E657" s="180" t="s">
        <v>186</v>
      </c>
      <c r="F657" s="180" t="s">
        <v>187</v>
      </c>
      <c r="G657" s="180" t="s">
        <v>185</v>
      </c>
      <c r="H657" s="179">
        <v>287</v>
      </c>
      <c r="I657" s="180" t="s">
        <v>177</v>
      </c>
      <c r="J657" s="180" t="s">
        <v>178</v>
      </c>
    </row>
    <row r="658" spans="1:10" ht="30">
      <c r="A658" s="179">
        <v>1208388</v>
      </c>
      <c r="B658" s="180" t="s">
        <v>173</v>
      </c>
      <c r="C658" s="181">
        <v>36542</v>
      </c>
      <c r="D658" s="181">
        <v>0.4097222222222222</v>
      </c>
      <c r="E658" s="180" t="s">
        <v>186</v>
      </c>
      <c r="F658" s="180" t="s">
        <v>187</v>
      </c>
      <c r="G658" s="180" t="s">
        <v>185</v>
      </c>
      <c r="H658" s="179">
        <v>136</v>
      </c>
      <c r="I658" s="180" t="s">
        <v>177</v>
      </c>
      <c r="J658" s="180" t="s">
        <v>178</v>
      </c>
    </row>
    <row r="659" spans="1:10" ht="30">
      <c r="A659" s="179">
        <v>1208388</v>
      </c>
      <c r="B659" s="180" t="s">
        <v>173</v>
      </c>
      <c r="C659" s="181">
        <v>36507</v>
      </c>
      <c r="D659" s="181">
        <v>0.4375</v>
      </c>
      <c r="E659" s="180" t="s">
        <v>186</v>
      </c>
      <c r="F659" s="180" t="s">
        <v>187</v>
      </c>
      <c r="G659" s="180" t="s">
        <v>185</v>
      </c>
      <c r="H659" s="179">
        <v>128</v>
      </c>
      <c r="I659" s="180" t="s">
        <v>177</v>
      </c>
      <c r="J659" s="180" t="s">
        <v>178</v>
      </c>
    </row>
    <row r="660" spans="1:10" ht="30">
      <c r="A660" s="179">
        <v>1208388</v>
      </c>
      <c r="B660" s="180" t="s">
        <v>173</v>
      </c>
      <c r="C660" s="181">
        <v>36480</v>
      </c>
      <c r="D660" s="181">
        <v>0.4131944444444444</v>
      </c>
      <c r="E660" s="180" t="s">
        <v>186</v>
      </c>
      <c r="F660" s="180" t="s">
        <v>187</v>
      </c>
      <c r="G660" s="180" t="s">
        <v>185</v>
      </c>
      <c r="H660" s="179">
        <v>221</v>
      </c>
      <c r="I660" s="180" t="s">
        <v>177</v>
      </c>
      <c r="J660" s="180" t="s">
        <v>178</v>
      </c>
    </row>
    <row r="661" spans="1:10" ht="30">
      <c r="A661" s="179">
        <v>1208388</v>
      </c>
      <c r="B661" s="180" t="s">
        <v>173</v>
      </c>
      <c r="C661" s="181">
        <v>36451</v>
      </c>
      <c r="D661" s="181">
        <v>0.4444444444444444</v>
      </c>
      <c r="E661" s="180" t="s">
        <v>186</v>
      </c>
      <c r="F661" s="180" t="s">
        <v>187</v>
      </c>
      <c r="G661" s="180" t="s">
        <v>185</v>
      </c>
      <c r="H661" s="179">
        <v>98</v>
      </c>
      <c r="I661" s="180" t="s">
        <v>177</v>
      </c>
      <c r="J661" s="180" t="s">
        <v>178</v>
      </c>
    </row>
    <row r="662" spans="1:10" ht="30">
      <c r="A662" s="179">
        <v>1208388</v>
      </c>
      <c r="B662" s="180" t="s">
        <v>173</v>
      </c>
      <c r="C662" s="181">
        <v>36423</v>
      </c>
      <c r="D662" s="181">
        <v>0.4270833333333333</v>
      </c>
      <c r="E662" s="180" t="s">
        <v>186</v>
      </c>
      <c r="F662" s="180" t="s">
        <v>187</v>
      </c>
      <c r="G662" s="180" t="s">
        <v>185</v>
      </c>
      <c r="H662" s="179">
        <v>222</v>
      </c>
      <c r="I662" s="180" t="s">
        <v>177</v>
      </c>
      <c r="J662" s="180" t="s">
        <v>178</v>
      </c>
    </row>
    <row r="663" spans="1:10" ht="30">
      <c r="A663" s="179">
        <v>1208388</v>
      </c>
      <c r="B663" s="180" t="s">
        <v>173</v>
      </c>
      <c r="C663" s="181">
        <v>36402</v>
      </c>
      <c r="D663" s="181">
        <v>0.4305555555555556</v>
      </c>
      <c r="E663" s="180" t="s">
        <v>186</v>
      </c>
      <c r="F663" s="180" t="s">
        <v>187</v>
      </c>
      <c r="G663" s="180" t="s">
        <v>185</v>
      </c>
      <c r="H663" s="179">
        <v>221</v>
      </c>
      <c r="I663" s="180" t="s">
        <v>177</v>
      </c>
      <c r="J663" s="180" t="s">
        <v>178</v>
      </c>
    </row>
    <row r="664" spans="1:10" ht="30">
      <c r="A664" s="179">
        <v>1208388</v>
      </c>
      <c r="B664" s="180" t="s">
        <v>173</v>
      </c>
      <c r="C664" s="181">
        <v>36395</v>
      </c>
      <c r="D664" s="181">
        <v>0.4375</v>
      </c>
      <c r="E664" s="180" t="s">
        <v>186</v>
      </c>
      <c r="F664" s="180" t="s">
        <v>187</v>
      </c>
      <c r="G664" s="180" t="s">
        <v>185</v>
      </c>
      <c r="H664" s="179">
        <v>234</v>
      </c>
      <c r="I664" s="180" t="s">
        <v>177</v>
      </c>
      <c r="J664" s="180" t="s">
        <v>178</v>
      </c>
    </row>
    <row r="665" spans="1:10" ht="30">
      <c r="A665" s="179">
        <v>1208388</v>
      </c>
      <c r="B665" s="180" t="s">
        <v>173</v>
      </c>
      <c r="C665" s="181">
        <v>36388</v>
      </c>
      <c r="D665" s="181">
        <v>0.4166666666666667</v>
      </c>
      <c r="E665" s="180" t="s">
        <v>186</v>
      </c>
      <c r="F665" s="180" t="s">
        <v>187</v>
      </c>
      <c r="G665" s="180" t="s">
        <v>185</v>
      </c>
      <c r="H665" s="179">
        <v>196</v>
      </c>
      <c r="I665" s="180" t="s">
        <v>177</v>
      </c>
      <c r="J665" s="180" t="s">
        <v>178</v>
      </c>
    </row>
    <row r="666" spans="1:10" ht="30">
      <c r="A666" s="179">
        <v>1208388</v>
      </c>
      <c r="B666" s="180" t="s">
        <v>173</v>
      </c>
      <c r="C666" s="181">
        <v>36381</v>
      </c>
      <c r="D666" s="181">
        <v>0.4131944444444444</v>
      </c>
      <c r="E666" s="180" t="s">
        <v>186</v>
      </c>
      <c r="F666" s="180" t="s">
        <v>187</v>
      </c>
      <c r="G666" s="180" t="s">
        <v>185</v>
      </c>
      <c r="H666" s="179">
        <v>188</v>
      </c>
      <c r="I666" s="180" t="s">
        <v>177</v>
      </c>
      <c r="J666" s="180" t="s">
        <v>178</v>
      </c>
    </row>
    <row r="667" spans="1:10" ht="30">
      <c r="A667" s="179">
        <v>1208388</v>
      </c>
      <c r="B667" s="180" t="s">
        <v>173</v>
      </c>
      <c r="C667" s="181">
        <v>36374</v>
      </c>
      <c r="D667" s="181">
        <v>0.4513888888888889</v>
      </c>
      <c r="E667" s="180" t="s">
        <v>186</v>
      </c>
      <c r="F667" s="180" t="s">
        <v>187</v>
      </c>
      <c r="G667" s="180" t="s">
        <v>185</v>
      </c>
      <c r="H667" s="179">
        <v>212</v>
      </c>
      <c r="I667" s="180" t="s">
        <v>177</v>
      </c>
      <c r="J667" s="180" t="s">
        <v>178</v>
      </c>
    </row>
    <row r="668" spans="1:10" ht="30">
      <c r="A668" s="179">
        <v>1208388</v>
      </c>
      <c r="B668" s="180" t="s">
        <v>173</v>
      </c>
      <c r="C668" s="181">
        <v>36360</v>
      </c>
      <c r="D668" s="181">
        <v>0.4236111111111111</v>
      </c>
      <c r="E668" s="180" t="s">
        <v>186</v>
      </c>
      <c r="F668" s="180" t="s">
        <v>187</v>
      </c>
      <c r="G668" s="180" t="s">
        <v>185</v>
      </c>
      <c r="H668" s="179">
        <v>267</v>
      </c>
      <c r="I668" s="180" t="s">
        <v>177</v>
      </c>
      <c r="J668" s="180" t="s">
        <v>178</v>
      </c>
    </row>
    <row r="669" spans="1:10" ht="30">
      <c r="A669" s="179">
        <v>1208388</v>
      </c>
      <c r="B669" s="180" t="s">
        <v>173</v>
      </c>
      <c r="C669" s="181">
        <v>36332</v>
      </c>
      <c r="D669" s="181">
        <v>0.4305555555555556</v>
      </c>
      <c r="E669" s="180" t="s">
        <v>186</v>
      </c>
      <c r="F669" s="180" t="s">
        <v>187</v>
      </c>
      <c r="G669" s="180" t="s">
        <v>185</v>
      </c>
      <c r="H669" s="179">
        <v>266</v>
      </c>
      <c r="I669" s="180" t="s">
        <v>177</v>
      </c>
      <c r="J669" s="180" t="s">
        <v>178</v>
      </c>
    </row>
    <row r="670" spans="1:10" ht="30">
      <c r="A670" s="179">
        <v>1208388</v>
      </c>
      <c r="B670" s="180" t="s">
        <v>173</v>
      </c>
      <c r="C670" s="181">
        <v>36297</v>
      </c>
      <c r="D670" s="181">
        <v>0.4270833333333333</v>
      </c>
      <c r="E670" s="180" t="s">
        <v>186</v>
      </c>
      <c r="F670" s="180" t="s">
        <v>187</v>
      </c>
      <c r="G670" s="180" t="s">
        <v>185</v>
      </c>
      <c r="H670" s="179">
        <v>265</v>
      </c>
      <c r="I670" s="180" t="s">
        <v>177</v>
      </c>
      <c r="J670" s="180" t="s">
        <v>178</v>
      </c>
    </row>
    <row r="671" spans="1:10" ht="30">
      <c r="A671" s="179">
        <v>1208388</v>
      </c>
      <c r="B671" s="180" t="s">
        <v>173</v>
      </c>
      <c r="C671" s="181">
        <v>36269</v>
      </c>
      <c r="D671" s="181">
        <v>0.4305555555555556</v>
      </c>
      <c r="E671" s="180" t="s">
        <v>186</v>
      </c>
      <c r="F671" s="180" t="s">
        <v>187</v>
      </c>
      <c r="G671" s="180" t="s">
        <v>185</v>
      </c>
      <c r="H671" s="179">
        <v>229</v>
      </c>
      <c r="I671" s="180" t="s">
        <v>177</v>
      </c>
      <c r="J671" s="180" t="s">
        <v>178</v>
      </c>
    </row>
    <row r="672" spans="1:10" ht="30">
      <c r="A672" s="179">
        <v>1208388</v>
      </c>
      <c r="B672" s="180" t="s">
        <v>173</v>
      </c>
      <c r="C672" s="181">
        <v>36234</v>
      </c>
      <c r="D672" s="181">
        <v>0.4444444444444444</v>
      </c>
      <c r="E672" s="180" t="s">
        <v>186</v>
      </c>
      <c r="F672" s="180" t="s">
        <v>187</v>
      </c>
      <c r="G672" s="180" t="s">
        <v>185</v>
      </c>
      <c r="H672" s="179">
        <v>95.9</v>
      </c>
      <c r="I672" s="180" t="s">
        <v>177</v>
      </c>
      <c r="J672" s="180" t="s">
        <v>178</v>
      </c>
    </row>
    <row r="673" spans="1:10" ht="30">
      <c r="A673" s="179">
        <v>1208388</v>
      </c>
      <c r="B673" s="180" t="s">
        <v>173</v>
      </c>
      <c r="C673" s="181">
        <v>36199</v>
      </c>
      <c r="D673" s="181">
        <v>0.4444444444444444</v>
      </c>
      <c r="E673" s="180" t="s">
        <v>186</v>
      </c>
      <c r="F673" s="180" t="s">
        <v>187</v>
      </c>
      <c r="G673" s="180" t="s">
        <v>185</v>
      </c>
      <c r="H673" s="179">
        <v>262</v>
      </c>
      <c r="I673" s="180" t="s">
        <v>177</v>
      </c>
      <c r="J673" s="180" t="s">
        <v>178</v>
      </c>
    </row>
    <row r="674" spans="1:10" ht="30">
      <c r="A674" s="179">
        <v>1208388</v>
      </c>
      <c r="B674" s="180" t="s">
        <v>173</v>
      </c>
      <c r="C674" s="181">
        <v>36178</v>
      </c>
      <c r="D674" s="181">
        <v>0.4513888888888889</v>
      </c>
      <c r="E674" s="180" t="s">
        <v>186</v>
      </c>
      <c r="F674" s="180" t="s">
        <v>187</v>
      </c>
      <c r="G674" s="180" t="s">
        <v>185</v>
      </c>
      <c r="H674" s="179">
        <v>263</v>
      </c>
      <c r="I674" s="180" t="s">
        <v>177</v>
      </c>
      <c r="J674" s="180" t="s">
        <v>178</v>
      </c>
    </row>
    <row r="675" spans="1:10" ht="30">
      <c r="A675" s="179">
        <v>1208388</v>
      </c>
      <c r="B675" s="180" t="s">
        <v>173</v>
      </c>
      <c r="C675" s="181">
        <v>36143</v>
      </c>
      <c r="D675" s="181">
        <v>0.4444444444444444</v>
      </c>
      <c r="E675" s="180" t="s">
        <v>186</v>
      </c>
      <c r="F675" s="180" t="s">
        <v>187</v>
      </c>
      <c r="G675" s="180" t="s">
        <v>185</v>
      </c>
      <c r="H675" s="179">
        <v>244</v>
      </c>
      <c r="I675" s="180" t="s">
        <v>177</v>
      </c>
      <c r="J675" s="180" t="s">
        <v>178</v>
      </c>
    </row>
    <row r="676" spans="1:10" ht="30">
      <c r="A676" s="179">
        <v>1208388</v>
      </c>
      <c r="B676" s="180" t="s">
        <v>173</v>
      </c>
      <c r="C676" s="181">
        <v>36116</v>
      </c>
      <c r="D676" s="181">
        <v>0.5138888888888888</v>
      </c>
      <c r="E676" s="180" t="s">
        <v>186</v>
      </c>
      <c r="F676" s="180" t="s">
        <v>187</v>
      </c>
      <c r="G676" s="180" t="s">
        <v>185</v>
      </c>
      <c r="H676" s="179">
        <v>181</v>
      </c>
      <c r="I676" s="180" t="s">
        <v>177</v>
      </c>
      <c r="J676" s="180" t="s">
        <v>178</v>
      </c>
    </row>
    <row r="677" spans="1:10" ht="30">
      <c r="A677" s="179">
        <v>1208388</v>
      </c>
      <c r="B677" s="180" t="s">
        <v>173</v>
      </c>
      <c r="C677" s="181">
        <v>36088</v>
      </c>
      <c r="D677" s="181">
        <v>0.5</v>
      </c>
      <c r="E677" s="180" t="s">
        <v>186</v>
      </c>
      <c r="F677" s="180" t="s">
        <v>187</v>
      </c>
      <c r="G677" s="180" t="s">
        <v>185</v>
      </c>
      <c r="H677" s="179">
        <v>214</v>
      </c>
      <c r="I677" s="180" t="s">
        <v>177</v>
      </c>
      <c r="J677" s="180" t="s">
        <v>178</v>
      </c>
    </row>
    <row r="678" spans="1:10" ht="30">
      <c r="A678" s="179">
        <v>1208388</v>
      </c>
      <c r="B678" s="180" t="s">
        <v>173</v>
      </c>
      <c r="C678" s="181">
        <v>36052</v>
      </c>
      <c r="D678" s="181">
        <v>0.4479166666666667</v>
      </c>
      <c r="E678" s="180" t="s">
        <v>186</v>
      </c>
      <c r="F678" s="180" t="s">
        <v>187</v>
      </c>
      <c r="G678" s="180" t="s">
        <v>185</v>
      </c>
      <c r="H678" s="179">
        <v>223</v>
      </c>
      <c r="I678" s="180" t="s">
        <v>177</v>
      </c>
      <c r="J678" s="180" t="s">
        <v>178</v>
      </c>
    </row>
    <row r="679" spans="1:10" ht="30">
      <c r="A679" s="179">
        <v>1208388</v>
      </c>
      <c r="B679" s="180" t="s">
        <v>173</v>
      </c>
      <c r="C679" s="181">
        <v>36034</v>
      </c>
      <c r="D679" s="181">
        <v>0.4513888888888889</v>
      </c>
      <c r="E679" s="180" t="s">
        <v>186</v>
      </c>
      <c r="F679" s="180" t="s">
        <v>187</v>
      </c>
      <c r="G679" s="180" t="s">
        <v>185</v>
      </c>
      <c r="H679" s="179">
        <v>235</v>
      </c>
      <c r="I679" s="180" t="s">
        <v>177</v>
      </c>
      <c r="J679" s="180" t="s">
        <v>178</v>
      </c>
    </row>
    <row r="680" spans="1:10" ht="30">
      <c r="A680" s="179">
        <v>1208388</v>
      </c>
      <c r="B680" s="180" t="s">
        <v>173</v>
      </c>
      <c r="C680" s="181">
        <v>36024</v>
      </c>
      <c r="D680" s="181">
        <v>0.5208333333333334</v>
      </c>
      <c r="E680" s="180" t="s">
        <v>186</v>
      </c>
      <c r="F680" s="180" t="s">
        <v>187</v>
      </c>
      <c r="G680" s="180" t="s">
        <v>185</v>
      </c>
      <c r="H680" s="179">
        <v>210</v>
      </c>
      <c r="I680" s="180" t="s">
        <v>177</v>
      </c>
      <c r="J680" s="180" t="s">
        <v>178</v>
      </c>
    </row>
    <row r="681" spans="1:10" ht="30">
      <c r="A681" s="179">
        <v>1208388</v>
      </c>
      <c r="B681" s="180" t="s">
        <v>173</v>
      </c>
      <c r="C681" s="181">
        <v>36018</v>
      </c>
      <c r="D681" s="181">
        <v>0.4513888888888889</v>
      </c>
      <c r="E681" s="180" t="s">
        <v>186</v>
      </c>
      <c r="F681" s="180" t="s">
        <v>187</v>
      </c>
      <c r="G681" s="180" t="s">
        <v>185</v>
      </c>
      <c r="H681" s="179">
        <v>232</v>
      </c>
      <c r="I681" s="180" t="s">
        <v>177</v>
      </c>
      <c r="J681" s="180" t="s">
        <v>178</v>
      </c>
    </row>
    <row r="682" spans="1:10" ht="30">
      <c r="A682" s="179">
        <v>1208388</v>
      </c>
      <c r="B682" s="180" t="s">
        <v>173</v>
      </c>
      <c r="C682" s="181">
        <v>36011</v>
      </c>
      <c r="D682" s="181">
        <v>0.4548611111111111</v>
      </c>
      <c r="E682" s="180" t="s">
        <v>186</v>
      </c>
      <c r="F682" s="180" t="s">
        <v>187</v>
      </c>
      <c r="G682" s="180" t="s">
        <v>185</v>
      </c>
      <c r="H682" s="179">
        <v>151</v>
      </c>
      <c r="I682" s="180" t="s">
        <v>177</v>
      </c>
      <c r="J682" s="180" t="s">
        <v>178</v>
      </c>
    </row>
    <row r="683" spans="1:10" ht="30">
      <c r="A683" s="179">
        <v>1208388</v>
      </c>
      <c r="B683" s="180" t="s">
        <v>173</v>
      </c>
      <c r="C683" s="181">
        <v>35996</v>
      </c>
      <c r="D683" s="181">
        <v>0.4722222222222222</v>
      </c>
      <c r="E683" s="180" t="s">
        <v>186</v>
      </c>
      <c r="F683" s="180" t="s">
        <v>187</v>
      </c>
      <c r="G683" s="180" t="s">
        <v>185</v>
      </c>
      <c r="H683" s="179">
        <v>223</v>
      </c>
      <c r="I683" s="180" t="s">
        <v>177</v>
      </c>
      <c r="J683" s="180" t="s">
        <v>178</v>
      </c>
    </row>
    <row r="684" spans="1:10" ht="30">
      <c r="A684" s="179">
        <v>1208388</v>
      </c>
      <c r="B684" s="180" t="s">
        <v>173</v>
      </c>
      <c r="C684" s="181">
        <v>35961</v>
      </c>
      <c r="D684" s="181">
        <v>0.4861111111111111</v>
      </c>
      <c r="E684" s="180" t="s">
        <v>186</v>
      </c>
      <c r="F684" s="180" t="s">
        <v>187</v>
      </c>
      <c r="G684" s="180" t="s">
        <v>185</v>
      </c>
      <c r="H684" s="179">
        <v>286</v>
      </c>
      <c r="I684" s="180" t="s">
        <v>177</v>
      </c>
      <c r="J684" s="180" t="s">
        <v>178</v>
      </c>
    </row>
    <row r="685" spans="1:10" ht="30">
      <c r="A685" s="179">
        <v>1208388</v>
      </c>
      <c r="B685" s="180" t="s">
        <v>173</v>
      </c>
      <c r="C685" s="181">
        <v>35933</v>
      </c>
      <c r="D685" s="181">
        <v>0.5</v>
      </c>
      <c r="E685" s="180" t="s">
        <v>186</v>
      </c>
      <c r="F685" s="180" t="s">
        <v>187</v>
      </c>
      <c r="G685" s="180" t="s">
        <v>185</v>
      </c>
      <c r="H685" s="179">
        <v>182</v>
      </c>
      <c r="I685" s="180" t="s">
        <v>177</v>
      </c>
      <c r="J685" s="180" t="s">
        <v>178</v>
      </c>
    </row>
    <row r="686" spans="1:10" ht="30">
      <c r="A686" s="179">
        <v>1208388</v>
      </c>
      <c r="B686" s="180" t="s">
        <v>173</v>
      </c>
      <c r="C686" s="181">
        <v>35905</v>
      </c>
      <c r="D686" s="181">
        <v>0.4652777777777778</v>
      </c>
      <c r="E686" s="180" t="s">
        <v>186</v>
      </c>
      <c r="F686" s="180" t="s">
        <v>187</v>
      </c>
      <c r="G686" s="180" t="s">
        <v>185</v>
      </c>
      <c r="H686" s="179">
        <v>347</v>
      </c>
      <c r="I686" s="180" t="s">
        <v>177</v>
      </c>
      <c r="J686" s="180" t="s">
        <v>178</v>
      </c>
    </row>
    <row r="687" spans="1:10" ht="30">
      <c r="A687" s="179">
        <v>1208388</v>
      </c>
      <c r="B687" s="180" t="s">
        <v>173</v>
      </c>
      <c r="C687" s="181">
        <v>35888</v>
      </c>
      <c r="D687" s="181">
        <v>0.3958333333333333</v>
      </c>
      <c r="E687" s="180" t="s">
        <v>186</v>
      </c>
      <c r="F687" s="180" t="s">
        <v>187</v>
      </c>
      <c r="G687" s="180" t="s">
        <v>185</v>
      </c>
      <c r="H687" s="179">
        <v>396</v>
      </c>
      <c r="I687" s="180" t="s">
        <v>177</v>
      </c>
      <c r="J687" s="180" t="s">
        <v>178</v>
      </c>
    </row>
    <row r="688" spans="1:10" ht="30">
      <c r="A688" s="179">
        <v>1208388</v>
      </c>
      <c r="B688" s="180" t="s">
        <v>173</v>
      </c>
      <c r="C688" s="181">
        <v>35870</v>
      </c>
      <c r="D688" s="181">
        <v>0.4270833333333333</v>
      </c>
      <c r="E688" s="180" t="s">
        <v>186</v>
      </c>
      <c r="F688" s="180" t="s">
        <v>187</v>
      </c>
      <c r="G688" s="180" t="s">
        <v>185</v>
      </c>
      <c r="H688" s="179">
        <v>397</v>
      </c>
      <c r="I688" s="180" t="s">
        <v>177</v>
      </c>
      <c r="J688" s="180" t="s">
        <v>178</v>
      </c>
    </row>
    <row r="689" spans="1:10" ht="30">
      <c r="A689" s="179">
        <v>1208388</v>
      </c>
      <c r="B689" s="180" t="s">
        <v>173</v>
      </c>
      <c r="C689" s="181">
        <v>35843</v>
      </c>
      <c r="D689" s="181">
        <v>0.59375</v>
      </c>
      <c r="E689" s="180" t="s">
        <v>186</v>
      </c>
      <c r="F689" s="180" t="s">
        <v>187</v>
      </c>
      <c r="G689" s="180" t="s">
        <v>185</v>
      </c>
      <c r="H689" s="179">
        <v>211</v>
      </c>
      <c r="I689" s="180" t="s">
        <v>177</v>
      </c>
      <c r="J689" s="180" t="s">
        <v>178</v>
      </c>
    </row>
    <row r="690" spans="1:10" ht="30">
      <c r="A690" s="179">
        <v>1208388</v>
      </c>
      <c r="B690" s="180" t="s">
        <v>173</v>
      </c>
      <c r="C690" s="181">
        <v>35814</v>
      </c>
      <c r="D690" s="181">
        <v>0.4166666666666667</v>
      </c>
      <c r="E690" s="180" t="s">
        <v>186</v>
      </c>
      <c r="F690" s="180" t="s">
        <v>187</v>
      </c>
      <c r="G690" s="180" t="s">
        <v>185</v>
      </c>
      <c r="H690" s="179">
        <v>180</v>
      </c>
      <c r="I690" s="180" t="s">
        <v>177</v>
      </c>
      <c r="J690" s="180" t="s">
        <v>178</v>
      </c>
    </row>
    <row r="691" spans="1:10" ht="30">
      <c r="A691" s="179">
        <v>1208388</v>
      </c>
      <c r="B691" s="180" t="s">
        <v>173</v>
      </c>
      <c r="C691" s="181">
        <v>35779</v>
      </c>
      <c r="D691" s="181">
        <v>0.4270833333333333</v>
      </c>
      <c r="E691" s="180" t="s">
        <v>186</v>
      </c>
      <c r="F691" s="180" t="s">
        <v>187</v>
      </c>
      <c r="G691" s="180" t="s">
        <v>185</v>
      </c>
      <c r="H691" s="179">
        <v>220</v>
      </c>
      <c r="I691" s="180" t="s">
        <v>177</v>
      </c>
      <c r="J691" s="180" t="s">
        <v>178</v>
      </c>
    </row>
    <row r="692" spans="1:10" ht="30">
      <c r="A692" s="179">
        <v>1208388</v>
      </c>
      <c r="B692" s="180" t="s">
        <v>173</v>
      </c>
      <c r="C692" s="181">
        <v>35746</v>
      </c>
      <c r="D692" s="181">
        <v>0.4479166666666667</v>
      </c>
      <c r="E692" s="180" t="s">
        <v>186</v>
      </c>
      <c r="F692" s="180" t="s">
        <v>187</v>
      </c>
      <c r="G692" s="180" t="s">
        <v>185</v>
      </c>
      <c r="H692" s="179">
        <v>243</v>
      </c>
      <c r="I692" s="180" t="s">
        <v>177</v>
      </c>
      <c r="J692" s="180" t="s">
        <v>178</v>
      </c>
    </row>
    <row r="693" spans="1:10" ht="30">
      <c r="A693" s="179">
        <v>1208388</v>
      </c>
      <c r="B693" s="180" t="s">
        <v>173</v>
      </c>
      <c r="C693" s="181">
        <v>35723</v>
      </c>
      <c r="D693" s="181">
        <v>0.4513888888888889</v>
      </c>
      <c r="E693" s="180" t="s">
        <v>186</v>
      </c>
      <c r="F693" s="180" t="s">
        <v>187</v>
      </c>
      <c r="G693" s="180" t="s">
        <v>185</v>
      </c>
      <c r="H693" s="179">
        <v>171</v>
      </c>
      <c r="I693" s="180" t="s">
        <v>177</v>
      </c>
      <c r="J693" s="180" t="s">
        <v>178</v>
      </c>
    </row>
    <row r="694" spans="1:10" ht="30">
      <c r="A694" s="179">
        <v>1208388</v>
      </c>
      <c r="B694" s="180" t="s">
        <v>173</v>
      </c>
      <c r="C694" s="181">
        <v>35696</v>
      </c>
      <c r="D694" s="181">
        <v>0.4479166666666667</v>
      </c>
      <c r="E694" s="180" t="s">
        <v>186</v>
      </c>
      <c r="F694" s="180" t="s">
        <v>187</v>
      </c>
      <c r="G694" s="180" t="s">
        <v>185</v>
      </c>
      <c r="H694" s="179">
        <v>94.7</v>
      </c>
      <c r="I694" s="180" t="s">
        <v>177</v>
      </c>
      <c r="J694" s="180" t="s">
        <v>178</v>
      </c>
    </row>
    <row r="695" spans="1:10" ht="30">
      <c r="A695" s="179">
        <v>1208388</v>
      </c>
      <c r="B695" s="180" t="s">
        <v>173</v>
      </c>
      <c r="C695" s="181">
        <v>35667</v>
      </c>
      <c r="D695" s="181">
        <v>0.6006944444444444</v>
      </c>
      <c r="E695" s="180" t="s">
        <v>186</v>
      </c>
      <c r="F695" s="180" t="s">
        <v>187</v>
      </c>
      <c r="G695" s="180" t="s">
        <v>185</v>
      </c>
      <c r="H695" s="179">
        <v>92.6</v>
      </c>
      <c r="I695" s="180" t="s">
        <v>177</v>
      </c>
      <c r="J695" s="180" t="s">
        <v>178</v>
      </c>
    </row>
    <row r="696" spans="1:10" ht="30">
      <c r="A696" s="179">
        <v>1208388</v>
      </c>
      <c r="B696" s="180" t="s">
        <v>173</v>
      </c>
      <c r="C696" s="181">
        <v>35661</v>
      </c>
      <c r="D696" s="181">
        <v>0.4305555555555556</v>
      </c>
      <c r="E696" s="180" t="s">
        <v>186</v>
      </c>
      <c r="F696" s="180" t="s">
        <v>187</v>
      </c>
      <c r="G696" s="180" t="s">
        <v>185</v>
      </c>
      <c r="H696" s="179">
        <v>98.6</v>
      </c>
      <c r="I696" s="180" t="s">
        <v>177</v>
      </c>
      <c r="J696" s="180" t="s">
        <v>178</v>
      </c>
    </row>
    <row r="697" spans="1:10" ht="30">
      <c r="A697" s="179">
        <v>1208388</v>
      </c>
      <c r="B697" s="180" t="s">
        <v>173</v>
      </c>
      <c r="C697" s="181">
        <v>35655</v>
      </c>
      <c r="D697" s="181">
        <v>0.4270833333333333</v>
      </c>
      <c r="E697" s="180" t="s">
        <v>186</v>
      </c>
      <c r="F697" s="180" t="s">
        <v>187</v>
      </c>
      <c r="G697" s="180" t="s">
        <v>185</v>
      </c>
      <c r="H697" s="179">
        <v>96.9</v>
      </c>
      <c r="I697" s="180" t="s">
        <v>177</v>
      </c>
      <c r="J697" s="180" t="s">
        <v>178</v>
      </c>
    </row>
    <row r="698" spans="1:10" ht="30">
      <c r="A698" s="179">
        <v>1208388</v>
      </c>
      <c r="B698" s="180" t="s">
        <v>173</v>
      </c>
      <c r="C698" s="181">
        <v>35647</v>
      </c>
      <c r="D698" s="181">
        <v>0.4444444444444444</v>
      </c>
      <c r="E698" s="180" t="s">
        <v>186</v>
      </c>
      <c r="F698" s="180" t="s">
        <v>187</v>
      </c>
      <c r="G698" s="180" t="s">
        <v>185</v>
      </c>
      <c r="H698" s="179">
        <v>91.2</v>
      </c>
      <c r="I698" s="180" t="s">
        <v>177</v>
      </c>
      <c r="J698" s="180" t="s">
        <v>178</v>
      </c>
    </row>
    <row r="699" spans="1:10" ht="30">
      <c r="A699" s="179">
        <v>1208388</v>
      </c>
      <c r="B699" s="180" t="s">
        <v>173</v>
      </c>
      <c r="C699" s="181">
        <v>35625</v>
      </c>
      <c r="D699" s="181">
        <v>0.4166666666666667</v>
      </c>
      <c r="E699" s="180" t="s">
        <v>186</v>
      </c>
      <c r="F699" s="180" t="s">
        <v>187</v>
      </c>
      <c r="G699" s="180" t="s">
        <v>185</v>
      </c>
      <c r="H699" s="179">
        <v>112</v>
      </c>
      <c r="I699" s="180" t="s">
        <v>177</v>
      </c>
      <c r="J699" s="180" t="s">
        <v>178</v>
      </c>
    </row>
    <row r="700" spans="1:10" ht="30">
      <c r="A700" s="179">
        <v>1208388</v>
      </c>
      <c r="B700" s="180" t="s">
        <v>173</v>
      </c>
      <c r="C700" s="181">
        <v>35597</v>
      </c>
      <c r="D700" s="181">
        <v>0.4930555555555556</v>
      </c>
      <c r="E700" s="180" t="s">
        <v>186</v>
      </c>
      <c r="F700" s="180" t="s">
        <v>187</v>
      </c>
      <c r="G700" s="180" t="s">
        <v>185</v>
      </c>
      <c r="H700" s="179">
        <v>114</v>
      </c>
      <c r="I700" s="180" t="s">
        <v>177</v>
      </c>
      <c r="J700" s="180" t="s">
        <v>178</v>
      </c>
    </row>
    <row r="701" spans="1:10" ht="30">
      <c r="A701" s="179">
        <v>1208388</v>
      </c>
      <c r="B701" s="180" t="s">
        <v>173</v>
      </c>
      <c r="C701" s="181">
        <v>35569</v>
      </c>
      <c r="D701" s="181">
        <v>0.4756944444444444</v>
      </c>
      <c r="E701" s="180" t="s">
        <v>186</v>
      </c>
      <c r="F701" s="180" t="s">
        <v>187</v>
      </c>
      <c r="G701" s="180" t="s">
        <v>185</v>
      </c>
      <c r="H701" s="179">
        <v>117</v>
      </c>
      <c r="I701" s="180" t="s">
        <v>177</v>
      </c>
      <c r="J701" s="180" t="s">
        <v>178</v>
      </c>
    </row>
    <row r="702" spans="1:10" ht="30">
      <c r="A702" s="179">
        <v>1208388</v>
      </c>
      <c r="B702" s="180" t="s">
        <v>173</v>
      </c>
      <c r="C702" s="181">
        <v>35541</v>
      </c>
      <c r="D702" s="181">
        <v>0.53125</v>
      </c>
      <c r="E702" s="180" t="s">
        <v>186</v>
      </c>
      <c r="F702" s="180" t="s">
        <v>187</v>
      </c>
      <c r="G702" s="180" t="s">
        <v>185</v>
      </c>
      <c r="H702" s="179">
        <v>175</v>
      </c>
      <c r="I702" s="180" t="s">
        <v>177</v>
      </c>
      <c r="J702" s="180" t="s">
        <v>178</v>
      </c>
    </row>
    <row r="703" spans="1:10" ht="30">
      <c r="A703" s="179">
        <v>1208388</v>
      </c>
      <c r="B703" s="180" t="s">
        <v>173</v>
      </c>
      <c r="C703" s="181">
        <v>35507</v>
      </c>
      <c r="D703" s="181">
        <v>0.4861111111111111</v>
      </c>
      <c r="E703" s="180" t="s">
        <v>186</v>
      </c>
      <c r="F703" s="180" t="s">
        <v>187</v>
      </c>
      <c r="G703" s="180" t="s">
        <v>185</v>
      </c>
      <c r="H703" s="179">
        <v>218</v>
      </c>
      <c r="I703" s="180" t="s">
        <v>177</v>
      </c>
      <c r="J703" s="180" t="s">
        <v>178</v>
      </c>
    </row>
    <row r="704" spans="1:10" ht="30">
      <c r="A704" s="179">
        <v>1208388</v>
      </c>
      <c r="B704" s="180" t="s">
        <v>173</v>
      </c>
      <c r="C704" s="181">
        <v>35480</v>
      </c>
      <c r="D704" s="181">
        <v>0.46875</v>
      </c>
      <c r="E704" s="180" t="s">
        <v>186</v>
      </c>
      <c r="F704" s="180" t="s">
        <v>187</v>
      </c>
      <c r="G704" s="180" t="s">
        <v>185</v>
      </c>
      <c r="H704" s="179">
        <v>255</v>
      </c>
      <c r="I704" s="180" t="s">
        <v>177</v>
      </c>
      <c r="J704" s="180" t="s">
        <v>178</v>
      </c>
    </row>
    <row r="705" spans="1:10" ht="30">
      <c r="A705" s="179">
        <v>1208388</v>
      </c>
      <c r="B705" s="180" t="s">
        <v>173</v>
      </c>
      <c r="C705" s="181">
        <v>35451</v>
      </c>
      <c r="D705" s="181">
        <v>0.4270833333333333</v>
      </c>
      <c r="E705" s="180" t="s">
        <v>186</v>
      </c>
      <c r="F705" s="180" t="s">
        <v>187</v>
      </c>
      <c r="G705" s="180" t="s">
        <v>185</v>
      </c>
      <c r="H705" s="179">
        <v>243</v>
      </c>
      <c r="I705" s="180" t="s">
        <v>177</v>
      </c>
      <c r="J705" s="180" t="s">
        <v>178</v>
      </c>
    </row>
    <row r="706" spans="1:10" ht="30">
      <c r="A706" s="179">
        <v>1208388</v>
      </c>
      <c r="B706" s="180" t="s">
        <v>173</v>
      </c>
      <c r="C706" s="181">
        <v>35416</v>
      </c>
      <c r="D706" s="181">
        <v>0.4444444444444444</v>
      </c>
      <c r="E706" s="180" t="s">
        <v>186</v>
      </c>
      <c r="F706" s="180" t="s">
        <v>187</v>
      </c>
      <c r="G706" s="180" t="s">
        <v>185</v>
      </c>
      <c r="H706" s="179">
        <v>215</v>
      </c>
      <c r="I706" s="180" t="s">
        <v>177</v>
      </c>
      <c r="J706" s="180" t="s">
        <v>178</v>
      </c>
    </row>
    <row r="707" spans="1:10" ht="30">
      <c r="A707" s="179">
        <v>1208388</v>
      </c>
      <c r="B707" s="180" t="s">
        <v>173</v>
      </c>
      <c r="C707" s="181">
        <v>35388</v>
      </c>
      <c r="D707" s="181">
        <v>0.5277777777777778</v>
      </c>
      <c r="E707" s="180" t="s">
        <v>186</v>
      </c>
      <c r="F707" s="180" t="s">
        <v>187</v>
      </c>
      <c r="G707" s="180" t="s">
        <v>185</v>
      </c>
      <c r="H707" s="179">
        <v>184</v>
      </c>
      <c r="I707" s="180" t="s">
        <v>177</v>
      </c>
      <c r="J707" s="180" t="s">
        <v>178</v>
      </c>
    </row>
    <row r="708" spans="1:10" ht="30">
      <c r="A708" s="179">
        <v>1208388</v>
      </c>
      <c r="B708" s="180" t="s">
        <v>173</v>
      </c>
      <c r="C708" s="181">
        <v>35353</v>
      </c>
      <c r="D708" s="181">
        <v>0.4861111111111111</v>
      </c>
      <c r="E708" s="180" t="s">
        <v>186</v>
      </c>
      <c r="F708" s="180" t="s">
        <v>187</v>
      </c>
      <c r="G708" s="180" t="s">
        <v>185</v>
      </c>
      <c r="H708" s="179">
        <v>226</v>
      </c>
      <c r="I708" s="180" t="s">
        <v>177</v>
      </c>
      <c r="J708" s="180" t="s">
        <v>178</v>
      </c>
    </row>
    <row r="709" spans="1:10" ht="30">
      <c r="A709" s="179">
        <v>1208388</v>
      </c>
      <c r="B709" s="180" t="s">
        <v>173</v>
      </c>
      <c r="C709" s="181">
        <v>35325</v>
      </c>
      <c r="D709" s="181">
        <v>0.4652777777777778</v>
      </c>
      <c r="E709" s="180" t="s">
        <v>186</v>
      </c>
      <c r="F709" s="180" t="s">
        <v>187</v>
      </c>
      <c r="G709" s="180" t="s">
        <v>185</v>
      </c>
      <c r="H709" s="179">
        <v>176</v>
      </c>
      <c r="I709" s="180" t="s">
        <v>177</v>
      </c>
      <c r="J709" s="180" t="s">
        <v>178</v>
      </c>
    </row>
    <row r="710" spans="1:10" ht="30">
      <c r="A710" s="179">
        <v>1208388</v>
      </c>
      <c r="B710" s="180" t="s">
        <v>173</v>
      </c>
      <c r="C710" s="181">
        <v>35304</v>
      </c>
      <c r="D710" s="181">
        <v>0.4583333333333333</v>
      </c>
      <c r="E710" s="180" t="s">
        <v>186</v>
      </c>
      <c r="F710" s="180" t="s">
        <v>187</v>
      </c>
      <c r="G710" s="180" t="s">
        <v>185</v>
      </c>
      <c r="H710" s="179">
        <v>177</v>
      </c>
      <c r="I710" s="180" t="s">
        <v>177</v>
      </c>
      <c r="J710" s="180" t="s">
        <v>178</v>
      </c>
    </row>
    <row r="711" spans="1:10" ht="30">
      <c r="A711" s="179">
        <v>1208388</v>
      </c>
      <c r="B711" s="180" t="s">
        <v>173</v>
      </c>
      <c r="C711" s="181">
        <v>35298</v>
      </c>
      <c r="D711" s="181">
        <v>0.4513888888888889</v>
      </c>
      <c r="E711" s="180" t="s">
        <v>186</v>
      </c>
      <c r="F711" s="180" t="s">
        <v>187</v>
      </c>
      <c r="G711" s="180" t="s">
        <v>185</v>
      </c>
      <c r="H711" s="179">
        <v>180</v>
      </c>
      <c r="I711" s="180" t="s">
        <v>177</v>
      </c>
      <c r="J711" s="180" t="s">
        <v>178</v>
      </c>
    </row>
    <row r="712" spans="1:10" ht="30">
      <c r="A712" s="179">
        <v>1208388</v>
      </c>
      <c r="B712" s="180" t="s">
        <v>173</v>
      </c>
      <c r="C712" s="181">
        <v>35290</v>
      </c>
      <c r="D712" s="181">
        <v>0.4444444444444444</v>
      </c>
      <c r="E712" s="180" t="s">
        <v>186</v>
      </c>
      <c r="F712" s="180" t="s">
        <v>187</v>
      </c>
      <c r="G712" s="180" t="s">
        <v>185</v>
      </c>
      <c r="H712" s="179">
        <v>162</v>
      </c>
      <c r="I712" s="180" t="s">
        <v>177</v>
      </c>
      <c r="J712" s="180" t="s">
        <v>178</v>
      </c>
    </row>
    <row r="713" spans="1:10" ht="30">
      <c r="A713" s="179">
        <v>1208388</v>
      </c>
      <c r="B713" s="180" t="s">
        <v>173</v>
      </c>
      <c r="C713" s="181">
        <v>35283</v>
      </c>
      <c r="D713" s="181">
        <v>0.4201388888888889</v>
      </c>
      <c r="E713" s="180" t="s">
        <v>186</v>
      </c>
      <c r="F713" s="180" t="s">
        <v>187</v>
      </c>
      <c r="G713" s="180" t="s">
        <v>185</v>
      </c>
      <c r="H713" s="179">
        <v>165</v>
      </c>
      <c r="I713" s="180" t="s">
        <v>177</v>
      </c>
      <c r="J713" s="180" t="s">
        <v>178</v>
      </c>
    </row>
    <row r="714" spans="1:10" ht="30">
      <c r="A714" s="179">
        <v>1208388</v>
      </c>
      <c r="B714" s="180" t="s">
        <v>173</v>
      </c>
      <c r="C714" s="181">
        <v>35262</v>
      </c>
      <c r="D714" s="181">
        <v>0.5173611111111112</v>
      </c>
      <c r="E714" s="180" t="s">
        <v>186</v>
      </c>
      <c r="F714" s="180" t="s">
        <v>187</v>
      </c>
      <c r="G714" s="180" t="s">
        <v>185</v>
      </c>
      <c r="H714" s="179">
        <v>100</v>
      </c>
      <c r="I714" s="180" t="s">
        <v>177</v>
      </c>
      <c r="J714" s="180" t="s">
        <v>178</v>
      </c>
    </row>
    <row r="715" spans="1:10" ht="30">
      <c r="A715" s="179">
        <v>1208388</v>
      </c>
      <c r="B715" s="180" t="s">
        <v>173</v>
      </c>
      <c r="C715" s="181">
        <v>35234</v>
      </c>
      <c r="D715" s="181">
        <v>0.5625</v>
      </c>
      <c r="E715" s="180" t="s">
        <v>186</v>
      </c>
      <c r="F715" s="180" t="s">
        <v>187</v>
      </c>
      <c r="G715" s="180" t="s">
        <v>185</v>
      </c>
      <c r="H715" s="179">
        <v>103</v>
      </c>
      <c r="I715" s="180" t="s">
        <v>177</v>
      </c>
      <c r="J715" s="180" t="s">
        <v>178</v>
      </c>
    </row>
    <row r="716" spans="1:10" ht="30">
      <c r="A716" s="179">
        <v>1208388</v>
      </c>
      <c r="B716" s="180" t="s">
        <v>173</v>
      </c>
      <c r="C716" s="181">
        <v>35199</v>
      </c>
      <c r="D716" s="181">
        <v>0.3958333333333333</v>
      </c>
      <c r="E716" s="180" t="s">
        <v>186</v>
      </c>
      <c r="F716" s="180" t="s">
        <v>187</v>
      </c>
      <c r="G716" s="180" t="s">
        <v>185</v>
      </c>
      <c r="H716" s="179">
        <v>108</v>
      </c>
      <c r="I716" s="180" t="s">
        <v>177</v>
      </c>
      <c r="J716" s="180" t="s">
        <v>178</v>
      </c>
    </row>
    <row r="717" spans="1:10" ht="30">
      <c r="A717" s="179">
        <v>1208388</v>
      </c>
      <c r="B717" s="180" t="s">
        <v>173</v>
      </c>
      <c r="C717" s="181">
        <v>35171</v>
      </c>
      <c r="D717" s="181">
        <v>0.4548611111111111</v>
      </c>
      <c r="E717" s="180" t="s">
        <v>186</v>
      </c>
      <c r="F717" s="180" t="s">
        <v>187</v>
      </c>
      <c r="G717" s="180" t="s">
        <v>185</v>
      </c>
      <c r="H717" s="179">
        <v>103</v>
      </c>
      <c r="I717" s="180" t="s">
        <v>177</v>
      </c>
      <c r="J717" s="180" t="s">
        <v>178</v>
      </c>
    </row>
    <row r="718" spans="1:10" ht="30">
      <c r="A718" s="179">
        <v>1208388</v>
      </c>
      <c r="B718" s="180" t="s">
        <v>173</v>
      </c>
      <c r="C718" s="181">
        <v>35143</v>
      </c>
      <c r="D718" s="181">
        <v>0.4895833333333333</v>
      </c>
      <c r="E718" s="180" t="s">
        <v>186</v>
      </c>
      <c r="F718" s="180" t="s">
        <v>187</v>
      </c>
      <c r="G718" s="180" t="s">
        <v>185</v>
      </c>
      <c r="H718" s="179">
        <v>265</v>
      </c>
      <c r="I718" s="180" t="s">
        <v>177</v>
      </c>
      <c r="J718" s="180" t="s">
        <v>178</v>
      </c>
    </row>
    <row r="719" spans="1:10" ht="30">
      <c r="A719" s="179">
        <v>1208388</v>
      </c>
      <c r="B719" s="180" t="s">
        <v>173</v>
      </c>
      <c r="C719" s="181">
        <v>35115</v>
      </c>
      <c r="D719" s="181">
        <v>0.4479166666666667</v>
      </c>
      <c r="E719" s="180" t="s">
        <v>186</v>
      </c>
      <c r="F719" s="180" t="s">
        <v>187</v>
      </c>
      <c r="G719" s="180" t="s">
        <v>185</v>
      </c>
      <c r="H719" s="179">
        <v>42.7</v>
      </c>
      <c r="I719" s="180" t="s">
        <v>177</v>
      </c>
      <c r="J719" s="180" t="s">
        <v>178</v>
      </c>
    </row>
    <row r="720" spans="1:10" ht="30">
      <c r="A720" s="179">
        <v>1208388</v>
      </c>
      <c r="B720" s="180" t="s">
        <v>173</v>
      </c>
      <c r="C720" s="181">
        <v>35080</v>
      </c>
      <c r="D720" s="181">
        <v>0.4930555555555556</v>
      </c>
      <c r="E720" s="180" t="s">
        <v>186</v>
      </c>
      <c r="F720" s="180" t="s">
        <v>187</v>
      </c>
      <c r="G720" s="180" t="s">
        <v>185</v>
      </c>
      <c r="H720" s="179">
        <v>187</v>
      </c>
      <c r="I720" s="180" t="s">
        <v>177</v>
      </c>
      <c r="J720" s="180" t="s">
        <v>178</v>
      </c>
    </row>
    <row r="721" spans="1:10" ht="30">
      <c r="A721" s="179">
        <v>1208388</v>
      </c>
      <c r="B721" s="180" t="s">
        <v>173</v>
      </c>
      <c r="C721" s="181">
        <v>35045</v>
      </c>
      <c r="D721" s="181">
        <v>0.4166666666666667</v>
      </c>
      <c r="E721" s="180" t="s">
        <v>186</v>
      </c>
      <c r="F721" s="180" t="s">
        <v>187</v>
      </c>
      <c r="G721" s="180" t="s">
        <v>185</v>
      </c>
      <c r="H721" s="179">
        <v>147</v>
      </c>
      <c r="I721" s="180" t="s">
        <v>177</v>
      </c>
      <c r="J721" s="180" t="s">
        <v>178</v>
      </c>
    </row>
    <row r="722" spans="1:10" ht="30">
      <c r="A722" s="179">
        <v>1208388</v>
      </c>
      <c r="B722" s="180" t="s">
        <v>173</v>
      </c>
      <c r="C722" s="181">
        <v>35017</v>
      </c>
      <c r="D722" s="181">
        <v>0.4791666666666667</v>
      </c>
      <c r="E722" s="180" t="s">
        <v>186</v>
      </c>
      <c r="F722" s="180" t="s">
        <v>187</v>
      </c>
      <c r="G722" s="180" t="s">
        <v>185</v>
      </c>
      <c r="H722" s="179">
        <v>182</v>
      </c>
      <c r="I722" s="180" t="s">
        <v>177</v>
      </c>
      <c r="J722" s="180" t="s">
        <v>178</v>
      </c>
    </row>
    <row r="723" spans="1:10" ht="30">
      <c r="A723" s="179">
        <v>1208388</v>
      </c>
      <c r="B723" s="180" t="s">
        <v>173</v>
      </c>
      <c r="C723" s="181">
        <v>34989</v>
      </c>
      <c r="D723" s="181">
        <v>0.4201388888888889</v>
      </c>
      <c r="E723" s="180" t="s">
        <v>186</v>
      </c>
      <c r="F723" s="180" t="s">
        <v>187</v>
      </c>
      <c r="G723" s="180" t="s">
        <v>185</v>
      </c>
      <c r="H723" s="179">
        <v>163</v>
      </c>
      <c r="I723" s="180" t="s">
        <v>177</v>
      </c>
      <c r="J723" s="180" t="s">
        <v>178</v>
      </c>
    </row>
    <row r="724" spans="1:10" ht="30">
      <c r="A724" s="179">
        <v>1208388</v>
      </c>
      <c r="B724" s="180" t="s">
        <v>173</v>
      </c>
      <c r="C724" s="181">
        <v>34961</v>
      </c>
      <c r="D724" s="181">
        <v>0.4375</v>
      </c>
      <c r="E724" s="180" t="s">
        <v>186</v>
      </c>
      <c r="F724" s="180" t="s">
        <v>187</v>
      </c>
      <c r="G724" s="180" t="s">
        <v>185</v>
      </c>
      <c r="H724" s="179">
        <v>167</v>
      </c>
      <c r="I724" s="180" t="s">
        <v>177</v>
      </c>
      <c r="J724" s="180" t="s">
        <v>178</v>
      </c>
    </row>
    <row r="725" spans="1:10" ht="30">
      <c r="A725" s="179">
        <v>1208388</v>
      </c>
      <c r="B725" s="180" t="s">
        <v>173</v>
      </c>
      <c r="C725" s="181">
        <v>34940</v>
      </c>
      <c r="D725" s="181">
        <v>0.6354166666666666</v>
      </c>
      <c r="E725" s="180" t="s">
        <v>186</v>
      </c>
      <c r="F725" s="180" t="s">
        <v>187</v>
      </c>
      <c r="G725" s="180" t="s">
        <v>185</v>
      </c>
      <c r="H725" s="179">
        <v>177</v>
      </c>
      <c r="I725" s="180" t="s">
        <v>177</v>
      </c>
      <c r="J725" s="180" t="s">
        <v>178</v>
      </c>
    </row>
    <row r="726" spans="1:10" ht="30">
      <c r="A726" s="179">
        <v>1208388</v>
      </c>
      <c r="B726" s="180" t="s">
        <v>173</v>
      </c>
      <c r="C726" s="181">
        <v>34933</v>
      </c>
      <c r="D726" s="181">
        <v>0.46875</v>
      </c>
      <c r="E726" s="180" t="s">
        <v>186</v>
      </c>
      <c r="F726" s="180" t="s">
        <v>187</v>
      </c>
      <c r="G726" s="180" t="s">
        <v>185</v>
      </c>
      <c r="H726" s="179">
        <v>121</v>
      </c>
      <c r="I726" s="180" t="s">
        <v>177</v>
      </c>
      <c r="J726" s="180" t="s">
        <v>178</v>
      </c>
    </row>
    <row r="727" spans="1:10" ht="30">
      <c r="A727" s="179">
        <v>1208388</v>
      </c>
      <c r="B727" s="180" t="s">
        <v>173</v>
      </c>
      <c r="C727" s="181">
        <v>34926</v>
      </c>
      <c r="D727" s="181">
        <v>0.5625</v>
      </c>
      <c r="E727" s="180" t="s">
        <v>186</v>
      </c>
      <c r="F727" s="180" t="s">
        <v>187</v>
      </c>
      <c r="G727" s="180" t="s">
        <v>185</v>
      </c>
      <c r="H727" s="179">
        <v>204</v>
      </c>
      <c r="I727" s="180" t="s">
        <v>177</v>
      </c>
      <c r="J727" s="180" t="s">
        <v>178</v>
      </c>
    </row>
    <row r="728" spans="1:10" ht="30">
      <c r="A728" s="179">
        <v>1208388</v>
      </c>
      <c r="B728" s="180" t="s">
        <v>173</v>
      </c>
      <c r="C728" s="181">
        <v>34919</v>
      </c>
      <c r="D728" s="181">
        <v>0.4375</v>
      </c>
      <c r="E728" s="180" t="s">
        <v>186</v>
      </c>
      <c r="F728" s="180" t="s">
        <v>187</v>
      </c>
      <c r="G728" s="180" t="s">
        <v>185</v>
      </c>
      <c r="H728" s="179">
        <v>177</v>
      </c>
      <c r="I728" s="180" t="s">
        <v>177</v>
      </c>
      <c r="J728" s="180" t="s">
        <v>178</v>
      </c>
    </row>
    <row r="729" spans="1:10" ht="30">
      <c r="A729" s="179">
        <v>1208388</v>
      </c>
      <c r="B729" s="180" t="s">
        <v>173</v>
      </c>
      <c r="C729" s="181">
        <v>34912</v>
      </c>
      <c r="D729" s="181">
        <v>0.4097222222222222</v>
      </c>
      <c r="E729" s="180" t="s">
        <v>186</v>
      </c>
      <c r="F729" s="180" t="s">
        <v>187</v>
      </c>
      <c r="G729" s="180" t="s">
        <v>185</v>
      </c>
      <c r="H729" s="179">
        <v>171</v>
      </c>
      <c r="I729" s="180" t="s">
        <v>177</v>
      </c>
      <c r="J729" s="180" t="s">
        <v>178</v>
      </c>
    </row>
    <row r="730" spans="1:10" ht="30">
      <c r="A730" s="179">
        <v>1208388</v>
      </c>
      <c r="B730" s="180" t="s">
        <v>173</v>
      </c>
      <c r="C730" s="181">
        <v>34898</v>
      </c>
      <c r="D730" s="181">
        <v>0.46875</v>
      </c>
      <c r="E730" s="180" t="s">
        <v>186</v>
      </c>
      <c r="F730" s="180" t="s">
        <v>187</v>
      </c>
      <c r="G730" s="180" t="s">
        <v>185</v>
      </c>
      <c r="H730" s="179">
        <v>209</v>
      </c>
      <c r="I730" s="180" t="s">
        <v>177</v>
      </c>
      <c r="J730" s="180" t="s">
        <v>178</v>
      </c>
    </row>
    <row r="731" spans="1:10" ht="30">
      <c r="A731" s="179">
        <v>1208388</v>
      </c>
      <c r="B731" s="180" t="s">
        <v>173</v>
      </c>
      <c r="C731" s="181">
        <v>34870</v>
      </c>
      <c r="D731" s="181">
        <v>0.4375</v>
      </c>
      <c r="E731" s="180" t="s">
        <v>186</v>
      </c>
      <c r="F731" s="180" t="s">
        <v>187</v>
      </c>
      <c r="G731" s="180" t="s">
        <v>185</v>
      </c>
      <c r="H731" s="179">
        <v>227</v>
      </c>
      <c r="I731" s="180" t="s">
        <v>177</v>
      </c>
      <c r="J731" s="180" t="s">
        <v>178</v>
      </c>
    </row>
    <row r="732" spans="1:10" ht="30">
      <c r="A732" s="179">
        <v>1208388</v>
      </c>
      <c r="B732" s="180" t="s">
        <v>173</v>
      </c>
      <c r="C732" s="181">
        <v>34835</v>
      </c>
      <c r="D732" s="181">
        <v>0.4548611111111111</v>
      </c>
      <c r="E732" s="180" t="s">
        <v>186</v>
      </c>
      <c r="F732" s="180" t="s">
        <v>187</v>
      </c>
      <c r="G732" s="180" t="s">
        <v>185</v>
      </c>
      <c r="H732" s="179">
        <v>266</v>
      </c>
      <c r="I732" s="180" t="s">
        <v>177</v>
      </c>
      <c r="J732" s="180" t="s">
        <v>178</v>
      </c>
    </row>
    <row r="733" spans="1:10" ht="30">
      <c r="A733" s="179">
        <v>1208388</v>
      </c>
      <c r="B733" s="180" t="s">
        <v>173</v>
      </c>
      <c r="C733" s="181">
        <v>34807</v>
      </c>
      <c r="D733" s="181">
        <v>0.4375</v>
      </c>
      <c r="E733" s="180" t="s">
        <v>186</v>
      </c>
      <c r="F733" s="180" t="s">
        <v>187</v>
      </c>
      <c r="G733" s="180" t="s">
        <v>185</v>
      </c>
      <c r="H733" s="179">
        <v>339</v>
      </c>
      <c r="I733" s="180" t="s">
        <v>177</v>
      </c>
      <c r="J733" s="180" t="s">
        <v>178</v>
      </c>
    </row>
    <row r="734" spans="1:10" ht="30">
      <c r="A734" s="179">
        <v>1208388</v>
      </c>
      <c r="B734" s="180" t="s">
        <v>173</v>
      </c>
      <c r="C734" s="181">
        <v>34779</v>
      </c>
      <c r="D734" s="181">
        <v>0.5069444444444444</v>
      </c>
      <c r="E734" s="180" t="s">
        <v>186</v>
      </c>
      <c r="F734" s="180" t="s">
        <v>187</v>
      </c>
      <c r="G734" s="180" t="s">
        <v>185</v>
      </c>
      <c r="H734" s="179">
        <v>51.2</v>
      </c>
      <c r="I734" s="180" t="s">
        <v>177</v>
      </c>
      <c r="J734" s="180" t="s">
        <v>178</v>
      </c>
    </row>
    <row r="735" spans="1:10" ht="30">
      <c r="A735" s="179">
        <v>1208388</v>
      </c>
      <c r="B735" s="180" t="s">
        <v>173</v>
      </c>
      <c r="C735" s="181">
        <v>34751</v>
      </c>
      <c r="D735" s="181">
        <v>0.4375</v>
      </c>
      <c r="E735" s="180" t="s">
        <v>186</v>
      </c>
      <c r="F735" s="180" t="s">
        <v>187</v>
      </c>
      <c r="G735" s="180" t="s">
        <v>185</v>
      </c>
      <c r="H735" s="179">
        <v>335</v>
      </c>
      <c r="I735" s="180" t="s">
        <v>177</v>
      </c>
      <c r="J735" s="180" t="s">
        <v>178</v>
      </c>
    </row>
    <row r="736" spans="1:10" ht="30">
      <c r="A736" s="179">
        <v>1208388</v>
      </c>
      <c r="B736" s="180" t="s">
        <v>173</v>
      </c>
      <c r="C736" s="181">
        <v>34716</v>
      </c>
      <c r="D736" s="181">
        <v>0.5416666666666666</v>
      </c>
      <c r="E736" s="180" t="s">
        <v>186</v>
      </c>
      <c r="F736" s="180" t="s">
        <v>187</v>
      </c>
      <c r="G736" s="180" t="s">
        <v>185</v>
      </c>
      <c r="H736" s="179">
        <v>265</v>
      </c>
      <c r="I736" s="180" t="s">
        <v>177</v>
      </c>
      <c r="J736" s="180" t="s">
        <v>178</v>
      </c>
    </row>
    <row r="737" spans="1:10" ht="30">
      <c r="A737" s="179">
        <v>1208388</v>
      </c>
      <c r="B737" s="180" t="s">
        <v>173</v>
      </c>
      <c r="C737" s="181">
        <v>34681</v>
      </c>
      <c r="D737" s="181">
        <v>0.5277777777777778</v>
      </c>
      <c r="E737" s="180" t="s">
        <v>186</v>
      </c>
      <c r="F737" s="180" t="s">
        <v>187</v>
      </c>
      <c r="G737" s="180" t="s">
        <v>185</v>
      </c>
      <c r="H737" s="179">
        <v>132</v>
      </c>
      <c r="I737" s="180" t="s">
        <v>177</v>
      </c>
      <c r="J737" s="180" t="s">
        <v>178</v>
      </c>
    </row>
    <row r="738" spans="1:10" ht="30">
      <c r="A738" s="179">
        <v>1208388</v>
      </c>
      <c r="B738" s="180" t="s">
        <v>173</v>
      </c>
      <c r="C738" s="181">
        <v>34659</v>
      </c>
      <c r="D738" s="181">
        <v>0.6111111111111112</v>
      </c>
      <c r="E738" s="180" t="s">
        <v>186</v>
      </c>
      <c r="F738" s="180" t="s">
        <v>187</v>
      </c>
      <c r="G738" s="180" t="s">
        <v>185</v>
      </c>
      <c r="H738" s="179">
        <v>121</v>
      </c>
      <c r="I738" s="180" t="s">
        <v>177</v>
      </c>
      <c r="J738" s="180" t="s">
        <v>178</v>
      </c>
    </row>
    <row r="739" spans="1:10" ht="30">
      <c r="A739" s="179">
        <v>1208388</v>
      </c>
      <c r="B739" s="180" t="s">
        <v>173</v>
      </c>
      <c r="C739" s="181">
        <v>34654</v>
      </c>
      <c r="D739" s="181">
        <v>0.4861111111111111</v>
      </c>
      <c r="E739" s="180" t="s">
        <v>186</v>
      </c>
      <c r="F739" s="180" t="s">
        <v>187</v>
      </c>
      <c r="G739" s="180" t="s">
        <v>185</v>
      </c>
      <c r="H739" s="179">
        <v>198</v>
      </c>
      <c r="I739" s="180" t="s">
        <v>177</v>
      </c>
      <c r="J739" s="180" t="s">
        <v>178</v>
      </c>
    </row>
    <row r="740" spans="1:10" ht="30">
      <c r="A740" s="179">
        <v>1208388</v>
      </c>
      <c r="B740" s="180" t="s">
        <v>173</v>
      </c>
      <c r="C740" s="181">
        <v>34653</v>
      </c>
      <c r="D740" s="181">
        <v>0.4791666666666667</v>
      </c>
      <c r="E740" s="180" t="s">
        <v>186</v>
      </c>
      <c r="F740" s="180" t="s">
        <v>187</v>
      </c>
      <c r="G740" s="180" t="s">
        <v>185</v>
      </c>
      <c r="H740" s="179">
        <v>171</v>
      </c>
      <c r="I740" s="180" t="s">
        <v>177</v>
      </c>
      <c r="J740" s="180" t="s">
        <v>178</v>
      </c>
    </row>
    <row r="741" spans="1:10" ht="30">
      <c r="A741" s="179">
        <v>1208388</v>
      </c>
      <c r="B741" s="180" t="s">
        <v>173</v>
      </c>
      <c r="C741" s="181">
        <v>34625</v>
      </c>
      <c r="D741" s="181">
        <v>0.3958333333333333</v>
      </c>
      <c r="E741" s="180" t="s">
        <v>186</v>
      </c>
      <c r="F741" s="180" t="s">
        <v>187</v>
      </c>
      <c r="G741" s="180" t="s">
        <v>185</v>
      </c>
      <c r="H741" s="179">
        <v>168</v>
      </c>
      <c r="I741" s="180" t="s">
        <v>177</v>
      </c>
      <c r="J741" s="180" t="s">
        <v>178</v>
      </c>
    </row>
    <row r="742" spans="1:10" ht="30">
      <c r="A742" s="179">
        <v>1208388</v>
      </c>
      <c r="B742" s="180" t="s">
        <v>173</v>
      </c>
      <c r="C742" s="181">
        <v>34597</v>
      </c>
      <c r="D742" s="181">
        <v>0.4236111111111111</v>
      </c>
      <c r="E742" s="180" t="s">
        <v>186</v>
      </c>
      <c r="F742" s="180" t="s">
        <v>187</v>
      </c>
      <c r="G742" s="180" t="s">
        <v>185</v>
      </c>
      <c r="H742" s="179">
        <v>174</v>
      </c>
      <c r="I742" s="180" t="s">
        <v>177</v>
      </c>
      <c r="J742" s="180" t="s">
        <v>178</v>
      </c>
    </row>
    <row r="743" spans="1:10" ht="30">
      <c r="A743" s="179">
        <v>1208388</v>
      </c>
      <c r="B743" s="180" t="s">
        <v>173</v>
      </c>
      <c r="C743" s="181">
        <v>34576</v>
      </c>
      <c r="D743" s="181">
        <v>0.4861111111111111</v>
      </c>
      <c r="E743" s="180" t="s">
        <v>186</v>
      </c>
      <c r="F743" s="180" t="s">
        <v>187</v>
      </c>
      <c r="G743" s="180" t="s">
        <v>185</v>
      </c>
      <c r="H743" s="179">
        <v>181</v>
      </c>
      <c r="I743" s="180" t="s">
        <v>177</v>
      </c>
      <c r="J743" s="180" t="s">
        <v>178</v>
      </c>
    </row>
    <row r="744" spans="1:10" ht="30">
      <c r="A744" s="179">
        <v>1208388</v>
      </c>
      <c r="B744" s="180" t="s">
        <v>173</v>
      </c>
      <c r="C744" s="181">
        <v>34569</v>
      </c>
      <c r="D744" s="181">
        <v>0.46875</v>
      </c>
      <c r="E744" s="180" t="s">
        <v>186</v>
      </c>
      <c r="F744" s="180" t="s">
        <v>187</v>
      </c>
      <c r="G744" s="180" t="s">
        <v>185</v>
      </c>
      <c r="H744" s="179">
        <v>177</v>
      </c>
      <c r="I744" s="180" t="s">
        <v>177</v>
      </c>
      <c r="J744" s="180" t="s">
        <v>178</v>
      </c>
    </row>
    <row r="745" spans="1:10" ht="30">
      <c r="A745" s="179">
        <v>1208388</v>
      </c>
      <c r="B745" s="180" t="s">
        <v>173</v>
      </c>
      <c r="C745" s="181">
        <v>34562</v>
      </c>
      <c r="D745" s="181">
        <v>0.4305555555555556</v>
      </c>
      <c r="E745" s="180" t="s">
        <v>186</v>
      </c>
      <c r="F745" s="180" t="s">
        <v>187</v>
      </c>
      <c r="G745" s="180" t="s">
        <v>185</v>
      </c>
      <c r="H745" s="179">
        <v>171</v>
      </c>
      <c r="I745" s="180" t="s">
        <v>177</v>
      </c>
      <c r="J745" s="180" t="s">
        <v>178</v>
      </c>
    </row>
    <row r="746" spans="1:10" ht="30">
      <c r="A746" s="179">
        <v>1208388</v>
      </c>
      <c r="B746" s="180" t="s">
        <v>173</v>
      </c>
      <c r="C746" s="181">
        <v>34555</v>
      </c>
      <c r="D746" s="181">
        <v>0.4166666666666667</v>
      </c>
      <c r="E746" s="180" t="s">
        <v>186</v>
      </c>
      <c r="F746" s="180" t="s">
        <v>187</v>
      </c>
      <c r="G746" s="180" t="s">
        <v>185</v>
      </c>
      <c r="H746" s="179">
        <v>170</v>
      </c>
      <c r="I746" s="180" t="s">
        <v>177</v>
      </c>
      <c r="J746" s="180" t="s">
        <v>178</v>
      </c>
    </row>
    <row r="747" spans="1:10" ht="30">
      <c r="A747" s="179">
        <v>1208388</v>
      </c>
      <c r="B747" s="180" t="s">
        <v>173</v>
      </c>
      <c r="C747" s="181">
        <v>34548</v>
      </c>
      <c r="D747" s="181">
        <v>0.53125</v>
      </c>
      <c r="E747" s="180" t="s">
        <v>186</v>
      </c>
      <c r="F747" s="180" t="s">
        <v>187</v>
      </c>
      <c r="G747" s="180" t="s">
        <v>185</v>
      </c>
      <c r="H747" s="179">
        <v>204</v>
      </c>
      <c r="I747" s="180" t="s">
        <v>177</v>
      </c>
      <c r="J747" s="180" t="s">
        <v>178</v>
      </c>
    </row>
    <row r="748" spans="1:10" ht="30">
      <c r="A748" s="179">
        <v>1208388</v>
      </c>
      <c r="B748" s="180" t="s">
        <v>173</v>
      </c>
      <c r="C748" s="181">
        <v>34534</v>
      </c>
      <c r="D748" s="181">
        <v>0.4027777777777778</v>
      </c>
      <c r="E748" s="180" t="s">
        <v>186</v>
      </c>
      <c r="F748" s="180" t="s">
        <v>187</v>
      </c>
      <c r="G748" s="180" t="s">
        <v>185</v>
      </c>
      <c r="H748" s="179">
        <v>208</v>
      </c>
      <c r="I748" s="180" t="s">
        <v>177</v>
      </c>
      <c r="J748" s="180" t="s">
        <v>178</v>
      </c>
    </row>
    <row r="749" spans="1:10" ht="30">
      <c r="A749" s="179">
        <v>1208388</v>
      </c>
      <c r="B749" s="180" t="s">
        <v>173</v>
      </c>
      <c r="C749" s="181">
        <v>34506</v>
      </c>
      <c r="D749" s="181">
        <v>0.4861111111111111</v>
      </c>
      <c r="E749" s="180" t="s">
        <v>186</v>
      </c>
      <c r="F749" s="180" t="s">
        <v>187</v>
      </c>
      <c r="G749" s="180" t="s">
        <v>185</v>
      </c>
      <c r="H749" s="179">
        <v>169</v>
      </c>
      <c r="I749" s="180" t="s">
        <v>177</v>
      </c>
      <c r="J749" s="180" t="s">
        <v>178</v>
      </c>
    </row>
    <row r="750" spans="1:10" ht="30">
      <c r="A750" s="179">
        <v>1208388</v>
      </c>
      <c r="B750" s="180" t="s">
        <v>173</v>
      </c>
      <c r="C750" s="181">
        <v>34471</v>
      </c>
      <c r="D750" s="181">
        <v>0.4618055555555556</v>
      </c>
      <c r="E750" s="180" t="s">
        <v>186</v>
      </c>
      <c r="F750" s="180" t="s">
        <v>187</v>
      </c>
      <c r="G750" s="180" t="s">
        <v>185</v>
      </c>
      <c r="H750" s="179">
        <v>185</v>
      </c>
      <c r="I750" s="180" t="s">
        <v>177</v>
      </c>
      <c r="J750" s="180" t="s">
        <v>178</v>
      </c>
    </row>
    <row r="751" spans="1:10" ht="30">
      <c r="A751" s="179">
        <v>1208388</v>
      </c>
      <c r="B751" s="180" t="s">
        <v>173</v>
      </c>
      <c r="C751" s="181">
        <v>34443</v>
      </c>
      <c r="D751" s="181">
        <v>0.4409722222222222</v>
      </c>
      <c r="E751" s="180" t="s">
        <v>186</v>
      </c>
      <c r="F751" s="180" t="s">
        <v>187</v>
      </c>
      <c r="G751" s="180" t="s">
        <v>185</v>
      </c>
      <c r="H751" s="179">
        <v>191</v>
      </c>
      <c r="I751" s="180" t="s">
        <v>177</v>
      </c>
      <c r="J751" s="180" t="s">
        <v>178</v>
      </c>
    </row>
    <row r="752" spans="1:10" ht="30">
      <c r="A752" s="179">
        <v>1208388</v>
      </c>
      <c r="B752" s="180" t="s">
        <v>173</v>
      </c>
      <c r="C752" s="181">
        <v>34408</v>
      </c>
      <c r="D752" s="181">
        <v>0.40625</v>
      </c>
      <c r="E752" s="180" t="s">
        <v>186</v>
      </c>
      <c r="F752" s="180" t="s">
        <v>187</v>
      </c>
      <c r="G752" s="180" t="s">
        <v>185</v>
      </c>
      <c r="H752" s="179">
        <v>169</v>
      </c>
      <c r="I752" s="180" t="s">
        <v>177</v>
      </c>
      <c r="J752" s="180" t="s">
        <v>178</v>
      </c>
    </row>
    <row r="753" spans="1:10" ht="30">
      <c r="A753" s="179">
        <v>1208388</v>
      </c>
      <c r="B753" s="180" t="s">
        <v>173</v>
      </c>
      <c r="C753" s="181">
        <v>34380</v>
      </c>
      <c r="D753" s="181">
        <v>0.5555555555555556</v>
      </c>
      <c r="E753" s="180" t="s">
        <v>186</v>
      </c>
      <c r="F753" s="180" t="s">
        <v>187</v>
      </c>
      <c r="G753" s="180" t="s">
        <v>185</v>
      </c>
      <c r="H753" s="179">
        <v>209</v>
      </c>
      <c r="I753" s="180" t="s">
        <v>177</v>
      </c>
      <c r="J753" s="180" t="s">
        <v>178</v>
      </c>
    </row>
    <row r="754" spans="1:10" ht="30">
      <c r="A754" s="179">
        <v>1208388</v>
      </c>
      <c r="B754" s="180" t="s">
        <v>173</v>
      </c>
      <c r="C754" s="181">
        <v>34317</v>
      </c>
      <c r="D754" s="181">
        <v>0.4548611111111111</v>
      </c>
      <c r="E754" s="180" t="s">
        <v>186</v>
      </c>
      <c r="F754" s="180" t="s">
        <v>187</v>
      </c>
      <c r="G754" s="180" t="s">
        <v>185</v>
      </c>
      <c r="H754" s="179">
        <v>155</v>
      </c>
      <c r="I754" s="180" t="s">
        <v>177</v>
      </c>
      <c r="J754" s="180" t="s">
        <v>178</v>
      </c>
    </row>
    <row r="755" spans="1:10" ht="30">
      <c r="A755" s="179">
        <v>1208388</v>
      </c>
      <c r="B755" s="180" t="s">
        <v>173</v>
      </c>
      <c r="C755" s="181">
        <v>34289</v>
      </c>
      <c r="D755" s="181">
        <v>0.4722222222222222</v>
      </c>
      <c r="E755" s="180" t="s">
        <v>186</v>
      </c>
      <c r="F755" s="180" t="s">
        <v>187</v>
      </c>
      <c r="G755" s="180" t="s">
        <v>185</v>
      </c>
      <c r="H755" s="179">
        <v>167</v>
      </c>
      <c r="I755" s="180" t="s">
        <v>177</v>
      </c>
      <c r="J755" s="180" t="s">
        <v>178</v>
      </c>
    </row>
    <row r="756" spans="1:10" ht="30">
      <c r="A756" s="179">
        <v>1208388</v>
      </c>
      <c r="B756" s="180" t="s">
        <v>173</v>
      </c>
      <c r="C756" s="181">
        <v>34261</v>
      </c>
      <c r="D756" s="181">
        <v>0.4375</v>
      </c>
      <c r="E756" s="180" t="s">
        <v>186</v>
      </c>
      <c r="F756" s="180" t="s">
        <v>187</v>
      </c>
      <c r="G756" s="180" t="s">
        <v>185</v>
      </c>
      <c r="H756" s="179">
        <v>187</v>
      </c>
      <c r="I756" s="180" t="s">
        <v>177</v>
      </c>
      <c r="J756" s="180" t="s">
        <v>178</v>
      </c>
    </row>
    <row r="757" spans="1:10" ht="30">
      <c r="A757" s="179">
        <v>1208388</v>
      </c>
      <c r="B757" s="180" t="s">
        <v>173</v>
      </c>
      <c r="C757" s="181">
        <v>34240</v>
      </c>
      <c r="D757" s="181">
        <v>0.4375</v>
      </c>
      <c r="E757" s="180" t="s">
        <v>186</v>
      </c>
      <c r="F757" s="180" t="s">
        <v>187</v>
      </c>
      <c r="G757" s="180" t="s">
        <v>185</v>
      </c>
      <c r="H757" s="179">
        <v>172</v>
      </c>
      <c r="I757" s="180" t="s">
        <v>177</v>
      </c>
      <c r="J757" s="180" t="s">
        <v>178</v>
      </c>
    </row>
    <row r="758" spans="1:10" ht="30">
      <c r="A758" s="179">
        <v>1208388</v>
      </c>
      <c r="B758" s="180" t="s">
        <v>173</v>
      </c>
      <c r="C758" s="181">
        <v>34212</v>
      </c>
      <c r="D758" s="181">
        <v>0.4826388888888889</v>
      </c>
      <c r="E758" s="180" t="s">
        <v>186</v>
      </c>
      <c r="F758" s="180" t="s">
        <v>187</v>
      </c>
      <c r="G758" s="180" t="s">
        <v>185</v>
      </c>
      <c r="H758" s="179">
        <v>187</v>
      </c>
      <c r="I758" s="180" t="s">
        <v>177</v>
      </c>
      <c r="J758" s="180" t="s">
        <v>178</v>
      </c>
    </row>
    <row r="759" spans="1:10" ht="30">
      <c r="A759" s="179">
        <v>1208388</v>
      </c>
      <c r="B759" s="180" t="s">
        <v>173</v>
      </c>
      <c r="C759" s="181">
        <v>34205</v>
      </c>
      <c r="D759" s="181">
        <v>0.4479166666666667</v>
      </c>
      <c r="E759" s="180" t="s">
        <v>186</v>
      </c>
      <c r="F759" s="180" t="s">
        <v>187</v>
      </c>
      <c r="G759" s="180" t="s">
        <v>185</v>
      </c>
      <c r="H759" s="179">
        <v>176</v>
      </c>
      <c r="I759" s="180" t="s">
        <v>177</v>
      </c>
      <c r="J759" s="180" t="s">
        <v>178</v>
      </c>
    </row>
    <row r="760" spans="1:10" ht="30">
      <c r="A760" s="179">
        <v>1208388</v>
      </c>
      <c r="B760" s="180" t="s">
        <v>173</v>
      </c>
      <c r="C760" s="181">
        <v>34198</v>
      </c>
      <c r="D760" s="181">
        <v>0.4479166666666667</v>
      </c>
      <c r="E760" s="180" t="s">
        <v>186</v>
      </c>
      <c r="F760" s="180" t="s">
        <v>187</v>
      </c>
      <c r="G760" s="180" t="s">
        <v>185</v>
      </c>
      <c r="H760" s="179">
        <v>182</v>
      </c>
      <c r="I760" s="180" t="s">
        <v>177</v>
      </c>
      <c r="J760" s="180" t="s">
        <v>178</v>
      </c>
    </row>
    <row r="761" spans="1:10" ht="30">
      <c r="A761" s="179">
        <v>1208388</v>
      </c>
      <c r="B761" s="180" t="s">
        <v>173</v>
      </c>
      <c r="C761" s="181">
        <v>34191</v>
      </c>
      <c r="D761" s="181">
        <v>0.4201388888888889</v>
      </c>
      <c r="E761" s="180" t="s">
        <v>186</v>
      </c>
      <c r="F761" s="180" t="s">
        <v>187</v>
      </c>
      <c r="G761" s="180" t="s">
        <v>185</v>
      </c>
      <c r="H761" s="179">
        <v>189</v>
      </c>
      <c r="I761" s="180" t="s">
        <v>177</v>
      </c>
      <c r="J761" s="180" t="s">
        <v>178</v>
      </c>
    </row>
    <row r="762" spans="1:10" ht="30">
      <c r="A762" s="179">
        <v>1208388</v>
      </c>
      <c r="B762" s="180" t="s">
        <v>173</v>
      </c>
      <c r="C762" s="181">
        <v>34170</v>
      </c>
      <c r="D762" s="181">
        <v>0.4375</v>
      </c>
      <c r="E762" s="180" t="s">
        <v>186</v>
      </c>
      <c r="F762" s="180" t="s">
        <v>187</v>
      </c>
      <c r="G762" s="180" t="s">
        <v>185</v>
      </c>
      <c r="H762" s="179">
        <v>202</v>
      </c>
      <c r="I762" s="180" t="s">
        <v>177</v>
      </c>
      <c r="J762" s="180" t="s">
        <v>178</v>
      </c>
    </row>
    <row r="763" spans="1:10" ht="30">
      <c r="A763" s="179">
        <v>1208388</v>
      </c>
      <c r="B763" s="180" t="s">
        <v>173</v>
      </c>
      <c r="C763" s="181">
        <v>34135</v>
      </c>
      <c r="D763" s="181">
        <v>0.4513888888888889</v>
      </c>
      <c r="E763" s="180" t="s">
        <v>186</v>
      </c>
      <c r="F763" s="180" t="s">
        <v>187</v>
      </c>
      <c r="G763" s="180" t="s">
        <v>185</v>
      </c>
      <c r="H763" s="179">
        <v>217</v>
      </c>
      <c r="I763" s="180" t="s">
        <v>177</v>
      </c>
      <c r="J763" s="180" t="s">
        <v>178</v>
      </c>
    </row>
    <row r="764" spans="1:10" ht="30">
      <c r="A764" s="179">
        <v>1208388</v>
      </c>
      <c r="B764" s="180" t="s">
        <v>173</v>
      </c>
      <c r="C764" s="181">
        <v>34107</v>
      </c>
      <c r="D764" s="181">
        <v>0.4861111111111111</v>
      </c>
      <c r="E764" s="180" t="s">
        <v>186</v>
      </c>
      <c r="F764" s="180" t="s">
        <v>187</v>
      </c>
      <c r="G764" s="180" t="s">
        <v>185</v>
      </c>
      <c r="H764" s="179">
        <v>215</v>
      </c>
      <c r="I764" s="180" t="s">
        <v>177</v>
      </c>
      <c r="J764" s="180" t="s">
        <v>178</v>
      </c>
    </row>
    <row r="765" spans="1:10" ht="30">
      <c r="A765" s="179">
        <v>1208388</v>
      </c>
      <c r="B765" s="180" t="s">
        <v>173</v>
      </c>
      <c r="C765" s="181">
        <v>34079</v>
      </c>
      <c r="D765" s="181">
        <v>0.4583333333333333</v>
      </c>
      <c r="E765" s="180" t="s">
        <v>186</v>
      </c>
      <c r="F765" s="180" t="s">
        <v>187</v>
      </c>
      <c r="G765" s="180" t="s">
        <v>185</v>
      </c>
      <c r="H765" s="179">
        <v>250</v>
      </c>
      <c r="I765" s="180" t="s">
        <v>177</v>
      </c>
      <c r="J765" s="180" t="s">
        <v>178</v>
      </c>
    </row>
    <row r="766" spans="1:10" ht="30">
      <c r="A766" s="179">
        <v>1208388</v>
      </c>
      <c r="B766" s="180" t="s">
        <v>173</v>
      </c>
      <c r="C766" s="181">
        <v>34044</v>
      </c>
      <c r="D766" s="181">
        <v>0.3888888888888889</v>
      </c>
      <c r="E766" s="180" t="s">
        <v>186</v>
      </c>
      <c r="F766" s="180" t="s">
        <v>187</v>
      </c>
      <c r="G766" s="180" t="s">
        <v>185</v>
      </c>
      <c r="H766" s="179">
        <v>384</v>
      </c>
      <c r="I766" s="180" t="s">
        <v>177</v>
      </c>
      <c r="J766" s="180" t="s">
        <v>178</v>
      </c>
    </row>
    <row r="767" spans="1:10" ht="30">
      <c r="A767" s="179">
        <v>1208388</v>
      </c>
      <c r="B767" s="180" t="s">
        <v>173</v>
      </c>
      <c r="C767" s="181">
        <v>34016</v>
      </c>
      <c r="D767" s="181">
        <v>0.4375</v>
      </c>
      <c r="E767" s="180" t="s">
        <v>186</v>
      </c>
      <c r="F767" s="180" t="s">
        <v>187</v>
      </c>
      <c r="G767" s="180" t="s">
        <v>185</v>
      </c>
      <c r="H767" s="179">
        <v>446</v>
      </c>
      <c r="I767" s="180" t="s">
        <v>177</v>
      </c>
      <c r="J767" s="180" t="s">
        <v>178</v>
      </c>
    </row>
    <row r="768" spans="1:10" ht="30">
      <c r="A768" s="179">
        <v>1208388</v>
      </c>
      <c r="B768" s="180" t="s">
        <v>173</v>
      </c>
      <c r="C768" s="181">
        <v>33995</v>
      </c>
      <c r="D768" s="181">
        <v>0.4444444444444444</v>
      </c>
      <c r="E768" s="180" t="s">
        <v>186</v>
      </c>
      <c r="F768" s="180" t="s">
        <v>187</v>
      </c>
      <c r="G768" s="180" t="s">
        <v>185</v>
      </c>
      <c r="H768" s="179">
        <v>485</v>
      </c>
      <c r="I768" s="180" t="s">
        <v>177</v>
      </c>
      <c r="J768" s="180" t="s">
        <v>178</v>
      </c>
    </row>
    <row r="769" spans="1:10" ht="30">
      <c r="A769" s="179">
        <v>1208388</v>
      </c>
      <c r="B769" s="180" t="s">
        <v>173</v>
      </c>
      <c r="C769" s="181">
        <v>33990</v>
      </c>
      <c r="D769" s="181">
        <v>0.6666666666666666</v>
      </c>
      <c r="E769" s="180" t="s">
        <v>186</v>
      </c>
      <c r="F769" s="180" t="s">
        <v>187</v>
      </c>
      <c r="G769" s="180" t="s">
        <v>185</v>
      </c>
      <c r="H769" s="179">
        <v>282</v>
      </c>
      <c r="I769" s="180" t="s">
        <v>177</v>
      </c>
      <c r="J769" s="180" t="s">
        <v>178</v>
      </c>
    </row>
    <row r="770" spans="1:10" ht="30">
      <c r="A770" s="179">
        <v>1208388</v>
      </c>
      <c r="B770" s="180" t="s">
        <v>173</v>
      </c>
      <c r="C770" s="181">
        <v>33989</v>
      </c>
      <c r="D770" s="181">
        <v>0.5208333333333334</v>
      </c>
      <c r="E770" s="180" t="s">
        <v>186</v>
      </c>
      <c r="F770" s="180" t="s">
        <v>187</v>
      </c>
      <c r="G770" s="180" t="s">
        <v>185</v>
      </c>
      <c r="H770" s="179">
        <v>269</v>
      </c>
      <c r="I770" s="180" t="s">
        <v>177</v>
      </c>
      <c r="J770" s="180" t="s">
        <v>178</v>
      </c>
    </row>
    <row r="771" spans="1:10" ht="30">
      <c r="A771" s="179">
        <v>1208388</v>
      </c>
      <c r="B771" s="180" t="s">
        <v>173</v>
      </c>
      <c r="C771" s="181">
        <v>33988</v>
      </c>
      <c r="D771" s="181">
        <v>0.5277777777777778</v>
      </c>
      <c r="E771" s="180" t="s">
        <v>186</v>
      </c>
      <c r="F771" s="180" t="s">
        <v>187</v>
      </c>
      <c r="G771" s="180" t="s">
        <v>185</v>
      </c>
      <c r="H771" s="179">
        <v>297</v>
      </c>
      <c r="I771" s="180" t="s">
        <v>177</v>
      </c>
      <c r="J771" s="180" t="s">
        <v>178</v>
      </c>
    </row>
    <row r="772" spans="1:10" ht="30">
      <c r="A772" s="179">
        <v>1208388</v>
      </c>
      <c r="B772" s="180" t="s">
        <v>173</v>
      </c>
      <c r="C772" s="181">
        <v>33987</v>
      </c>
      <c r="D772" s="181">
        <v>0.6076388888888888</v>
      </c>
      <c r="E772" s="180" t="s">
        <v>186</v>
      </c>
      <c r="F772" s="180" t="s">
        <v>187</v>
      </c>
      <c r="G772" s="180" t="s">
        <v>185</v>
      </c>
      <c r="H772" s="179">
        <v>149</v>
      </c>
      <c r="I772" s="180" t="s">
        <v>177</v>
      </c>
      <c r="J772" s="180" t="s">
        <v>178</v>
      </c>
    </row>
    <row r="773" spans="1:10" ht="30">
      <c r="A773" s="179">
        <v>1208388</v>
      </c>
      <c r="B773" s="180" t="s">
        <v>173</v>
      </c>
      <c r="C773" s="181">
        <v>33983</v>
      </c>
      <c r="D773" s="181">
        <v>0.5763888888888888</v>
      </c>
      <c r="E773" s="180" t="s">
        <v>186</v>
      </c>
      <c r="F773" s="180" t="s">
        <v>187</v>
      </c>
      <c r="G773" s="180" t="s">
        <v>185</v>
      </c>
      <c r="H773" s="179">
        <v>140</v>
      </c>
      <c r="I773" s="180" t="s">
        <v>177</v>
      </c>
      <c r="J773" s="180" t="s">
        <v>178</v>
      </c>
    </row>
    <row r="774" spans="1:10" ht="30">
      <c r="A774" s="179">
        <v>1208388</v>
      </c>
      <c r="B774" s="180" t="s">
        <v>173</v>
      </c>
      <c r="C774" s="181">
        <v>33983</v>
      </c>
      <c r="D774" s="181">
        <v>0.5868055555555556</v>
      </c>
      <c r="E774" s="180" t="s">
        <v>186</v>
      </c>
      <c r="F774" s="180" t="s">
        <v>187</v>
      </c>
      <c r="G774" s="180" t="s">
        <v>185</v>
      </c>
      <c r="H774" s="179">
        <v>350</v>
      </c>
      <c r="I774" s="180" t="s">
        <v>177</v>
      </c>
      <c r="J774" s="180" t="s">
        <v>178</v>
      </c>
    </row>
    <row r="775" spans="1:10" ht="30">
      <c r="A775" s="179">
        <v>1208388</v>
      </c>
      <c r="B775" s="180" t="s">
        <v>173</v>
      </c>
      <c r="C775" s="181">
        <v>33953</v>
      </c>
      <c r="D775" s="181">
        <v>0.4131944444444444</v>
      </c>
      <c r="E775" s="180" t="s">
        <v>186</v>
      </c>
      <c r="F775" s="180" t="s">
        <v>187</v>
      </c>
      <c r="G775" s="180" t="s">
        <v>185</v>
      </c>
      <c r="H775" s="179">
        <v>178</v>
      </c>
      <c r="I775" s="180" t="s">
        <v>177</v>
      </c>
      <c r="J775" s="180" t="s">
        <v>178</v>
      </c>
    </row>
    <row r="776" spans="1:10" ht="30">
      <c r="A776" s="179">
        <v>1208388</v>
      </c>
      <c r="B776" s="180" t="s">
        <v>173</v>
      </c>
      <c r="C776" s="181">
        <v>33925</v>
      </c>
      <c r="D776" s="181">
        <v>0.4270833333333333</v>
      </c>
      <c r="E776" s="180" t="s">
        <v>186</v>
      </c>
      <c r="F776" s="180" t="s">
        <v>187</v>
      </c>
      <c r="G776" s="180" t="s">
        <v>185</v>
      </c>
      <c r="H776" s="179">
        <v>147</v>
      </c>
      <c r="I776" s="180" t="s">
        <v>177</v>
      </c>
      <c r="J776" s="180" t="s">
        <v>178</v>
      </c>
    </row>
    <row r="777" spans="1:10" ht="30">
      <c r="A777" s="179">
        <v>1208388</v>
      </c>
      <c r="B777" s="180" t="s">
        <v>173</v>
      </c>
      <c r="C777" s="181">
        <v>33924</v>
      </c>
      <c r="D777" s="181">
        <v>0.5</v>
      </c>
      <c r="E777" s="180" t="s">
        <v>186</v>
      </c>
      <c r="F777" s="180" t="s">
        <v>187</v>
      </c>
      <c r="G777" s="180" t="s">
        <v>185</v>
      </c>
      <c r="H777" s="179">
        <v>210</v>
      </c>
      <c r="I777" s="180" t="s">
        <v>177</v>
      </c>
      <c r="J777" s="180" t="s">
        <v>185</v>
      </c>
    </row>
    <row r="778" spans="1:10" ht="30">
      <c r="A778" s="179">
        <v>1208388</v>
      </c>
      <c r="B778" s="180" t="s">
        <v>173</v>
      </c>
      <c r="C778" s="181">
        <v>33862</v>
      </c>
      <c r="D778" s="181">
        <v>0.3993055555555556</v>
      </c>
      <c r="E778" s="180" t="s">
        <v>186</v>
      </c>
      <c r="F778" s="180" t="s">
        <v>187</v>
      </c>
      <c r="G778" s="180" t="s">
        <v>185</v>
      </c>
      <c r="H778" s="179">
        <v>172</v>
      </c>
      <c r="I778" s="180" t="s">
        <v>177</v>
      </c>
      <c r="J778" s="180" t="s">
        <v>178</v>
      </c>
    </row>
    <row r="779" spans="1:10" ht="30">
      <c r="A779" s="179">
        <v>1208388</v>
      </c>
      <c r="B779" s="180" t="s">
        <v>173</v>
      </c>
      <c r="C779" s="181">
        <v>33841</v>
      </c>
      <c r="D779" s="181">
        <v>0.4722222222222222</v>
      </c>
      <c r="E779" s="180" t="s">
        <v>186</v>
      </c>
      <c r="F779" s="180" t="s">
        <v>187</v>
      </c>
      <c r="G779" s="180" t="s">
        <v>185</v>
      </c>
      <c r="H779" s="179">
        <v>163</v>
      </c>
      <c r="I779" s="180" t="s">
        <v>177</v>
      </c>
      <c r="J779" s="180" t="s">
        <v>178</v>
      </c>
    </row>
    <row r="780" spans="1:10" ht="30">
      <c r="A780" s="179">
        <v>1208388</v>
      </c>
      <c r="B780" s="180" t="s">
        <v>173</v>
      </c>
      <c r="C780" s="181">
        <v>33834</v>
      </c>
      <c r="D780" s="181">
        <v>0.4236111111111111</v>
      </c>
      <c r="E780" s="180" t="s">
        <v>186</v>
      </c>
      <c r="F780" s="180" t="s">
        <v>187</v>
      </c>
      <c r="G780" s="180" t="s">
        <v>185</v>
      </c>
      <c r="H780" s="179">
        <v>181</v>
      </c>
      <c r="I780" s="180" t="s">
        <v>177</v>
      </c>
      <c r="J780" s="180" t="s">
        <v>178</v>
      </c>
    </row>
    <row r="781" spans="1:10" ht="30">
      <c r="A781" s="179">
        <v>1208388</v>
      </c>
      <c r="B781" s="180" t="s">
        <v>173</v>
      </c>
      <c r="C781" s="181">
        <v>33827</v>
      </c>
      <c r="D781" s="181">
        <v>0.4270833333333333</v>
      </c>
      <c r="E781" s="180" t="s">
        <v>186</v>
      </c>
      <c r="F781" s="180" t="s">
        <v>187</v>
      </c>
      <c r="G781" s="180" t="s">
        <v>185</v>
      </c>
      <c r="H781" s="179">
        <v>189</v>
      </c>
      <c r="I781" s="180" t="s">
        <v>177</v>
      </c>
      <c r="J781" s="180" t="s">
        <v>178</v>
      </c>
    </row>
    <row r="782" spans="1:10" ht="30">
      <c r="A782" s="179">
        <v>1208388</v>
      </c>
      <c r="B782" s="180" t="s">
        <v>173</v>
      </c>
      <c r="C782" s="181">
        <v>33820</v>
      </c>
      <c r="D782" s="181">
        <v>0.4479166666666667</v>
      </c>
      <c r="E782" s="180" t="s">
        <v>186</v>
      </c>
      <c r="F782" s="180" t="s">
        <v>187</v>
      </c>
      <c r="G782" s="180" t="s">
        <v>185</v>
      </c>
      <c r="H782" s="179">
        <v>181</v>
      </c>
      <c r="I782" s="180" t="s">
        <v>177</v>
      </c>
      <c r="J782" s="180" t="s">
        <v>178</v>
      </c>
    </row>
    <row r="783" spans="1:10" ht="30">
      <c r="A783" s="179">
        <v>1208388</v>
      </c>
      <c r="B783" s="180" t="s">
        <v>173</v>
      </c>
      <c r="C783" s="181">
        <v>33806</v>
      </c>
      <c r="D783" s="181">
        <v>0.4131944444444444</v>
      </c>
      <c r="E783" s="180" t="s">
        <v>186</v>
      </c>
      <c r="F783" s="180" t="s">
        <v>187</v>
      </c>
      <c r="G783" s="180" t="s">
        <v>185</v>
      </c>
      <c r="H783" s="179">
        <v>173</v>
      </c>
      <c r="I783" s="180" t="s">
        <v>177</v>
      </c>
      <c r="J783" s="180" t="s">
        <v>178</v>
      </c>
    </row>
    <row r="784" spans="1:10" ht="30">
      <c r="A784" s="179">
        <v>1208388</v>
      </c>
      <c r="B784" s="180" t="s">
        <v>173</v>
      </c>
      <c r="C784" s="181">
        <v>33771</v>
      </c>
      <c r="D784" s="181">
        <v>0.4791666666666667</v>
      </c>
      <c r="E784" s="180" t="s">
        <v>186</v>
      </c>
      <c r="F784" s="180" t="s">
        <v>187</v>
      </c>
      <c r="G784" s="180" t="s">
        <v>185</v>
      </c>
      <c r="H784" s="179">
        <v>197</v>
      </c>
      <c r="I784" s="180" t="s">
        <v>177</v>
      </c>
      <c r="J784" s="180" t="s">
        <v>178</v>
      </c>
    </row>
    <row r="785" spans="1:10" ht="30">
      <c r="A785" s="179">
        <v>1208388</v>
      </c>
      <c r="B785" s="180" t="s">
        <v>173</v>
      </c>
      <c r="C785" s="181">
        <v>33743</v>
      </c>
      <c r="D785" s="181">
        <v>0.4340277777777778</v>
      </c>
      <c r="E785" s="180" t="s">
        <v>186</v>
      </c>
      <c r="F785" s="180" t="s">
        <v>187</v>
      </c>
      <c r="G785" s="180" t="s">
        <v>185</v>
      </c>
      <c r="H785" s="179">
        <v>192</v>
      </c>
      <c r="I785" s="180" t="s">
        <v>177</v>
      </c>
      <c r="J785" s="180" t="s">
        <v>178</v>
      </c>
    </row>
    <row r="786" spans="1:10" ht="30">
      <c r="A786" s="179">
        <v>1208388</v>
      </c>
      <c r="B786" s="180" t="s">
        <v>173</v>
      </c>
      <c r="C786" s="181">
        <v>33715</v>
      </c>
      <c r="D786" s="181">
        <v>0.4375</v>
      </c>
      <c r="E786" s="180" t="s">
        <v>186</v>
      </c>
      <c r="F786" s="180" t="s">
        <v>187</v>
      </c>
      <c r="G786" s="180" t="s">
        <v>185</v>
      </c>
      <c r="H786" s="179">
        <v>217</v>
      </c>
      <c r="I786" s="180" t="s">
        <v>177</v>
      </c>
      <c r="J786" s="180" t="s">
        <v>178</v>
      </c>
    </row>
    <row r="787" spans="1:10" ht="30">
      <c r="A787" s="179">
        <v>1208388</v>
      </c>
      <c r="B787" s="180" t="s">
        <v>173</v>
      </c>
      <c r="C787" s="181">
        <v>33680</v>
      </c>
      <c r="D787" s="181">
        <v>0.4131944444444444</v>
      </c>
      <c r="E787" s="180" t="s">
        <v>186</v>
      </c>
      <c r="F787" s="180" t="s">
        <v>187</v>
      </c>
      <c r="G787" s="180" t="s">
        <v>185</v>
      </c>
      <c r="H787" s="179">
        <v>213</v>
      </c>
      <c r="I787" s="180" t="s">
        <v>177</v>
      </c>
      <c r="J787" s="180" t="s">
        <v>178</v>
      </c>
    </row>
    <row r="788" spans="1:10" ht="30">
      <c r="A788" s="179">
        <v>1208388</v>
      </c>
      <c r="B788" s="180" t="s">
        <v>173</v>
      </c>
      <c r="C788" s="181">
        <v>33659</v>
      </c>
      <c r="D788" s="181">
        <v>0.4305555555555556</v>
      </c>
      <c r="E788" s="180" t="s">
        <v>186</v>
      </c>
      <c r="F788" s="180" t="s">
        <v>187</v>
      </c>
      <c r="G788" s="180" t="s">
        <v>185</v>
      </c>
      <c r="H788" s="179">
        <v>247</v>
      </c>
      <c r="I788" s="180" t="s">
        <v>177</v>
      </c>
      <c r="J788" s="180" t="s">
        <v>178</v>
      </c>
    </row>
    <row r="789" spans="1:10" ht="30">
      <c r="A789" s="179">
        <v>1208388</v>
      </c>
      <c r="B789" s="180" t="s">
        <v>173</v>
      </c>
      <c r="C789" s="181">
        <v>33624</v>
      </c>
      <c r="D789" s="181">
        <v>0.4305555555555556</v>
      </c>
      <c r="E789" s="180" t="s">
        <v>186</v>
      </c>
      <c r="F789" s="180" t="s">
        <v>187</v>
      </c>
      <c r="G789" s="180" t="s">
        <v>185</v>
      </c>
      <c r="H789" s="179">
        <v>266</v>
      </c>
      <c r="I789" s="180" t="s">
        <v>177</v>
      </c>
      <c r="J789" s="180" t="s">
        <v>178</v>
      </c>
    </row>
    <row r="790" spans="1:10" ht="30">
      <c r="A790" s="179">
        <v>1208388</v>
      </c>
      <c r="B790" s="180" t="s">
        <v>173</v>
      </c>
      <c r="C790" s="181">
        <v>33582</v>
      </c>
      <c r="D790" s="181">
        <v>0.4513888888888889</v>
      </c>
      <c r="E790" s="180" t="s">
        <v>186</v>
      </c>
      <c r="F790" s="180" t="s">
        <v>187</v>
      </c>
      <c r="G790" s="180" t="s">
        <v>185</v>
      </c>
      <c r="H790" s="179">
        <v>152</v>
      </c>
      <c r="I790" s="180" t="s">
        <v>177</v>
      </c>
      <c r="J790" s="180" t="s">
        <v>178</v>
      </c>
    </row>
    <row r="791" spans="1:10" ht="30">
      <c r="A791" s="179">
        <v>1208388</v>
      </c>
      <c r="B791" s="180" t="s">
        <v>173</v>
      </c>
      <c r="C791" s="181">
        <v>33563</v>
      </c>
      <c r="D791" s="181">
        <v>0.4166666666666667</v>
      </c>
      <c r="E791" s="180" t="s">
        <v>186</v>
      </c>
      <c r="F791" s="180" t="s">
        <v>187</v>
      </c>
      <c r="G791" s="180" t="s">
        <v>185</v>
      </c>
      <c r="H791" s="179">
        <v>173</v>
      </c>
      <c r="I791" s="180" t="s">
        <v>177</v>
      </c>
      <c r="J791" s="180" t="s">
        <v>185</v>
      </c>
    </row>
    <row r="792" spans="1:10" ht="30">
      <c r="A792" s="179">
        <v>1208388</v>
      </c>
      <c r="B792" s="180" t="s">
        <v>173</v>
      </c>
      <c r="C792" s="181">
        <v>33561</v>
      </c>
      <c r="D792" s="181">
        <v>0.4444444444444444</v>
      </c>
      <c r="E792" s="180" t="s">
        <v>186</v>
      </c>
      <c r="F792" s="180" t="s">
        <v>187</v>
      </c>
      <c r="G792" s="180" t="s">
        <v>185</v>
      </c>
      <c r="H792" s="179">
        <v>183</v>
      </c>
      <c r="I792" s="180" t="s">
        <v>177</v>
      </c>
      <c r="J792" s="180" t="s">
        <v>178</v>
      </c>
    </row>
    <row r="793" spans="1:10" ht="30">
      <c r="A793" s="179">
        <v>1208388</v>
      </c>
      <c r="B793" s="180" t="s">
        <v>173</v>
      </c>
      <c r="C793" s="181">
        <v>33526</v>
      </c>
      <c r="D793" s="181">
        <v>0.4583333333333333</v>
      </c>
      <c r="E793" s="180" t="s">
        <v>186</v>
      </c>
      <c r="F793" s="180" t="s">
        <v>187</v>
      </c>
      <c r="G793" s="180" t="s">
        <v>185</v>
      </c>
      <c r="H793" s="179">
        <v>182</v>
      </c>
      <c r="I793" s="180" t="s">
        <v>177</v>
      </c>
      <c r="J793" s="180" t="s">
        <v>178</v>
      </c>
    </row>
    <row r="794" spans="1:10" ht="30">
      <c r="A794" s="179">
        <v>1208388</v>
      </c>
      <c r="B794" s="180" t="s">
        <v>173</v>
      </c>
      <c r="C794" s="181">
        <v>33498</v>
      </c>
      <c r="D794" s="181">
        <v>0.4756944444444444</v>
      </c>
      <c r="E794" s="180" t="s">
        <v>186</v>
      </c>
      <c r="F794" s="180" t="s">
        <v>187</v>
      </c>
      <c r="G794" s="180" t="s">
        <v>185</v>
      </c>
      <c r="H794" s="179">
        <v>179</v>
      </c>
      <c r="I794" s="180" t="s">
        <v>177</v>
      </c>
      <c r="J794" s="180" t="s">
        <v>178</v>
      </c>
    </row>
    <row r="795" spans="1:10" ht="30">
      <c r="A795" s="179">
        <v>1208388</v>
      </c>
      <c r="B795" s="180" t="s">
        <v>173</v>
      </c>
      <c r="C795" s="181">
        <v>33477</v>
      </c>
      <c r="D795" s="181">
        <v>0.4479166666666667</v>
      </c>
      <c r="E795" s="180" t="s">
        <v>186</v>
      </c>
      <c r="F795" s="180" t="s">
        <v>187</v>
      </c>
      <c r="G795" s="180" t="s">
        <v>185</v>
      </c>
      <c r="H795" s="179">
        <v>178</v>
      </c>
      <c r="I795" s="180" t="s">
        <v>177</v>
      </c>
      <c r="J795" s="180" t="s">
        <v>178</v>
      </c>
    </row>
    <row r="796" spans="1:10" ht="30">
      <c r="A796" s="179">
        <v>1208388</v>
      </c>
      <c r="B796" s="180" t="s">
        <v>173</v>
      </c>
      <c r="C796" s="181">
        <v>33470</v>
      </c>
      <c r="D796" s="181">
        <v>0.4444444444444444</v>
      </c>
      <c r="E796" s="180" t="s">
        <v>186</v>
      </c>
      <c r="F796" s="180" t="s">
        <v>187</v>
      </c>
      <c r="G796" s="180" t="s">
        <v>185</v>
      </c>
      <c r="H796" s="179">
        <v>173</v>
      </c>
      <c r="I796" s="180" t="s">
        <v>177</v>
      </c>
      <c r="J796" s="180" t="s">
        <v>178</v>
      </c>
    </row>
    <row r="797" spans="1:10" ht="30">
      <c r="A797" s="179">
        <v>1208388</v>
      </c>
      <c r="B797" s="180" t="s">
        <v>173</v>
      </c>
      <c r="C797" s="181">
        <v>33463</v>
      </c>
      <c r="D797" s="181">
        <v>0.5416666666666666</v>
      </c>
      <c r="E797" s="180" t="s">
        <v>186</v>
      </c>
      <c r="F797" s="180" t="s">
        <v>187</v>
      </c>
      <c r="G797" s="180" t="s">
        <v>185</v>
      </c>
      <c r="H797" s="179">
        <v>168</v>
      </c>
      <c r="I797" s="180" t="s">
        <v>177</v>
      </c>
      <c r="J797" s="180" t="s">
        <v>178</v>
      </c>
    </row>
    <row r="798" spans="1:10" ht="30">
      <c r="A798" s="179">
        <v>1208388</v>
      </c>
      <c r="B798" s="180" t="s">
        <v>173</v>
      </c>
      <c r="C798" s="181">
        <v>33456</v>
      </c>
      <c r="D798" s="181">
        <v>0.4375</v>
      </c>
      <c r="E798" s="180" t="s">
        <v>186</v>
      </c>
      <c r="F798" s="180" t="s">
        <v>187</v>
      </c>
      <c r="G798" s="180" t="s">
        <v>185</v>
      </c>
      <c r="H798" s="179">
        <v>166</v>
      </c>
      <c r="I798" s="180" t="s">
        <v>177</v>
      </c>
      <c r="J798" s="180" t="s">
        <v>178</v>
      </c>
    </row>
    <row r="799" spans="1:10" ht="30">
      <c r="A799" s="179">
        <v>1208388</v>
      </c>
      <c r="B799" s="180" t="s">
        <v>173</v>
      </c>
      <c r="C799" s="181">
        <v>33435</v>
      </c>
      <c r="D799" s="181">
        <v>0.4479166666666667</v>
      </c>
      <c r="E799" s="180" t="s">
        <v>186</v>
      </c>
      <c r="F799" s="180" t="s">
        <v>187</v>
      </c>
      <c r="G799" s="180" t="s">
        <v>185</v>
      </c>
      <c r="H799" s="179">
        <v>159</v>
      </c>
      <c r="I799" s="180" t="s">
        <v>177</v>
      </c>
      <c r="J799" s="180" t="s">
        <v>178</v>
      </c>
    </row>
    <row r="800" spans="1:10" ht="30">
      <c r="A800" s="179">
        <v>1208388</v>
      </c>
      <c r="B800" s="180" t="s">
        <v>173</v>
      </c>
      <c r="C800" s="181">
        <v>33407</v>
      </c>
      <c r="D800" s="181">
        <v>0.4618055555555556</v>
      </c>
      <c r="E800" s="180" t="s">
        <v>186</v>
      </c>
      <c r="F800" s="180" t="s">
        <v>187</v>
      </c>
      <c r="G800" s="180" t="s">
        <v>185</v>
      </c>
      <c r="H800" s="179">
        <v>192</v>
      </c>
      <c r="I800" s="180" t="s">
        <v>177</v>
      </c>
      <c r="J800" s="180" t="s">
        <v>178</v>
      </c>
    </row>
    <row r="801" spans="1:10" ht="30">
      <c r="A801" s="179">
        <v>1208388</v>
      </c>
      <c r="B801" s="180" t="s">
        <v>173</v>
      </c>
      <c r="C801" s="181">
        <v>33379</v>
      </c>
      <c r="D801" s="181">
        <v>0.4583333333333333</v>
      </c>
      <c r="E801" s="180" t="s">
        <v>186</v>
      </c>
      <c r="F801" s="180" t="s">
        <v>187</v>
      </c>
      <c r="G801" s="180" t="s">
        <v>185</v>
      </c>
      <c r="H801" s="179">
        <v>175</v>
      </c>
      <c r="I801" s="180" t="s">
        <v>177</v>
      </c>
      <c r="J801" s="180" t="s">
        <v>178</v>
      </c>
    </row>
    <row r="802" spans="1:10" ht="30">
      <c r="A802" s="179">
        <v>1208388</v>
      </c>
      <c r="B802" s="180" t="s">
        <v>173</v>
      </c>
      <c r="C802" s="181">
        <v>33344</v>
      </c>
      <c r="D802" s="181">
        <v>0.4652777777777778</v>
      </c>
      <c r="E802" s="180" t="s">
        <v>186</v>
      </c>
      <c r="F802" s="180" t="s">
        <v>187</v>
      </c>
      <c r="G802" s="180" t="s">
        <v>185</v>
      </c>
      <c r="H802" s="179">
        <v>185</v>
      </c>
      <c r="I802" s="180" t="s">
        <v>177</v>
      </c>
      <c r="J802" s="180" t="s">
        <v>178</v>
      </c>
    </row>
    <row r="803" spans="1:10" ht="30">
      <c r="A803" s="179">
        <v>1208388</v>
      </c>
      <c r="B803" s="180" t="s">
        <v>173</v>
      </c>
      <c r="C803" s="181">
        <v>33316</v>
      </c>
      <c r="D803" s="181">
        <v>0.4826388888888889</v>
      </c>
      <c r="E803" s="180" t="s">
        <v>186</v>
      </c>
      <c r="F803" s="180" t="s">
        <v>187</v>
      </c>
      <c r="G803" s="180" t="s">
        <v>185</v>
      </c>
      <c r="H803" s="179">
        <v>114</v>
      </c>
      <c r="I803" s="180" t="s">
        <v>177</v>
      </c>
      <c r="J803" s="180" t="s">
        <v>178</v>
      </c>
    </row>
    <row r="804" spans="1:10" ht="30">
      <c r="A804" s="179">
        <v>1208388</v>
      </c>
      <c r="B804" s="180" t="s">
        <v>173</v>
      </c>
      <c r="C804" s="181">
        <v>33311</v>
      </c>
      <c r="D804" s="181">
        <v>0.2708333333333333</v>
      </c>
      <c r="E804" s="180" t="s">
        <v>186</v>
      </c>
      <c r="F804" s="180" t="s">
        <v>187</v>
      </c>
      <c r="G804" s="180" t="s">
        <v>185</v>
      </c>
      <c r="H804" s="179">
        <v>273</v>
      </c>
      <c r="I804" s="180" t="s">
        <v>177</v>
      </c>
      <c r="J804" s="180" t="s">
        <v>185</v>
      </c>
    </row>
    <row r="805" spans="1:10" ht="30">
      <c r="A805" s="179">
        <v>1208388</v>
      </c>
      <c r="B805" s="180" t="s">
        <v>173</v>
      </c>
      <c r="C805" s="181">
        <v>33288</v>
      </c>
      <c r="D805" s="181">
        <v>0.4895833333333333</v>
      </c>
      <c r="E805" s="180" t="s">
        <v>186</v>
      </c>
      <c r="F805" s="180" t="s">
        <v>187</v>
      </c>
      <c r="G805" s="180" t="s">
        <v>185</v>
      </c>
      <c r="H805" s="179">
        <v>163</v>
      </c>
      <c r="I805" s="180" t="s">
        <v>177</v>
      </c>
      <c r="J805" s="180" t="s">
        <v>178</v>
      </c>
    </row>
    <row r="806" spans="1:10" ht="30">
      <c r="A806" s="179">
        <v>1208388</v>
      </c>
      <c r="B806" s="180" t="s">
        <v>173</v>
      </c>
      <c r="C806" s="181">
        <v>33253</v>
      </c>
      <c r="D806" s="181">
        <v>0.4791666666666667</v>
      </c>
      <c r="E806" s="180" t="s">
        <v>186</v>
      </c>
      <c r="F806" s="180" t="s">
        <v>187</v>
      </c>
      <c r="G806" s="180" t="s">
        <v>185</v>
      </c>
      <c r="H806" s="179">
        <v>182</v>
      </c>
      <c r="I806" s="180" t="s">
        <v>177</v>
      </c>
      <c r="J806" s="180" t="s">
        <v>178</v>
      </c>
    </row>
    <row r="807" spans="1:10" ht="30">
      <c r="A807" s="179">
        <v>1208388</v>
      </c>
      <c r="B807" s="180" t="s">
        <v>173</v>
      </c>
      <c r="C807" s="181">
        <v>33225</v>
      </c>
      <c r="D807" s="181">
        <v>0.3784722222222222</v>
      </c>
      <c r="E807" s="180" t="s">
        <v>186</v>
      </c>
      <c r="F807" s="180" t="s">
        <v>187</v>
      </c>
      <c r="G807" s="180" t="s">
        <v>185</v>
      </c>
      <c r="H807" s="179">
        <v>173</v>
      </c>
      <c r="I807" s="180" t="s">
        <v>177</v>
      </c>
      <c r="J807" s="180" t="s">
        <v>178</v>
      </c>
    </row>
    <row r="808" spans="1:10" ht="30">
      <c r="A808" s="179">
        <v>1208388</v>
      </c>
      <c r="B808" s="180" t="s">
        <v>173</v>
      </c>
      <c r="C808" s="181">
        <v>33220</v>
      </c>
      <c r="D808" s="181">
        <v>0.3333333333333333</v>
      </c>
      <c r="E808" s="180" t="s">
        <v>186</v>
      </c>
      <c r="F808" s="180" t="s">
        <v>187</v>
      </c>
      <c r="G808" s="180" t="s">
        <v>185</v>
      </c>
      <c r="H808" s="179">
        <v>198</v>
      </c>
      <c r="I808" s="180" t="s">
        <v>177</v>
      </c>
      <c r="J808" s="180" t="s">
        <v>185</v>
      </c>
    </row>
    <row r="809" spans="1:10" ht="30">
      <c r="A809" s="179">
        <v>1208388</v>
      </c>
      <c r="B809" s="180" t="s">
        <v>173</v>
      </c>
      <c r="C809" s="181">
        <v>33197</v>
      </c>
      <c r="D809" s="181">
        <v>0.5138888888888888</v>
      </c>
      <c r="E809" s="180" t="s">
        <v>186</v>
      </c>
      <c r="F809" s="180" t="s">
        <v>187</v>
      </c>
      <c r="G809" s="180" t="s">
        <v>185</v>
      </c>
      <c r="H809" s="179">
        <v>176</v>
      </c>
      <c r="I809" s="180" t="s">
        <v>177</v>
      </c>
      <c r="J809" s="180" t="s">
        <v>178</v>
      </c>
    </row>
    <row r="810" spans="1:10" ht="30">
      <c r="A810" s="179">
        <v>1208388</v>
      </c>
      <c r="B810" s="180" t="s">
        <v>173</v>
      </c>
      <c r="C810" s="181">
        <v>33029</v>
      </c>
      <c r="D810" s="181">
        <v>0.375</v>
      </c>
      <c r="E810" s="180" t="s">
        <v>186</v>
      </c>
      <c r="F810" s="180" t="s">
        <v>187</v>
      </c>
      <c r="G810" s="180" t="s">
        <v>185</v>
      </c>
      <c r="H810" s="179">
        <v>188</v>
      </c>
      <c r="I810" s="180" t="s">
        <v>177</v>
      </c>
      <c r="J810" s="180" t="s">
        <v>185</v>
      </c>
    </row>
    <row r="811" spans="1:10" ht="30">
      <c r="A811" s="179">
        <v>1208388</v>
      </c>
      <c r="B811" s="180" t="s">
        <v>173</v>
      </c>
      <c r="C811" s="181">
        <v>32942</v>
      </c>
      <c r="D811" s="181">
        <v>0.6666666666666666</v>
      </c>
      <c r="E811" s="180" t="s">
        <v>186</v>
      </c>
      <c r="F811" s="180" t="s">
        <v>187</v>
      </c>
      <c r="G811" s="180" t="s">
        <v>185</v>
      </c>
      <c r="H811" s="179">
        <v>200</v>
      </c>
      <c r="I811" s="180" t="s">
        <v>177</v>
      </c>
      <c r="J811" s="180" t="s">
        <v>185</v>
      </c>
    </row>
    <row r="812" spans="1:10" ht="30">
      <c r="A812" s="179">
        <v>1208388</v>
      </c>
      <c r="B812" s="180" t="s">
        <v>173</v>
      </c>
      <c r="C812" s="181">
        <v>32854</v>
      </c>
      <c r="D812" s="181">
        <v>0.3819444444444444</v>
      </c>
      <c r="E812" s="180" t="s">
        <v>186</v>
      </c>
      <c r="F812" s="180" t="s">
        <v>187</v>
      </c>
      <c r="G812" s="180" t="s">
        <v>185</v>
      </c>
      <c r="H812" s="179">
        <v>260</v>
      </c>
      <c r="I812" s="180" t="s">
        <v>177</v>
      </c>
      <c r="J812" s="180" t="s">
        <v>185</v>
      </c>
    </row>
    <row r="813" spans="1:10" ht="30">
      <c r="A813" s="179">
        <v>1208388</v>
      </c>
      <c r="B813" s="180" t="s">
        <v>173</v>
      </c>
      <c r="C813" s="181">
        <v>32756</v>
      </c>
      <c r="D813" s="181">
        <v>0.3958333333333333</v>
      </c>
      <c r="E813" s="180" t="s">
        <v>186</v>
      </c>
      <c r="F813" s="180" t="s">
        <v>187</v>
      </c>
      <c r="G813" s="180" t="s">
        <v>185</v>
      </c>
      <c r="H813" s="179">
        <v>235</v>
      </c>
      <c r="I813" s="180" t="s">
        <v>177</v>
      </c>
      <c r="J813" s="180" t="s">
        <v>185</v>
      </c>
    </row>
    <row r="814" spans="1:10" ht="30">
      <c r="A814" s="179">
        <v>1208388</v>
      </c>
      <c r="B814" s="180" t="s">
        <v>173</v>
      </c>
      <c r="C814" s="181">
        <v>32686</v>
      </c>
      <c r="D814" s="181">
        <v>0.3125</v>
      </c>
      <c r="E814" s="180" t="s">
        <v>186</v>
      </c>
      <c r="F814" s="180" t="s">
        <v>187</v>
      </c>
      <c r="G814" s="180" t="s">
        <v>185</v>
      </c>
      <c r="H814" s="179">
        <v>235</v>
      </c>
      <c r="I814" s="180" t="s">
        <v>177</v>
      </c>
      <c r="J814" s="180" t="s">
        <v>185</v>
      </c>
    </row>
    <row r="815" spans="1:10" ht="30">
      <c r="A815" s="179">
        <v>1208388</v>
      </c>
      <c r="B815" s="180" t="s">
        <v>173</v>
      </c>
      <c r="C815" s="181">
        <v>32583</v>
      </c>
      <c r="D815" s="181">
        <v>0.5902777777777778</v>
      </c>
      <c r="E815" s="180" t="s">
        <v>186</v>
      </c>
      <c r="F815" s="180" t="s">
        <v>187</v>
      </c>
      <c r="G815" s="180" t="s">
        <v>185</v>
      </c>
      <c r="H815" s="179">
        <v>244</v>
      </c>
      <c r="I815" s="180" t="s">
        <v>177</v>
      </c>
      <c r="J815" s="180" t="s">
        <v>185</v>
      </c>
    </row>
    <row r="816" spans="1:10" ht="30">
      <c r="A816" s="179">
        <v>1208388</v>
      </c>
      <c r="B816" s="180" t="s">
        <v>173</v>
      </c>
      <c r="C816" s="181">
        <v>32485</v>
      </c>
      <c r="D816" s="181">
        <v>0.3576388888888889</v>
      </c>
      <c r="E816" s="180" t="s">
        <v>186</v>
      </c>
      <c r="F816" s="180" t="s">
        <v>187</v>
      </c>
      <c r="G816" s="180" t="s">
        <v>185</v>
      </c>
      <c r="H816" s="179">
        <v>238</v>
      </c>
      <c r="I816" s="180" t="s">
        <v>177</v>
      </c>
      <c r="J816" s="180" t="s">
        <v>185</v>
      </c>
    </row>
    <row r="817" spans="1:10" ht="30">
      <c r="A817" s="179">
        <v>1208388</v>
      </c>
      <c r="B817" s="180" t="s">
        <v>173</v>
      </c>
      <c r="C817" s="181">
        <v>32394</v>
      </c>
      <c r="D817" s="181">
        <v>0.3541666666666667</v>
      </c>
      <c r="E817" s="180" t="s">
        <v>186</v>
      </c>
      <c r="F817" s="180" t="s">
        <v>187</v>
      </c>
      <c r="G817" s="180" t="s">
        <v>185</v>
      </c>
      <c r="H817" s="179">
        <v>222</v>
      </c>
      <c r="I817" s="180" t="s">
        <v>177</v>
      </c>
      <c r="J817" s="180" t="s">
        <v>185</v>
      </c>
    </row>
    <row r="818" spans="1:10" ht="30">
      <c r="A818" s="179">
        <v>1208388</v>
      </c>
      <c r="B818" s="180" t="s">
        <v>173</v>
      </c>
      <c r="C818" s="181">
        <v>32216</v>
      </c>
      <c r="D818" s="181">
        <v>0.3472222222222222</v>
      </c>
      <c r="E818" s="180" t="s">
        <v>186</v>
      </c>
      <c r="F818" s="180" t="s">
        <v>187</v>
      </c>
      <c r="G818" s="180" t="s">
        <v>185</v>
      </c>
      <c r="H818" s="179">
        <v>196</v>
      </c>
      <c r="I818" s="180" t="s">
        <v>177</v>
      </c>
      <c r="J818" s="180" t="s">
        <v>185</v>
      </c>
    </row>
    <row r="819" spans="1:10" ht="30">
      <c r="A819" s="179">
        <v>1208388</v>
      </c>
      <c r="B819" s="180" t="s">
        <v>173</v>
      </c>
      <c r="C819" s="181">
        <v>32119</v>
      </c>
      <c r="D819" s="181">
        <v>0.3506944444444444</v>
      </c>
      <c r="E819" s="180" t="s">
        <v>186</v>
      </c>
      <c r="F819" s="180" t="s">
        <v>187</v>
      </c>
      <c r="G819" s="180" t="s">
        <v>185</v>
      </c>
      <c r="H819" s="179">
        <v>186</v>
      </c>
      <c r="I819" s="180" t="s">
        <v>177</v>
      </c>
      <c r="J819" s="180" t="s">
        <v>185</v>
      </c>
    </row>
    <row r="820" spans="1:10" ht="30">
      <c r="A820" s="179">
        <v>1208388</v>
      </c>
      <c r="B820" s="180" t="s">
        <v>173</v>
      </c>
      <c r="C820" s="181">
        <v>32041</v>
      </c>
      <c r="D820" s="181">
        <v>0.3125</v>
      </c>
      <c r="E820" s="180" t="s">
        <v>186</v>
      </c>
      <c r="F820" s="180" t="s">
        <v>187</v>
      </c>
      <c r="G820" s="180" t="s">
        <v>185</v>
      </c>
      <c r="H820" s="179">
        <v>233</v>
      </c>
      <c r="I820" s="180" t="s">
        <v>177</v>
      </c>
      <c r="J820" s="180" t="s">
        <v>185</v>
      </c>
    </row>
    <row r="821" spans="1:10" ht="30">
      <c r="A821" s="179">
        <v>1208388</v>
      </c>
      <c r="B821" s="180" t="s">
        <v>173</v>
      </c>
      <c r="C821" s="181">
        <v>31943</v>
      </c>
      <c r="D821" s="181">
        <v>0.3680555555555556</v>
      </c>
      <c r="E821" s="180" t="s">
        <v>186</v>
      </c>
      <c r="F821" s="180" t="s">
        <v>187</v>
      </c>
      <c r="G821" s="180" t="s">
        <v>185</v>
      </c>
      <c r="H821" s="179">
        <v>222</v>
      </c>
      <c r="I821" s="180" t="s">
        <v>177</v>
      </c>
      <c r="J821" s="180" t="s">
        <v>185</v>
      </c>
    </row>
    <row r="822" spans="1:10" ht="30">
      <c r="A822" s="179">
        <v>1208388</v>
      </c>
      <c r="B822" s="180" t="s">
        <v>173</v>
      </c>
      <c r="C822" s="181">
        <v>31852</v>
      </c>
      <c r="D822" s="181">
        <v>0.3680555555555556</v>
      </c>
      <c r="E822" s="180" t="s">
        <v>186</v>
      </c>
      <c r="F822" s="180" t="s">
        <v>187</v>
      </c>
      <c r="G822" s="180" t="s">
        <v>185</v>
      </c>
      <c r="H822" s="179">
        <v>199</v>
      </c>
      <c r="I822" s="180" t="s">
        <v>177</v>
      </c>
      <c r="J822" s="180" t="s">
        <v>185</v>
      </c>
    </row>
    <row r="823" spans="1:10" ht="30">
      <c r="A823" s="179">
        <v>1208388</v>
      </c>
      <c r="B823" s="180" t="s">
        <v>173</v>
      </c>
      <c r="C823" s="181">
        <v>31761</v>
      </c>
      <c r="D823" s="181">
        <v>0.3576388888888889</v>
      </c>
      <c r="E823" s="180" t="s">
        <v>186</v>
      </c>
      <c r="F823" s="180" t="s">
        <v>187</v>
      </c>
      <c r="G823" s="180" t="s">
        <v>185</v>
      </c>
      <c r="H823" s="179">
        <v>210</v>
      </c>
      <c r="I823" s="180" t="s">
        <v>177</v>
      </c>
      <c r="J823" s="180" t="s">
        <v>185</v>
      </c>
    </row>
    <row r="824" spans="1:10" ht="30">
      <c r="A824" s="179">
        <v>1208388</v>
      </c>
      <c r="B824" s="180" t="s">
        <v>173</v>
      </c>
      <c r="C824" s="181">
        <v>31670</v>
      </c>
      <c r="D824" s="181">
        <v>0.3784722222222222</v>
      </c>
      <c r="E824" s="180" t="s">
        <v>186</v>
      </c>
      <c r="F824" s="180" t="s">
        <v>187</v>
      </c>
      <c r="G824" s="180" t="s">
        <v>185</v>
      </c>
      <c r="H824" s="179">
        <v>222</v>
      </c>
      <c r="I824" s="180" t="s">
        <v>177</v>
      </c>
      <c r="J824" s="180" t="s">
        <v>185</v>
      </c>
    </row>
    <row r="825" spans="1:10" ht="30">
      <c r="A825" s="179">
        <v>1208388</v>
      </c>
      <c r="B825" s="180" t="s">
        <v>173</v>
      </c>
      <c r="C825" s="181">
        <v>31425</v>
      </c>
      <c r="D825" s="181">
        <v>0.3888888888888889</v>
      </c>
      <c r="E825" s="180" t="s">
        <v>186</v>
      </c>
      <c r="F825" s="180" t="s">
        <v>187</v>
      </c>
      <c r="G825" s="180" t="s">
        <v>185</v>
      </c>
      <c r="H825" s="179">
        <v>227</v>
      </c>
      <c r="I825" s="180" t="s">
        <v>177</v>
      </c>
      <c r="J825" s="180" t="s">
        <v>185</v>
      </c>
    </row>
    <row r="826" spans="1:10" ht="30">
      <c r="A826" s="179">
        <v>1208388</v>
      </c>
      <c r="B826" s="180" t="s">
        <v>173</v>
      </c>
      <c r="C826" s="181">
        <v>31358</v>
      </c>
      <c r="D826" s="181">
        <v>0.3680555555555556</v>
      </c>
      <c r="E826" s="180" t="s">
        <v>186</v>
      </c>
      <c r="F826" s="180" t="s">
        <v>187</v>
      </c>
      <c r="G826" s="180" t="s">
        <v>185</v>
      </c>
      <c r="H826" s="179">
        <v>221</v>
      </c>
      <c r="I826" s="180" t="s">
        <v>177</v>
      </c>
      <c r="J826" s="180" t="s">
        <v>185</v>
      </c>
    </row>
    <row r="827" spans="1:10" ht="30">
      <c r="A827" s="179">
        <v>1208388</v>
      </c>
      <c r="B827" s="180" t="s">
        <v>173</v>
      </c>
      <c r="C827" s="181">
        <v>31252</v>
      </c>
      <c r="D827" s="181">
        <v>0.3020833333333333</v>
      </c>
      <c r="E827" s="180" t="s">
        <v>186</v>
      </c>
      <c r="F827" s="180" t="s">
        <v>187</v>
      </c>
      <c r="G827" s="180" t="s">
        <v>185</v>
      </c>
      <c r="H827" s="179">
        <v>227</v>
      </c>
      <c r="I827" s="180" t="s">
        <v>177</v>
      </c>
      <c r="J827" s="180" t="s">
        <v>185</v>
      </c>
    </row>
    <row r="828" spans="1:10" ht="30">
      <c r="A828" s="179">
        <v>1208388</v>
      </c>
      <c r="B828" s="180" t="s">
        <v>173</v>
      </c>
      <c r="C828" s="181">
        <v>31156</v>
      </c>
      <c r="D828" s="181">
        <v>0.4340277777777778</v>
      </c>
      <c r="E828" s="180" t="s">
        <v>186</v>
      </c>
      <c r="F828" s="180" t="s">
        <v>187</v>
      </c>
      <c r="G828" s="180" t="s">
        <v>185</v>
      </c>
      <c r="H828" s="179">
        <v>259</v>
      </c>
      <c r="I828" s="180" t="s">
        <v>177</v>
      </c>
      <c r="J828" s="180" t="s">
        <v>185</v>
      </c>
    </row>
    <row r="829" spans="1:10" ht="30">
      <c r="A829" s="179">
        <v>1208388</v>
      </c>
      <c r="B829" s="180" t="s">
        <v>173</v>
      </c>
      <c r="C829" s="181">
        <v>31063</v>
      </c>
      <c r="D829" s="181">
        <v>0.34375</v>
      </c>
      <c r="E829" s="180" t="s">
        <v>186</v>
      </c>
      <c r="F829" s="180" t="s">
        <v>187</v>
      </c>
      <c r="G829" s="180" t="s">
        <v>185</v>
      </c>
      <c r="H829" s="179">
        <v>251</v>
      </c>
      <c r="I829" s="180" t="s">
        <v>177</v>
      </c>
      <c r="J829" s="180" t="s">
        <v>185</v>
      </c>
    </row>
    <row r="830" spans="1:10" ht="30">
      <c r="A830" s="179">
        <v>1208388</v>
      </c>
      <c r="B830" s="180" t="s">
        <v>173</v>
      </c>
      <c r="C830" s="181">
        <v>31057</v>
      </c>
      <c r="D830" s="181">
        <v>0.34375</v>
      </c>
      <c r="E830" s="180" t="s">
        <v>186</v>
      </c>
      <c r="F830" s="180" t="s">
        <v>187</v>
      </c>
      <c r="G830" s="180" t="s">
        <v>185</v>
      </c>
      <c r="H830" s="179">
        <v>251</v>
      </c>
      <c r="I830" s="180" t="s">
        <v>177</v>
      </c>
      <c r="J830" s="180" t="s">
        <v>185</v>
      </c>
    </row>
    <row r="831" spans="1:10" ht="30">
      <c r="A831" s="179">
        <v>1208388</v>
      </c>
      <c r="B831" s="180" t="s">
        <v>173</v>
      </c>
      <c r="C831" s="181">
        <v>30963</v>
      </c>
      <c r="D831" s="181">
        <v>0.6666666666666666</v>
      </c>
      <c r="E831" s="180" t="s">
        <v>186</v>
      </c>
      <c r="F831" s="180" t="s">
        <v>187</v>
      </c>
      <c r="G831" s="180" t="s">
        <v>185</v>
      </c>
      <c r="H831" s="179">
        <v>150</v>
      </c>
      <c r="I831" s="180" t="s">
        <v>177</v>
      </c>
      <c r="J831" s="180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H89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16.28125" style="73" bestFit="1" customWidth="1"/>
    <col min="2" max="2" width="24.421875" style="73" bestFit="1" customWidth="1"/>
    <col min="3" max="5" width="9.140625" style="73" customWidth="1"/>
    <col min="6" max="6" width="12.7109375" style="73" bestFit="1" customWidth="1"/>
    <col min="7" max="7" width="10.421875" style="73" bestFit="1" customWidth="1"/>
    <col min="8" max="8" width="13.7109375" style="73" bestFit="1" customWidth="1"/>
    <col min="9" max="11" width="9.140625" style="73" customWidth="1"/>
    <col min="12" max="16384" width="9.140625" style="73" customWidth="1"/>
  </cols>
  <sheetData>
    <row r="1" spans="1:8" ht="26.25" customHeight="1" thickBot="1">
      <c r="A1" s="68" t="s">
        <v>77</v>
      </c>
      <c r="B1" s="69" t="s">
        <v>78</v>
      </c>
      <c r="C1" s="70" t="s">
        <v>79</v>
      </c>
      <c r="D1" s="71" t="s">
        <v>9</v>
      </c>
      <c r="E1" s="71" t="s">
        <v>80</v>
      </c>
      <c r="F1" s="71" t="s">
        <v>81</v>
      </c>
      <c r="G1" s="71" t="s">
        <v>82</v>
      </c>
      <c r="H1" s="72" t="s">
        <v>83</v>
      </c>
    </row>
    <row r="2" spans="1:8" ht="15.75">
      <c r="A2" s="74" t="s">
        <v>91</v>
      </c>
      <c r="B2" s="113" t="s">
        <v>92</v>
      </c>
      <c r="C2" s="114" t="s">
        <v>86</v>
      </c>
      <c r="D2" s="128">
        <v>43</v>
      </c>
      <c r="E2" s="130">
        <v>3</v>
      </c>
      <c r="F2" s="116">
        <v>38804</v>
      </c>
      <c r="G2" s="114" t="s">
        <v>158</v>
      </c>
      <c r="H2" s="77" t="s">
        <v>87</v>
      </c>
    </row>
    <row r="3" spans="1:8" ht="15.75">
      <c r="A3" s="25" t="s">
        <v>91</v>
      </c>
      <c r="B3" s="118" t="s">
        <v>92</v>
      </c>
      <c r="C3" s="34" t="s">
        <v>86</v>
      </c>
      <c r="D3" s="131">
        <v>58</v>
      </c>
      <c r="E3" s="44">
        <v>3</v>
      </c>
      <c r="F3" s="85">
        <v>38804</v>
      </c>
      <c r="G3" s="34" t="s">
        <v>159</v>
      </c>
      <c r="H3" s="55" t="s">
        <v>87</v>
      </c>
    </row>
    <row r="4" spans="1:8" ht="15.75">
      <c r="A4" s="74" t="s">
        <v>91</v>
      </c>
      <c r="B4" s="113" t="s">
        <v>92</v>
      </c>
      <c r="C4" s="114" t="s">
        <v>86</v>
      </c>
      <c r="D4" s="128">
        <v>42</v>
      </c>
      <c r="E4" s="130">
        <v>3</v>
      </c>
      <c r="F4" s="116">
        <v>38775</v>
      </c>
      <c r="G4" s="114" t="s">
        <v>158</v>
      </c>
      <c r="H4" s="77" t="s">
        <v>87</v>
      </c>
    </row>
    <row r="5" spans="1:8" ht="15.75">
      <c r="A5" s="25" t="s">
        <v>91</v>
      </c>
      <c r="B5" s="118" t="s">
        <v>92</v>
      </c>
      <c r="C5" s="34" t="s">
        <v>86</v>
      </c>
      <c r="D5" s="131">
        <v>44</v>
      </c>
      <c r="E5" s="44">
        <v>3</v>
      </c>
      <c r="F5" s="85">
        <v>38775</v>
      </c>
      <c r="G5" s="34" t="s">
        <v>159</v>
      </c>
      <c r="H5" s="55" t="s">
        <v>87</v>
      </c>
    </row>
    <row r="6" spans="1:8" ht="15.75">
      <c r="A6" s="74" t="s">
        <v>91</v>
      </c>
      <c r="B6" s="113" t="s">
        <v>92</v>
      </c>
      <c r="C6" s="114" t="s">
        <v>86</v>
      </c>
      <c r="D6" s="128">
        <v>98</v>
      </c>
      <c r="E6" s="114"/>
      <c r="F6" s="116">
        <v>38433</v>
      </c>
      <c r="G6" s="114" t="s">
        <v>158</v>
      </c>
      <c r="H6" s="77" t="s">
        <v>87</v>
      </c>
    </row>
    <row r="7" spans="1:8" ht="15.75">
      <c r="A7" s="25" t="s">
        <v>91</v>
      </c>
      <c r="B7" s="118" t="s">
        <v>92</v>
      </c>
      <c r="C7" s="34" t="s">
        <v>86</v>
      </c>
      <c r="D7" s="124">
        <v>150</v>
      </c>
      <c r="E7" s="1"/>
      <c r="F7" s="84">
        <v>38433</v>
      </c>
      <c r="G7" s="34" t="s">
        <v>159</v>
      </c>
      <c r="H7" s="55" t="s">
        <v>87</v>
      </c>
    </row>
    <row r="8" spans="1:8" ht="15.75">
      <c r="A8" s="25" t="s">
        <v>91</v>
      </c>
      <c r="B8" s="118" t="s">
        <v>92</v>
      </c>
      <c r="C8" s="34" t="s">
        <v>86</v>
      </c>
      <c r="D8" s="124">
        <v>200</v>
      </c>
      <c r="E8" s="1"/>
      <c r="F8" s="84">
        <v>38410</v>
      </c>
      <c r="G8" s="34" t="s">
        <v>159</v>
      </c>
      <c r="H8" s="55" t="s">
        <v>87</v>
      </c>
    </row>
    <row r="9" spans="1:8" ht="15.75">
      <c r="A9" s="74" t="s">
        <v>91</v>
      </c>
      <c r="B9" s="113" t="s">
        <v>92</v>
      </c>
      <c r="C9" s="114" t="s">
        <v>86</v>
      </c>
      <c r="D9" s="129">
        <v>110</v>
      </c>
      <c r="E9" s="114"/>
      <c r="F9" s="116">
        <v>38400</v>
      </c>
      <c r="G9" s="114" t="s">
        <v>158</v>
      </c>
      <c r="H9" s="77" t="s">
        <v>87</v>
      </c>
    </row>
    <row r="10" spans="1:8" ht="15.75">
      <c r="A10" s="74" t="s">
        <v>91</v>
      </c>
      <c r="B10" s="113" t="s">
        <v>92</v>
      </c>
      <c r="C10" s="114" t="s">
        <v>86</v>
      </c>
      <c r="D10" s="128">
        <v>120</v>
      </c>
      <c r="E10" s="114"/>
      <c r="F10" s="116">
        <v>38349</v>
      </c>
      <c r="G10" s="114" t="s">
        <v>158</v>
      </c>
      <c r="H10" s="77" t="s">
        <v>87</v>
      </c>
    </row>
    <row r="11" spans="1:8" ht="15.75">
      <c r="A11" s="25" t="s">
        <v>91</v>
      </c>
      <c r="B11" s="118" t="s">
        <v>92</v>
      </c>
      <c r="C11" s="34" t="s">
        <v>86</v>
      </c>
      <c r="D11" s="135">
        <v>170</v>
      </c>
      <c r="E11" s="34"/>
      <c r="F11" s="84">
        <v>38349</v>
      </c>
      <c r="G11" s="34" t="s">
        <v>159</v>
      </c>
      <c r="H11" s="55" t="s">
        <v>87</v>
      </c>
    </row>
    <row r="12" spans="1:8" ht="15.75">
      <c r="A12" s="74" t="s">
        <v>91</v>
      </c>
      <c r="B12" s="113" t="s">
        <v>92</v>
      </c>
      <c r="C12" s="114" t="s">
        <v>86</v>
      </c>
      <c r="D12" s="129">
        <v>41</v>
      </c>
      <c r="E12" s="114"/>
      <c r="F12" s="116">
        <v>38286</v>
      </c>
      <c r="G12" s="114" t="s">
        <v>158</v>
      </c>
      <c r="H12" s="77" t="s">
        <v>87</v>
      </c>
    </row>
    <row r="13" spans="1:8" ht="15.75">
      <c r="A13" s="25" t="s">
        <v>91</v>
      </c>
      <c r="B13" s="118" t="s">
        <v>92</v>
      </c>
      <c r="C13" s="34" t="s">
        <v>86</v>
      </c>
      <c r="D13" s="81">
        <v>70</v>
      </c>
      <c r="E13" s="44"/>
      <c r="F13" s="84">
        <v>38286</v>
      </c>
      <c r="G13" s="34" t="s">
        <v>159</v>
      </c>
      <c r="H13" s="55" t="s">
        <v>87</v>
      </c>
    </row>
    <row r="14" spans="1:8" ht="15.75">
      <c r="A14" s="74" t="s">
        <v>91</v>
      </c>
      <c r="B14" s="113" t="s">
        <v>92</v>
      </c>
      <c r="C14" s="114" t="s">
        <v>86</v>
      </c>
      <c r="D14" s="75">
        <v>99</v>
      </c>
      <c r="E14" s="130">
        <v>3</v>
      </c>
      <c r="F14" s="116">
        <v>38036</v>
      </c>
      <c r="G14" s="114" t="s">
        <v>158</v>
      </c>
      <c r="H14" s="77" t="s">
        <v>87</v>
      </c>
    </row>
    <row r="15" spans="1:8" ht="15.75">
      <c r="A15" s="25" t="s">
        <v>91</v>
      </c>
      <c r="B15" s="118" t="s">
        <v>92</v>
      </c>
      <c r="C15" s="34" t="s">
        <v>86</v>
      </c>
      <c r="D15" s="124">
        <v>270</v>
      </c>
      <c r="E15" s="124">
        <v>7.5</v>
      </c>
      <c r="F15" s="132">
        <v>38035</v>
      </c>
      <c r="G15" s="55" t="s">
        <v>159</v>
      </c>
      <c r="H15" s="55" t="s">
        <v>87</v>
      </c>
    </row>
    <row r="16" spans="1:8" ht="15.75">
      <c r="A16" s="74" t="s">
        <v>91</v>
      </c>
      <c r="B16" s="113" t="s">
        <v>92</v>
      </c>
      <c r="C16" s="114" t="s">
        <v>86</v>
      </c>
      <c r="D16" s="75">
        <v>180</v>
      </c>
      <c r="E16" s="130">
        <v>3</v>
      </c>
      <c r="F16" s="116">
        <v>38020</v>
      </c>
      <c r="G16" s="114" t="s">
        <v>158</v>
      </c>
      <c r="H16" s="77" t="s">
        <v>87</v>
      </c>
    </row>
    <row r="17" spans="1:8" ht="15.75">
      <c r="A17" s="25" t="s">
        <v>91</v>
      </c>
      <c r="B17" s="118" t="s">
        <v>92</v>
      </c>
      <c r="C17" s="34" t="s">
        <v>86</v>
      </c>
      <c r="D17" s="124">
        <v>110</v>
      </c>
      <c r="E17" s="124">
        <v>3</v>
      </c>
      <c r="F17" s="126">
        <v>38019</v>
      </c>
      <c r="G17" s="55" t="s">
        <v>159</v>
      </c>
      <c r="H17" s="55" t="s">
        <v>87</v>
      </c>
    </row>
    <row r="18" spans="1:8" ht="15.75">
      <c r="A18" s="74" t="s">
        <v>91</v>
      </c>
      <c r="B18" s="113" t="s">
        <v>92</v>
      </c>
      <c r="C18" s="114" t="s">
        <v>86</v>
      </c>
      <c r="D18" s="75">
        <v>78</v>
      </c>
      <c r="E18" s="130">
        <v>3</v>
      </c>
      <c r="F18" s="116">
        <v>37980</v>
      </c>
      <c r="G18" s="114" t="s">
        <v>158</v>
      </c>
      <c r="H18" s="77" t="s">
        <v>87</v>
      </c>
    </row>
    <row r="19" spans="1:8" ht="15.75">
      <c r="A19" s="25" t="s">
        <v>91</v>
      </c>
      <c r="B19" s="118" t="s">
        <v>92</v>
      </c>
      <c r="C19" s="34" t="s">
        <v>86</v>
      </c>
      <c r="D19" s="124">
        <v>120</v>
      </c>
      <c r="E19" s="124">
        <v>3</v>
      </c>
      <c r="F19" s="126">
        <v>37980</v>
      </c>
      <c r="G19" s="55" t="s">
        <v>159</v>
      </c>
      <c r="H19" s="55" t="s">
        <v>87</v>
      </c>
    </row>
    <row r="20" spans="1:8" ht="15.75">
      <c r="A20" s="74" t="s">
        <v>91</v>
      </c>
      <c r="B20" s="113" t="s">
        <v>92</v>
      </c>
      <c r="C20" s="114" t="s">
        <v>86</v>
      </c>
      <c r="D20" s="75">
        <v>37</v>
      </c>
      <c r="E20" s="114"/>
      <c r="F20" s="116">
        <v>37695</v>
      </c>
      <c r="G20" s="114" t="s">
        <v>158</v>
      </c>
      <c r="H20" s="77" t="s">
        <v>87</v>
      </c>
    </row>
    <row r="21" spans="1:8" ht="15.75">
      <c r="A21" s="25" t="s">
        <v>91</v>
      </c>
      <c r="B21" s="118" t="s">
        <v>92</v>
      </c>
      <c r="C21" s="34" t="s">
        <v>86</v>
      </c>
      <c r="D21" s="124">
        <v>89</v>
      </c>
      <c r="E21" s="1"/>
      <c r="F21" s="126">
        <v>37695</v>
      </c>
      <c r="G21" s="55" t="s">
        <v>159</v>
      </c>
      <c r="H21" s="55" t="s">
        <v>87</v>
      </c>
    </row>
    <row r="22" spans="1:8" ht="15.75">
      <c r="A22" s="74" t="s">
        <v>91</v>
      </c>
      <c r="B22" s="113" t="s">
        <v>92</v>
      </c>
      <c r="C22" s="114" t="s">
        <v>86</v>
      </c>
      <c r="D22" s="75">
        <v>43</v>
      </c>
      <c r="E22" s="114"/>
      <c r="F22" s="116">
        <v>37663</v>
      </c>
      <c r="G22" s="114" t="s">
        <v>158</v>
      </c>
      <c r="H22" s="77" t="s">
        <v>87</v>
      </c>
    </row>
    <row r="23" spans="1:8" ht="15.75">
      <c r="A23" s="25" t="s">
        <v>91</v>
      </c>
      <c r="B23" s="118" t="s">
        <v>92</v>
      </c>
      <c r="C23" s="34" t="s">
        <v>86</v>
      </c>
      <c r="D23" s="124">
        <v>38</v>
      </c>
      <c r="E23" s="1"/>
      <c r="F23" s="126">
        <v>37663</v>
      </c>
      <c r="G23" s="55" t="s">
        <v>159</v>
      </c>
      <c r="H23" s="55" t="s">
        <v>87</v>
      </c>
    </row>
    <row r="24" spans="1:8" ht="15.75">
      <c r="A24" s="74" t="s">
        <v>91</v>
      </c>
      <c r="B24" s="113" t="s">
        <v>92</v>
      </c>
      <c r="C24" s="114" t="s">
        <v>86</v>
      </c>
      <c r="D24" s="75">
        <v>170</v>
      </c>
      <c r="E24" s="114"/>
      <c r="F24" s="116">
        <v>37568</v>
      </c>
      <c r="G24" s="114" t="s">
        <v>158</v>
      </c>
      <c r="H24" s="77" t="s">
        <v>87</v>
      </c>
    </row>
    <row r="25" spans="1:8" ht="15.75">
      <c r="A25" s="25" t="s">
        <v>91</v>
      </c>
      <c r="B25" s="118" t="s">
        <v>92</v>
      </c>
      <c r="C25" s="34" t="s">
        <v>86</v>
      </c>
      <c r="D25" s="124">
        <v>260</v>
      </c>
      <c r="E25" s="1"/>
      <c r="F25" s="126">
        <v>37568</v>
      </c>
      <c r="G25" s="55" t="s">
        <v>159</v>
      </c>
      <c r="H25" s="55" t="s">
        <v>87</v>
      </c>
    </row>
    <row r="26" spans="1:8" ht="15.75">
      <c r="A26" s="74" t="s">
        <v>91</v>
      </c>
      <c r="B26" s="113" t="s">
        <v>92</v>
      </c>
      <c r="C26" s="114" t="s">
        <v>86</v>
      </c>
      <c r="D26" s="75">
        <v>110</v>
      </c>
      <c r="E26" s="114"/>
      <c r="F26" s="116">
        <v>37332</v>
      </c>
      <c r="G26" s="114" t="s">
        <v>158</v>
      </c>
      <c r="H26" s="77" t="s">
        <v>87</v>
      </c>
    </row>
    <row r="27" spans="1:8" ht="15.75">
      <c r="A27" s="25" t="s">
        <v>91</v>
      </c>
      <c r="B27" s="118" t="s">
        <v>92</v>
      </c>
      <c r="C27" s="34" t="s">
        <v>86</v>
      </c>
      <c r="D27" s="124">
        <v>230</v>
      </c>
      <c r="E27" s="1"/>
      <c r="F27" s="126">
        <v>37332</v>
      </c>
      <c r="G27" s="55" t="s">
        <v>159</v>
      </c>
      <c r="H27" s="55" t="s">
        <v>87</v>
      </c>
    </row>
    <row r="28" spans="1:8" ht="15.75">
      <c r="A28" s="74" t="s">
        <v>91</v>
      </c>
      <c r="B28" s="113" t="s">
        <v>92</v>
      </c>
      <c r="C28" s="114" t="s">
        <v>86</v>
      </c>
      <c r="D28" s="75">
        <v>140</v>
      </c>
      <c r="E28" s="114"/>
      <c r="F28" s="116">
        <v>37283</v>
      </c>
      <c r="G28" s="114" t="s">
        <v>158</v>
      </c>
      <c r="H28" s="77" t="s">
        <v>87</v>
      </c>
    </row>
    <row r="29" spans="1:8" ht="15.75">
      <c r="A29" s="25" t="s">
        <v>91</v>
      </c>
      <c r="B29" s="118" t="s">
        <v>92</v>
      </c>
      <c r="C29" s="34" t="s">
        <v>86</v>
      </c>
      <c r="D29" s="124">
        <v>370</v>
      </c>
      <c r="E29" s="1"/>
      <c r="F29" s="126">
        <v>37283</v>
      </c>
      <c r="G29" s="55" t="s">
        <v>159</v>
      </c>
      <c r="H29" s="55" t="s">
        <v>87</v>
      </c>
    </row>
    <row r="30" spans="1:8" ht="15.75">
      <c r="A30" s="74" t="s">
        <v>91</v>
      </c>
      <c r="B30" s="113" t="s">
        <v>92</v>
      </c>
      <c r="C30" s="114" t="s">
        <v>86</v>
      </c>
      <c r="D30" s="75">
        <v>91</v>
      </c>
      <c r="E30" s="114"/>
      <c r="F30" s="116">
        <v>37219</v>
      </c>
      <c r="G30" s="114" t="s">
        <v>158</v>
      </c>
      <c r="H30" s="77" t="s">
        <v>87</v>
      </c>
    </row>
    <row r="31" spans="1:8" ht="15.75">
      <c r="A31" s="25" t="s">
        <v>91</v>
      </c>
      <c r="B31" s="118" t="s">
        <v>92</v>
      </c>
      <c r="C31" s="34" t="s">
        <v>86</v>
      </c>
      <c r="D31" s="124">
        <v>100</v>
      </c>
      <c r="E31" s="1"/>
      <c r="F31" s="126">
        <v>37219</v>
      </c>
      <c r="G31" s="55" t="s">
        <v>159</v>
      </c>
      <c r="H31" s="55" t="s">
        <v>87</v>
      </c>
    </row>
    <row r="32" spans="1:8" ht="15.75">
      <c r="A32" s="74" t="s">
        <v>91</v>
      </c>
      <c r="B32" s="113" t="s">
        <v>92</v>
      </c>
      <c r="C32" s="114" t="s">
        <v>86</v>
      </c>
      <c r="D32" s="75">
        <v>95</v>
      </c>
      <c r="E32" s="114"/>
      <c r="F32" s="116">
        <v>37208</v>
      </c>
      <c r="G32" s="114" t="s">
        <v>158</v>
      </c>
      <c r="H32" s="77" t="s">
        <v>87</v>
      </c>
    </row>
    <row r="33" spans="1:8" ht="15.75">
      <c r="A33" s="74" t="s">
        <v>91</v>
      </c>
      <c r="B33" s="113" t="s">
        <v>92</v>
      </c>
      <c r="C33" s="114" t="s">
        <v>86</v>
      </c>
      <c r="D33" s="75">
        <v>80</v>
      </c>
      <c r="E33" s="114"/>
      <c r="F33" s="116">
        <v>36988</v>
      </c>
      <c r="G33" s="114" t="s">
        <v>158</v>
      </c>
      <c r="H33" s="77" t="s">
        <v>87</v>
      </c>
    </row>
    <row r="34" spans="1:8" ht="15.75">
      <c r="A34" s="25" t="s">
        <v>91</v>
      </c>
      <c r="B34" s="118" t="s">
        <v>92</v>
      </c>
      <c r="C34" s="34" t="s">
        <v>86</v>
      </c>
      <c r="D34" s="124">
        <v>160</v>
      </c>
      <c r="E34" s="1"/>
      <c r="F34" s="126">
        <v>36988</v>
      </c>
      <c r="G34" s="55" t="s">
        <v>159</v>
      </c>
      <c r="H34" s="55" t="s">
        <v>87</v>
      </c>
    </row>
    <row r="35" spans="1:8" ht="15.75">
      <c r="A35" s="74" t="s">
        <v>91</v>
      </c>
      <c r="B35" s="113" t="s">
        <v>92</v>
      </c>
      <c r="C35" s="114" t="s">
        <v>86</v>
      </c>
      <c r="D35" s="75">
        <v>53</v>
      </c>
      <c r="E35" s="114"/>
      <c r="F35" s="116">
        <v>36945</v>
      </c>
      <c r="G35" s="114" t="s">
        <v>158</v>
      </c>
      <c r="H35" s="77" t="s">
        <v>87</v>
      </c>
    </row>
    <row r="36" spans="1:8" ht="15.75">
      <c r="A36" s="25" t="s">
        <v>91</v>
      </c>
      <c r="B36" s="118" t="s">
        <v>92</v>
      </c>
      <c r="C36" s="34" t="s">
        <v>86</v>
      </c>
      <c r="D36" s="124">
        <v>100</v>
      </c>
      <c r="E36" s="1"/>
      <c r="F36" s="126">
        <v>36945</v>
      </c>
      <c r="G36" s="55" t="s">
        <v>159</v>
      </c>
      <c r="H36" s="55" t="s">
        <v>87</v>
      </c>
    </row>
    <row r="37" spans="1:8" ht="15.75">
      <c r="A37" s="74" t="s">
        <v>91</v>
      </c>
      <c r="B37" s="113" t="s">
        <v>92</v>
      </c>
      <c r="C37" s="114" t="s">
        <v>86</v>
      </c>
      <c r="D37" s="75">
        <v>100</v>
      </c>
      <c r="E37" s="114"/>
      <c r="F37" s="116">
        <v>36915</v>
      </c>
      <c r="G37" s="114" t="s">
        <v>158</v>
      </c>
      <c r="H37" s="77" t="s">
        <v>87</v>
      </c>
    </row>
    <row r="38" spans="1:8" ht="15.75">
      <c r="A38" s="25" t="s">
        <v>91</v>
      </c>
      <c r="B38" s="118" t="s">
        <v>92</v>
      </c>
      <c r="C38" s="34" t="s">
        <v>86</v>
      </c>
      <c r="D38" s="124">
        <v>130</v>
      </c>
      <c r="E38" s="1"/>
      <c r="F38" s="126">
        <v>36915</v>
      </c>
      <c r="G38" s="55" t="s">
        <v>159</v>
      </c>
      <c r="H38" s="55" t="s">
        <v>87</v>
      </c>
    </row>
    <row r="39" spans="1:8" ht="15.75">
      <c r="A39" s="74" t="s">
        <v>91</v>
      </c>
      <c r="B39" s="113" t="s">
        <v>92</v>
      </c>
      <c r="C39" s="114" t="s">
        <v>86</v>
      </c>
      <c r="D39" s="75">
        <v>130</v>
      </c>
      <c r="E39" s="114"/>
      <c r="F39" s="116">
        <v>36899</v>
      </c>
      <c r="G39" s="114" t="s">
        <v>158</v>
      </c>
      <c r="H39" s="77" t="s">
        <v>87</v>
      </c>
    </row>
    <row r="40" spans="1:8" ht="15.75">
      <c r="A40" s="25" t="s">
        <v>91</v>
      </c>
      <c r="B40" s="118" t="s">
        <v>92</v>
      </c>
      <c r="C40" s="34" t="s">
        <v>86</v>
      </c>
      <c r="D40" s="124">
        <v>150</v>
      </c>
      <c r="E40" s="1"/>
      <c r="F40" s="126">
        <v>36899</v>
      </c>
      <c r="G40" s="55" t="s">
        <v>159</v>
      </c>
      <c r="H40" s="55" t="s">
        <v>87</v>
      </c>
    </row>
    <row r="41" spans="1:8" ht="15.75">
      <c r="A41" s="74" t="s">
        <v>91</v>
      </c>
      <c r="B41" s="113" t="s">
        <v>92</v>
      </c>
      <c r="C41" s="114" t="s">
        <v>86</v>
      </c>
      <c r="D41" s="75">
        <v>38</v>
      </c>
      <c r="E41" s="114"/>
      <c r="F41" s="116">
        <v>36633</v>
      </c>
      <c r="G41" s="114" t="s">
        <v>158</v>
      </c>
      <c r="H41" s="77" t="s">
        <v>87</v>
      </c>
    </row>
    <row r="42" spans="1:8" ht="15.75">
      <c r="A42" s="25" t="s">
        <v>91</v>
      </c>
      <c r="B42" s="118" t="s">
        <v>92</v>
      </c>
      <c r="C42" s="34" t="s">
        <v>86</v>
      </c>
      <c r="D42" s="124">
        <v>170</v>
      </c>
      <c r="E42" s="1"/>
      <c r="F42" s="126">
        <v>36633</v>
      </c>
      <c r="G42" s="55" t="s">
        <v>159</v>
      </c>
      <c r="H42" s="55" t="s">
        <v>87</v>
      </c>
    </row>
    <row r="43" spans="1:8" ht="15.75">
      <c r="A43" s="74" t="s">
        <v>91</v>
      </c>
      <c r="B43" s="113" t="s">
        <v>92</v>
      </c>
      <c r="C43" s="114" t="s">
        <v>86</v>
      </c>
      <c r="D43" s="75">
        <v>80</v>
      </c>
      <c r="E43" s="114"/>
      <c r="F43" s="116">
        <v>36589</v>
      </c>
      <c r="G43" s="114" t="s">
        <v>158</v>
      </c>
      <c r="H43" s="77" t="s">
        <v>87</v>
      </c>
    </row>
    <row r="44" spans="1:8" ht="15.75">
      <c r="A44" s="25" t="s">
        <v>91</v>
      </c>
      <c r="B44" s="118" t="s">
        <v>92</v>
      </c>
      <c r="C44" s="34" t="s">
        <v>86</v>
      </c>
      <c r="D44" s="124">
        <v>120</v>
      </c>
      <c r="E44" s="1"/>
      <c r="F44" s="126">
        <v>36589</v>
      </c>
      <c r="G44" s="55" t="s">
        <v>159</v>
      </c>
      <c r="H44" s="55" t="s">
        <v>87</v>
      </c>
    </row>
    <row r="45" spans="1:8" ht="15.75">
      <c r="A45" s="74" t="s">
        <v>91</v>
      </c>
      <c r="B45" s="113" t="s">
        <v>92</v>
      </c>
      <c r="C45" s="114" t="s">
        <v>86</v>
      </c>
      <c r="D45" s="75">
        <v>78</v>
      </c>
      <c r="E45" s="114"/>
      <c r="F45" s="116">
        <v>36583</v>
      </c>
      <c r="G45" s="114" t="s">
        <v>158</v>
      </c>
      <c r="H45" s="77" t="s">
        <v>87</v>
      </c>
    </row>
    <row r="46" spans="1:8" ht="15.75">
      <c r="A46" s="25" t="s">
        <v>91</v>
      </c>
      <c r="B46" s="118" t="s">
        <v>92</v>
      </c>
      <c r="C46" s="34" t="s">
        <v>86</v>
      </c>
      <c r="D46" s="124">
        <v>120</v>
      </c>
      <c r="E46" s="1"/>
      <c r="F46" s="126">
        <v>36583</v>
      </c>
      <c r="G46" s="55" t="s">
        <v>159</v>
      </c>
      <c r="H46" s="55" t="s">
        <v>87</v>
      </c>
    </row>
    <row r="47" spans="1:8" ht="15.75">
      <c r="A47" s="74" t="s">
        <v>91</v>
      </c>
      <c r="B47" s="113" t="s">
        <v>92</v>
      </c>
      <c r="C47" s="114" t="s">
        <v>86</v>
      </c>
      <c r="D47" s="75">
        <v>320</v>
      </c>
      <c r="E47" s="114"/>
      <c r="F47" s="116">
        <v>36550</v>
      </c>
      <c r="G47" s="114" t="s">
        <v>158</v>
      </c>
      <c r="H47" s="77" t="s">
        <v>87</v>
      </c>
    </row>
    <row r="48" spans="1:8" ht="15.75">
      <c r="A48" s="25" t="s">
        <v>91</v>
      </c>
      <c r="B48" s="118" t="s">
        <v>92</v>
      </c>
      <c r="C48" s="34" t="s">
        <v>86</v>
      </c>
      <c r="D48" s="124">
        <v>570</v>
      </c>
      <c r="E48" s="1"/>
      <c r="F48" s="126">
        <v>36550</v>
      </c>
      <c r="G48" s="55" t="s">
        <v>159</v>
      </c>
      <c r="H48" s="55" t="s">
        <v>87</v>
      </c>
    </row>
    <row r="49" spans="1:8" ht="15.75">
      <c r="A49" s="25" t="s">
        <v>91</v>
      </c>
      <c r="B49" s="118" t="s">
        <v>92</v>
      </c>
      <c r="C49" s="34" t="s">
        <v>86</v>
      </c>
      <c r="D49" s="82">
        <v>160</v>
      </c>
      <c r="E49"/>
      <c r="F49" s="84">
        <v>36257</v>
      </c>
      <c r="G49" s="34" t="s">
        <v>159</v>
      </c>
      <c r="H49" s="55" t="s">
        <v>87</v>
      </c>
    </row>
    <row r="50" spans="1:8" ht="15.75">
      <c r="A50" s="25" t="s">
        <v>91</v>
      </c>
      <c r="B50" s="118" t="s">
        <v>92</v>
      </c>
      <c r="C50" s="34" t="s">
        <v>86</v>
      </c>
      <c r="D50" s="82">
        <v>160</v>
      </c>
      <c r="E50" s="34"/>
      <c r="F50" s="84">
        <v>36257</v>
      </c>
      <c r="G50" s="34" t="s">
        <v>158</v>
      </c>
      <c r="H50" s="55" t="s">
        <v>87</v>
      </c>
    </row>
    <row r="51" spans="1:8" ht="15.75">
      <c r="A51" s="25" t="s">
        <v>91</v>
      </c>
      <c r="B51" s="118" t="s">
        <v>92</v>
      </c>
      <c r="C51" s="34" t="s">
        <v>86</v>
      </c>
      <c r="D51" s="82">
        <v>120</v>
      </c>
      <c r="E51"/>
      <c r="F51" s="84">
        <v>36235</v>
      </c>
      <c r="G51" s="34" t="s">
        <v>159</v>
      </c>
      <c r="H51" s="55" t="s">
        <v>87</v>
      </c>
    </row>
    <row r="52" spans="1:8" ht="15.75">
      <c r="A52" s="25" t="s">
        <v>91</v>
      </c>
      <c r="B52" s="118" t="s">
        <v>92</v>
      </c>
      <c r="C52" s="34" t="s">
        <v>86</v>
      </c>
      <c r="D52" s="82">
        <v>86</v>
      </c>
      <c r="E52" s="34"/>
      <c r="F52" s="84">
        <v>36235</v>
      </c>
      <c r="G52" s="34" t="s">
        <v>158</v>
      </c>
      <c r="H52" s="55" t="s">
        <v>87</v>
      </c>
    </row>
    <row r="53" spans="1:8" ht="15.75">
      <c r="A53" s="25" t="s">
        <v>91</v>
      </c>
      <c r="B53" s="118" t="s">
        <v>92</v>
      </c>
      <c r="C53" s="34" t="s">
        <v>86</v>
      </c>
      <c r="D53" s="82">
        <v>200</v>
      </c>
      <c r="E53" s="34"/>
      <c r="F53" s="84">
        <v>36200</v>
      </c>
      <c r="G53" s="34" t="s">
        <v>158</v>
      </c>
      <c r="H53" s="55" t="s">
        <v>87</v>
      </c>
    </row>
    <row r="54" spans="1:8" ht="15.75">
      <c r="A54" s="25" t="s">
        <v>91</v>
      </c>
      <c r="B54" s="118" t="s">
        <v>92</v>
      </c>
      <c r="C54" s="34" t="s">
        <v>86</v>
      </c>
      <c r="D54" s="82">
        <v>360</v>
      </c>
      <c r="E54"/>
      <c r="F54" s="84">
        <v>36185</v>
      </c>
      <c r="G54" s="34" t="s">
        <v>159</v>
      </c>
      <c r="H54" s="55" t="s">
        <v>87</v>
      </c>
    </row>
    <row r="55" spans="1:8" ht="15.75">
      <c r="A55" s="25" t="s">
        <v>91</v>
      </c>
      <c r="B55" s="118" t="s">
        <v>92</v>
      </c>
      <c r="C55" s="34" t="s">
        <v>86</v>
      </c>
      <c r="D55" s="82">
        <v>360</v>
      </c>
      <c r="E55" s="34"/>
      <c r="F55" s="84">
        <v>36185</v>
      </c>
      <c r="G55" s="34" t="s">
        <v>158</v>
      </c>
      <c r="H55" s="55" t="s">
        <v>87</v>
      </c>
    </row>
    <row r="56" spans="1:8" ht="15.75">
      <c r="A56" s="25" t="s">
        <v>91</v>
      </c>
      <c r="B56" s="118" t="s">
        <v>92</v>
      </c>
      <c r="C56" s="34" t="s">
        <v>86</v>
      </c>
      <c r="D56" s="82">
        <v>310</v>
      </c>
      <c r="E56"/>
      <c r="F56" s="84">
        <v>36107</v>
      </c>
      <c r="G56" s="34" t="s">
        <v>159</v>
      </c>
      <c r="H56" s="55" t="s">
        <v>87</v>
      </c>
    </row>
    <row r="57" spans="1:8" ht="15.75">
      <c r="A57" s="25" t="s">
        <v>91</v>
      </c>
      <c r="B57" s="118" t="s">
        <v>92</v>
      </c>
      <c r="C57" s="34" t="s">
        <v>86</v>
      </c>
      <c r="D57" s="82">
        <v>130</v>
      </c>
      <c r="E57" s="44"/>
      <c r="F57" s="84">
        <v>36107</v>
      </c>
      <c r="G57" s="34" t="s">
        <v>158</v>
      </c>
      <c r="H57" s="55" t="s">
        <v>87</v>
      </c>
    </row>
    <row r="58" spans="1:8" ht="15.75">
      <c r="A58" s="25" t="s">
        <v>91</v>
      </c>
      <c r="B58" s="118" t="s">
        <v>92</v>
      </c>
      <c r="C58" s="34" t="s">
        <v>86</v>
      </c>
      <c r="D58" s="82">
        <v>130</v>
      </c>
      <c r="E58"/>
      <c r="F58" s="84">
        <v>35879</v>
      </c>
      <c r="G58" s="34" t="s">
        <v>159</v>
      </c>
      <c r="H58" s="55" t="s">
        <v>87</v>
      </c>
    </row>
    <row r="59" spans="1:8" ht="15.75">
      <c r="A59" s="25" t="s">
        <v>91</v>
      </c>
      <c r="B59" s="118" t="s">
        <v>92</v>
      </c>
      <c r="C59" s="34" t="s">
        <v>86</v>
      </c>
      <c r="D59" s="82">
        <v>150</v>
      </c>
      <c r="E59" s="44"/>
      <c r="F59" s="84">
        <v>35879</v>
      </c>
      <c r="G59" s="34" t="s">
        <v>158</v>
      </c>
      <c r="H59" s="55" t="s">
        <v>87</v>
      </c>
    </row>
    <row r="60" spans="1:8" ht="15.75">
      <c r="A60" s="25" t="s">
        <v>91</v>
      </c>
      <c r="B60" s="118" t="s">
        <v>92</v>
      </c>
      <c r="C60" s="34" t="s">
        <v>86</v>
      </c>
      <c r="D60" s="82">
        <v>69</v>
      </c>
      <c r="E60"/>
      <c r="F60" s="85">
        <v>35829</v>
      </c>
      <c r="G60" s="34" t="s">
        <v>159</v>
      </c>
      <c r="H60" s="55" t="s">
        <v>87</v>
      </c>
    </row>
    <row r="61" spans="1:8" ht="15.75">
      <c r="A61" s="25" t="s">
        <v>91</v>
      </c>
      <c r="B61" s="118" t="s">
        <v>92</v>
      </c>
      <c r="C61" s="34" t="s">
        <v>86</v>
      </c>
      <c r="D61" s="82">
        <v>53</v>
      </c>
      <c r="E61" s="44"/>
      <c r="F61" s="85">
        <v>35829</v>
      </c>
      <c r="G61" s="34" t="s">
        <v>158</v>
      </c>
      <c r="H61" s="55" t="s">
        <v>87</v>
      </c>
    </row>
    <row r="62" spans="1:8" ht="15.75">
      <c r="A62" s="25" t="s">
        <v>91</v>
      </c>
      <c r="B62" s="118" t="s">
        <v>92</v>
      </c>
      <c r="C62" s="34" t="s">
        <v>86</v>
      </c>
      <c r="D62" s="82">
        <v>79</v>
      </c>
      <c r="E62"/>
      <c r="F62" s="84">
        <v>35804</v>
      </c>
      <c r="G62" s="34" t="s">
        <v>159</v>
      </c>
      <c r="H62" s="55" t="s">
        <v>87</v>
      </c>
    </row>
    <row r="63" spans="1:8" ht="15.75">
      <c r="A63" s="25" t="s">
        <v>91</v>
      </c>
      <c r="B63" s="118" t="s">
        <v>92</v>
      </c>
      <c r="C63" s="34" t="s">
        <v>86</v>
      </c>
      <c r="D63" s="82">
        <v>77</v>
      </c>
      <c r="E63" s="34"/>
      <c r="F63" s="84">
        <v>35804</v>
      </c>
      <c r="G63" s="34" t="s">
        <v>158</v>
      </c>
      <c r="H63" s="55" t="s">
        <v>87</v>
      </c>
    </row>
    <row r="64" spans="1:8" ht="15.75">
      <c r="A64" s="25" t="s">
        <v>91</v>
      </c>
      <c r="B64" s="118" t="s">
        <v>92</v>
      </c>
      <c r="C64" s="34" t="s">
        <v>86</v>
      </c>
      <c r="D64" s="82">
        <v>87</v>
      </c>
      <c r="E64"/>
      <c r="F64" s="84">
        <v>35760</v>
      </c>
      <c r="G64" s="34" t="s">
        <v>159</v>
      </c>
      <c r="H64" s="55" t="s">
        <v>87</v>
      </c>
    </row>
    <row r="65" spans="1:8" ht="15.75">
      <c r="A65" s="25" t="s">
        <v>91</v>
      </c>
      <c r="B65" s="118" t="s">
        <v>92</v>
      </c>
      <c r="C65" s="34" t="s">
        <v>86</v>
      </c>
      <c r="D65" s="82">
        <v>57</v>
      </c>
      <c r="E65" s="34"/>
      <c r="F65" s="84">
        <v>35760</v>
      </c>
      <c r="G65" s="34" t="s">
        <v>158</v>
      </c>
      <c r="H65" s="55" t="s">
        <v>87</v>
      </c>
    </row>
    <row r="66" spans="1:8" s="142" customFormat="1" ht="15.75">
      <c r="A66" s="136" t="s">
        <v>91</v>
      </c>
      <c r="B66" s="137" t="s">
        <v>92</v>
      </c>
      <c r="C66" s="138" t="s">
        <v>86</v>
      </c>
      <c r="D66" s="139">
        <v>77</v>
      </c>
      <c r="E66" s="140"/>
      <c r="F66" s="141">
        <v>35408</v>
      </c>
      <c r="G66" s="138" t="s">
        <v>159</v>
      </c>
      <c r="H66" s="138" t="s">
        <v>87</v>
      </c>
    </row>
    <row r="67" spans="1:8" s="142" customFormat="1" ht="15.75">
      <c r="A67" s="136" t="s">
        <v>91</v>
      </c>
      <c r="B67" s="137" t="s">
        <v>92</v>
      </c>
      <c r="C67" s="138" t="s">
        <v>86</v>
      </c>
      <c r="D67" s="139">
        <v>68</v>
      </c>
      <c r="E67" s="138"/>
      <c r="F67" s="141">
        <v>35408</v>
      </c>
      <c r="G67" s="138" t="s">
        <v>158</v>
      </c>
      <c r="H67" s="138" t="s">
        <v>87</v>
      </c>
    </row>
    <row r="68" spans="1:8" s="142" customFormat="1" ht="15.75">
      <c r="A68" s="136" t="s">
        <v>91</v>
      </c>
      <c r="B68" s="137" t="s">
        <v>92</v>
      </c>
      <c r="C68" s="138" t="s">
        <v>86</v>
      </c>
      <c r="D68" s="139">
        <v>150</v>
      </c>
      <c r="E68" s="140"/>
      <c r="F68" s="141">
        <v>35390</v>
      </c>
      <c r="G68" s="138" t="s">
        <v>159</v>
      </c>
      <c r="H68" s="138" t="s">
        <v>87</v>
      </c>
    </row>
    <row r="69" spans="1:8" s="142" customFormat="1" ht="15.75">
      <c r="A69" s="136" t="s">
        <v>91</v>
      </c>
      <c r="B69" s="137" t="s">
        <v>92</v>
      </c>
      <c r="C69" s="138" t="s">
        <v>86</v>
      </c>
      <c r="D69" s="139">
        <v>75</v>
      </c>
      <c r="E69" s="138"/>
      <c r="F69" s="141">
        <v>35390</v>
      </c>
      <c r="G69" s="138" t="s">
        <v>158</v>
      </c>
      <c r="H69" s="138" t="s">
        <v>87</v>
      </c>
    </row>
    <row r="70" spans="1:8" s="142" customFormat="1" ht="15.75">
      <c r="A70" s="136" t="s">
        <v>91</v>
      </c>
      <c r="B70" s="137" t="s">
        <v>92</v>
      </c>
      <c r="C70" s="138" t="s">
        <v>86</v>
      </c>
      <c r="D70" s="139">
        <v>110</v>
      </c>
      <c r="E70" s="154"/>
      <c r="F70" s="141">
        <v>35137</v>
      </c>
      <c r="G70" s="138" t="s">
        <v>159</v>
      </c>
      <c r="H70" s="138" t="s">
        <v>87</v>
      </c>
    </row>
    <row r="71" spans="1:8" s="142" customFormat="1" ht="15.75">
      <c r="A71" s="136" t="s">
        <v>91</v>
      </c>
      <c r="B71" s="137" t="s">
        <v>92</v>
      </c>
      <c r="C71" s="138" t="s">
        <v>86</v>
      </c>
      <c r="D71" s="139">
        <v>110</v>
      </c>
      <c r="E71" s="138"/>
      <c r="F71" s="141">
        <v>35137</v>
      </c>
      <c r="G71" s="138" t="s">
        <v>158</v>
      </c>
      <c r="H71" s="138" t="s">
        <v>87</v>
      </c>
    </row>
    <row r="72" spans="1:8" s="142" customFormat="1" ht="15.75">
      <c r="A72" s="136" t="s">
        <v>91</v>
      </c>
      <c r="B72" s="137" t="s">
        <v>92</v>
      </c>
      <c r="C72" s="138" t="s">
        <v>86</v>
      </c>
      <c r="D72" s="139">
        <v>190</v>
      </c>
      <c r="E72" s="143"/>
      <c r="F72" s="141">
        <v>35128</v>
      </c>
      <c r="G72" s="138" t="s">
        <v>159</v>
      </c>
      <c r="H72" s="138" t="s">
        <v>87</v>
      </c>
    </row>
    <row r="73" spans="1:8" s="142" customFormat="1" ht="15.75">
      <c r="A73" s="136" t="s">
        <v>91</v>
      </c>
      <c r="B73" s="137" t="s">
        <v>92</v>
      </c>
      <c r="C73" s="138" t="s">
        <v>86</v>
      </c>
      <c r="D73" s="139">
        <v>160</v>
      </c>
      <c r="E73" s="138"/>
      <c r="F73" s="141">
        <v>35128</v>
      </c>
      <c r="G73" s="138" t="s">
        <v>158</v>
      </c>
      <c r="H73" s="138" t="s">
        <v>87</v>
      </c>
    </row>
    <row r="74" spans="1:8" s="142" customFormat="1" ht="15.75">
      <c r="A74" s="136" t="s">
        <v>91</v>
      </c>
      <c r="B74" s="137" t="s">
        <v>92</v>
      </c>
      <c r="C74" s="138" t="s">
        <v>86</v>
      </c>
      <c r="D74" s="139">
        <v>170</v>
      </c>
      <c r="E74" s="143"/>
      <c r="F74" s="144">
        <v>35114</v>
      </c>
      <c r="G74" s="138" t="s">
        <v>159</v>
      </c>
      <c r="H74" s="138" t="s">
        <v>87</v>
      </c>
    </row>
    <row r="75" spans="1:8" s="142" customFormat="1" ht="15.75">
      <c r="A75" s="136" t="s">
        <v>91</v>
      </c>
      <c r="B75" s="137" t="s">
        <v>92</v>
      </c>
      <c r="C75" s="138" t="s">
        <v>86</v>
      </c>
      <c r="D75" s="139">
        <v>120</v>
      </c>
      <c r="E75" s="138"/>
      <c r="F75" s="144">
        <v>35114</v>
      </c>
      <c r="G75" s="138" t="s">
        <v>158</v>
      </c>
      <c r="H75" s="138" t="s">
        <v>87</v>
      </c>
    </row>
    <row r="76" spans="1:8" s="142" customFormat="1" ht="15.75">
      <c r="A76" s="136" t="s">
        <v>91</v>
      </c>
      <c r="B76" s="137" t="s">
        <v>92</v>
      </c>
      <c r="C76" s="138" t="s">
        <v>86</v>
      </c>
      <c r="D76" s="139">
        <v>110</v>
      </c>
      <c r="E76" s="138"/>
      <c r="F76" s="146">
        <v>35095</v>
      </c>
      <c r="G76" s="138" t="s">
        <v>159</v>
      </c>
      <c r="H76" s="138" t="s">
        <v>87</v>
      </c>
    </row>
    <row r="77" spans="1:8" s="142" customFormat="1" ht="15.75">
      <c r="A77" s="136" t="s">
        <v>91</v>
      </c>
      <c r="B77" s="137" t="s">
        <v>92</v>
      </c>
      <c r="C77" s="138" t="s">
        <v>86</v>
      </c>
      <c r="D77" s="139">
        <v>140</v>
      </c>
      <c r="E77" s="138"/>
      <c r="F77" s="146">
        <v>35095</v>
      </c>
      <c r="G77" s="138" t="s">
        <v>158</v>
      </c>
      <c r="H77" s="138" t="s">
        <v>87</v>
      </c>
    </row>
    <row r="78" spans="1:8" s="142" customFormat="1" ht="15.75">
      <c r="A78" s="136" t="s">
        <v>91</v>
      </c>
      <c r="B78" s="137" t="s">
        <v>92</v>
      </c>
      <c r="C78" s="138" t="s">
        <v>86</v>
      </c>
      <c r="D78" s="139">
        <v>649</v>
      </c>
      <c r="E78" s="151"/>
      <c r="F78" s="146">
        <v>35045</v>
      </c>
      <c r="G78" s="138" t="s">
        <v>159</v>
      </c>
      <c r="H78" s="138" t="s">
        <v>87</v>
      </c>
    </row>
    <row r="79" spans="1:8" s="142" customFormat="1" ht="15.75">
      <c r="A79" s="136" t="s">
        <v>91</v>
      </c>
      <c r="B79" s="137" t="s">
        <v>92</v>
      </c>
      <c r="C79" s="138" t="s">
        <v>86</v>
      </c>
      <c r="D79" s="139">
        <v>266</v>
      </c>
      <c r="E79" s="138"/>
      <c r="F79" s="146">
        <v>35045</v>
      </c>
      <c r="G79" s="138" t="s">
        <v>158</v>
      </c>
      <c r="H79" s="138" t="s">
        <v>87</v>
      </c>
    </row>
    <row r="80" spans="1:8" s="142" customFormat="1" ht="15.75">
      <c r="A80" s="136" t="s">
        <v>91</v>
      </c>
      <c r="B80" s="137" t="s">
        <v>92</v>
      </c>
      <c r="C80" s="138" t="s">
        <v>86</v>
      </c>
      <c r="D80" s="139">
        <v>64</v>
      </c>
      <c r="E80" s="138"/>
      <c r="F80" s="141">
        <v>34768</v>
      </c>
      <c r="G80" s="138" t="s">
        <v>159</v>
      </c>
      <c r="H80" s="138" t="s">
        <v>87</v>
      </c>
    </row>
    <row r="81" spans="1:8" s="142" customFormat="1" ht="15.75">
      <c r="A81" s="136" t="s">
        <v>91</v>
      </c>
      <c r="B81" s="137" t="s">
        <v>92</v>
      </c>
      <c r="C81" s="138" t="s">
        <v>86</v>
      </c>
      <c r="D81" s="139">
        <v>54</v>
      </c>
      <c r="E81" s="138"/>
      <c r="F81" s="141">
        <v>34768</v>
      </c>
      <c r="G81" s="138" t="s">
        <v>158</v>
      </c>
      <c r="H81" s="138" t="s">
        <v>87</v>
      </c>
    </row>
    <row r="82" spans="1:8" s="142" customFormat="1" ht="15.75">
      <c r="A82" s="136" t="s">
        <v>91</v>
      </c>
      <c r="B82" s="137" t="s">
        <v>92</v>
      </c>
      <c r="C82" s="138" t="s">
        <v>86</v>
      </c>
      <c r="D82" s="139">
        <v>313</v>
      </c>
      <c r="E82" s="149"/>
      <c r="F82" s="141">
        <v>34722</v>
      </c>
      <c r="G82" s="138" t="s">
        <v>159</v>
      </c>
      <c r="H82" s="138" t="s">
        <v>87</v>
      </c>
    </row>
    <row r="83" spans="1:8" s="142" customFormat="1" ht="15.75">
      <c r="A83" s="136" t="s">
        <v>91</v>
      </c>
      <c r="B83" s="137" t="s">
        <v>92</v>
      </c>
      <c r="C83" s="138" t="s">
        <v>86</v>
      </c>
      <c r="D83" s="139">
        <v>428</v>
      </c>
      <c r="E83" s="138"/>
      <c r="F83" s="141">
        <v>34722</v>
      </c>
      <c r="G83" s="138" t="s">
        <v>158</v>
      </c>
      <c r="H83" s="138" t="s">
        <v>87</v>
      </c>
    </row>
    <row r="84" spans="1:8" s="142" customFormat="1" ht="15.75">
      <c r="A84" s="136" t="s">
        <v>91</v>
      </c>
      <c r="B84" s="137" t="s">
        <v>92</v>
      </c>
      <c r="C84" s="138" t="s">
        <v>86</v>
      </c>
      <c r="D84" s="139">
        <v>160</v>
      </c>
      <c r="E84" s="145"/>
      <c r="F84" s="141">
        <v>34648</v>
      </c>
      <c r="G84" s="138" t="s">
        <v>159</v>
      </c>
      <c r="H84" s="138" t="s">
        <v>87</v>
      </c>
    </row>
    <row r="85" spans="1:8" s="142" customFormat="1" ht="15.75">
      <c r="A85" s="136" t="s">
        <v>91</v>
      </c>
      <c r="B85" s="137" t="s">
        <v>92</v>
      </c>
      <c r="C85" s="138" t="s">
        <v>86</v>
      </c>
      <c r="D85" s="139">
        <v>94</v>
      </c>
      <c r="E85" s="138"/>
      <c r="F85" s="141">
        <v>34648</v>
      </c>
      <c r="G85" s="138" t="s">
        <v>158</v>
      </c>
      <c r="H85" s="138" t="s">
        <v>87</v>
      </c>
    </row>
    <row r="86" spans="1:8" s="142" customFormat="1" ht="15.75">
      <c r="A86" s="136" t="s">
        <v>91</v>
      </c>
      <c r="B86" s="137" t="s">
        <v>92</v>
      </c>
      <c r="C86" s="138" t="s">
        <v>86</v>
      </c>
      <c r="D86" s="139">
        <v>139</v>
      </c>
      <c r="E86" s="150"/>
      <c r="F86" s="141">
        <v>34412</v>
      </c>
      <c r="G86" s="138" t="s">
        <v>159</v>
      </c>
      <c r="H86" s="138" t="s">
        <v>87</v>
      </c>
    </row>
    <row r="87" spans="1:8" s="142" customFormat="1" ht="15.75">
      <c r="A87" s="136" t="s">
        <v>91</v>
      </c>
      <c r="B87" s="137" t="s">
        <v>92</v>
      </c>
      <c r="C87" s="138" t="s">
        <v>86</v>
      </c>
      <c r="D87" s="139">
        <v>64</v>
      </c>
      <c r="E87" s="138"/>
      <c r="F87" s="141">
        <v>34412</v>
      </c>
      <c r="G87" s="138" t="s">
        <v>158</v>
      </c>
      <c r="H87" s="138" t="s">
        <v>87</v>
      </c>
    </row>
    <row r="88" spans="1:8" s="142" customFormat="1" ht="15.75">
      <c r="A88" s="136" t="s">
        <v>91</v>
      </c>
      <c r="B88" s="137" t="s">
        <v>92</v>
      </c>
      <c r="C88" s="138" t="s">
        <v>86</v>
      </c>
      <c r="D88" s="139" t="s">
        <v>156</v>
      </c>
      <c r="E88" s="148"/>
      <c r="F88" s="152">
        <v>34382</v>
      </c>
      <c r="G88" s="138" t="s">
        <v>159</v>
      </c>
      <c r="H88" s="138" t="s">
        <v>87</v>
      </c>
    </row>
    <row r="89" spans="1:8" s="142" customFormat="1" ht="15.75">
      <c r="A89" s="136" t="s">
        <v>91</v>
      </c>
      <c r="B89" s="137" t="s">
        <v>92</v>
      </c>
      <c r="C89" s="138" t="s">
        <v>86</v>
      </c>
      <c r="D89" s="139">
        <v>66</v>
      </c>
      <c r="E89" s="138"/>
      <c r="F89" s="152">
        <v>34382</v>
      </c>
      <c r="G89" s="138" t="s">
        <v>158</v>
      </c>
      <c r="H89" s="138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H92"/>
  <sheetViews>
    <sheetView zoomScalePageLayoutView="0" workbookViewId="0" topLeftCell="A40">
      <selection activeCell="H70" sqref="H70"/>
    </sheetView>
  </sheetViews>
  <sheetFormatPr defaultColWidth="9.140625" defaultRowHeight="12.75"/>
  <cols>
    <col min="1" max="1" width="22.140625" style="73" bestFit="1" customWidth="1"/>
    <col min="2" max="2" width="11.421875" style="73" customWidth="1"/>
    <col min="3" max="5" width="9.140625" style="73" customWidth="1"/>
    <col min="6" max="6" width="12.7109375" style="73" bestFit="1" customWidth="1"/>
    <col min="7" max="7" width="13.00390625" style="73" customWidth="1"/>
    <col min="8" max="8" width="13.7109375" style="73" bestFit="1" customWidth="1"/>
    <col min="9" max="16384" width="9.140625" style="73" customWidth="1"/>
  </cols>
  <sheetData>
    <row r="1" spans="1:8" ht="13.5" thickBot="1">
      <c r="A1" s="68" t="s">
        <v>77</v>
      </c>
      <c r="B1" s="69" t="s">
        <v>78</v>
      </c>
      <c r="C1" s="70" t="s">
        <v>79</v>
      </c>
      <c r="D1" s="71" t="s">
        <v>9</v>
      </c>
      <c r="E1" s="71" t="s">
        <v>80</v>
      </c>
      <c r="F1" s="71" t="s">
        <v>81</v>
      </c>
      <c r="G1" s="71" t="s">
        <v>82</v>
      </c>
      <c r="H1" s="72" t="s">
        <v>83</v>
      </c>
    </row>
    <row r="2" spans="1:8" ht="12.75">
      <c r="A2" s="25" t="s">
        <v>84</v>
      </c>
      <c r="B2" s="118" t="s">
        <v>89</v>
      </c>
      <c r="C2" s="34" t="s">
        <v>86</v>
      </c>
      <c r="D2" s="122" t="s">
        <v>76</v>
      </c>
      <c r="E2" s="120">
        <v>0.01</v>
      </c>
      <c r="F2" s="85">
        <v>38804</v>
      </c>
      <c r="G2" s="34" t="s">
        <v>158</v>
      </c>
      <c r="H2" s="55" t="s">
        <v>87</v>
      </c>
    </row>
    <row r="3" spans="1:8" ht="12.75">
      <c r="A3" s="25" t="s">
        <v>84</v>
      </c>
      <c r="B3" s="118" t="s">
        <v>89</v>
      </c>
      <c r="C3" s="34" t="s">
        <v>86</v>
      </c>
      <c r="D3" s="122" t="s">
        <v>76</v>
      </c>
      <c r="E3" s="120">
        <v>0.01</v>
      </c>
      <c r="F3" s="85">
        <v>38804</v>
      </c>
      <c r="G3" s="34" t="s">
        <v>159</v>
      </c>
      <c r="H3" s="55" t="s">
        <v>87</v>
      </c>
    </row>
    <row r="4" spans="1:8" ht="12.75">
      <c r="A4" s="25" t="s">
        <v>84</v>
      </c>
      <c r="B4" s="118" t="s">
        <v>89</v>
      </c>
      <c r="C4" s="34" t="s">
        <v>86</v>
      </c>
      <c r="D4" s="122" t="s">
        <v>76</v>
      </c>
      <c r="E4" s="120">
        <v>0.01</v>
      </c>
      <c r="F4" s="85">
        <v>38775</v>
      </c>
      <c r="G4" s="34" t="s">
        <v>158</v>
      </c>
      <c r="H4" s="55" t="s">
        <v>87</v>
      </c>
    </row>
    <row r="5" spans="1:8" ht="12.75">
      <c r="A5" s="25" t="s">
        <v>84</v>
      </c>
      <c r="B5" s="118" t="s">
        <v>89</v>
      </c>
      <c r="C5" s="34" t="s">
        <v>86</v>
      </c>
      <c r="D5" s="122" t="s">
        <v>76</v>
      </c>
      <c r="E5" s="120">
        <v>0.01</v>
      </c>
      <c r="F5" s="85">
        <v>38775</v>
      </c>
      <c r="G5" s="34" t="s">
        <v>159</v>
      </c>
      <c r="H5" s="55" t="s">
        <v>87</v>
      </c>
    </row>
    <row r="6" spans="1:8" ht="12.75">
      <c r="A6" s="25" t="s">
        <v>84</v>
      </c>
      <c r="B6" s="118" t="s">
        <v>89</v>
      </c>
      <c r="C6" s="34" t="s">
        <v>86</v>
      </c>
      <c r="D6" s="122">
        <v>0.016</v>
      </c>
      <c r="E6" s="34"/>
      <c r="F6" s="85">
        <v>38433</v>
      </c>
      <c r="G6" s="34" t="s">
        <v>158</v>
      </c>
      <c r="H6" s="55" t="s">
        <v>87</v>
      </c>
    </row>
    <row r="7" spans="1:8" ht="12.75">
      <c r="A7" s="25" t="s">
        <v>84</v>
      </c>
      <c r="B7" s="118" t="s">
        <v>89</v>
      </c>
      <c r="C7" s="34" t="s">
        <v>86</v>
      </c>
      <c r="D7" s="124">
        <v>0.013</v>
      </c>
      <c r="E7" s="1"/>
      <c r="F7" s="84">
        <v>38433</v>
      </c>
      <c r="G7" s="34" t="s">
        <v>159</v>
      </c>
      <c r="H7" s="55" t="s">
        <v>87</v>
      </c>
    </row>
    <row r="8" spans="1:8" ht="12.75">
      <c r="A8" s="25" t="s">
        <v>84</v>
      </c>
      <c r="B8" s="118" t="s">
        <v>89</v>
      </c>
      <c r="C8" s="34" t="s">
        <v>86</v>
      </c>
      <c r="D8" s="124" t="s">
        <v>76</v>
      </c>
      <c r="E8" s="1">
        <v>0.01</v>
      </c>
      <c r="F8" s="84">
        <v>38410</v>
      </c>
      <c r="G8" s="34" t="s">
        <v>159</v>
      </c>
      <c r="H8" s="55" t="s">
        <v>87</v>
      </c>
    </row>
    <row r="9" spans="1:8" ht="12.75">
      <c r="A9" s="25" t="s">
        <v>84</v>
      </c>
      <c r="B9" s="118" t="s">
        <v>89</v>
      </c>
      <c r="C9" s="34" t="s">
        <v>86</v>
      </c>
      <c r="D9" s="133" t="s">
        <v>88</v>
      </c>
      <c r="E9" s="34"/>
      <c r="F9" s="85">
        <v>38400</v>
      </c>
      <c r="G9" s="34" t="s">
        <v>158</v>
      </c>
      <c r="H9" s="55" t="s">
        <v>87</v>
      </c>
    </row>
    <row r="10" spans="1:8" ht="12.75">
      <c r="A10" s="25" t="s">
        <v>84</v>
      </c>
      <c r="B10" s="118" t="s">
        <v>89</v>
      </c>
      <c r="C10" s="34" t="s">
        <v>86</v>
      </c>
      <c r="D10" s="122">
        <v>0.017</v>
      </c>
      <c r="E10" s="34"/>
      <c r="F10" s="85">
        <v>38349</v>
      </c>
      <c r="G10" s="34" t="s">
        <v>158</v>
      </c>
      <c r="H10" s="55" t="s">
        <v>87</v>
      </c>
    </row>
    <row r="11" spans="1:8" ht="12.75">
      <c r="A11" s="25" t="s">
        <v>84</v>
      </c>
      <c r="B11" s="118" t="s">
        <v>89</v>
      </c>
      <c r="C11" s="34" t="s">
        <v>86</v>
      </c>
      <c r="D11" s="134">
        <v>0.017</v>
      </c>
      <c r="E11" s="34"/>
      <c r="F11" s="84">
        <v>38349</v>
      </c>
      <c r="G11" s="34" t="s">
        <v>159</v>
      </c>
      <c r="H11" s="55" t="s">
        <v>87</v>
      </c>
    </row>
    <row r="12" spans="1:8" ht="12.75">
      <c r="A12" s="25" t="s">
        <v>84</v>
      </c>
      <c r="B12" s="118" t="s">
        <v>89</v>
      </c>
      <c r="C12" s="34" t="s">
        <v>86</v>
      </c>
      <c r="D12" s="133" t="s">
        <v>88</v>
      </c>
      <c r="E12" s="34"/>
      <c r="F12" s="85">
        <v>38286</v>
      </c>
      <c r="G12" s="34" t="s">
        <v>158</v>
      </c>
      <c r="H12" s="55" t="s">
        <v>87</v>
      </c>
    </row>
    <row r="13" spans="1:8" ht="12.75">
      <c r="A13" s="25" t="s">
        <v>84</v>
      </c>
      <c r="B13" s="118" t="s">
        <v>89</v>
      </c>
      <c r="C13" s="34" t="s">
        <v>86</v>
      </c>
      <c r="D13" s="81" t="s">
        <v>76</v>
      </c>
      <c r="E13" s="120">
        <v>0.01</v>
      </c>
      <c r="F13" s="84">
        <v>38286</v>
      </c>
      <c r="G13" s="34" t="s">
        <v>159</v>
      </c>
      <c r="H13" s="55" t="s">
        <v>87</v>
      </c>
    </row>
    <row r="14" spans="1:8" ht="12.75">
      <c r="A14" s="25" t="s">
        <v>84</v>
      </c>
      <c r="B14" s="118" t="s">
        <v>89</v>
      </c>
      <c r="C14" s="34" t="s">
        <v>86</v>
      </c>
      <c r="D14" s="34">
        <v>0.026000000000000002</v>
      </c>
      <c r="E14" s="120">
        <v>0.01</v>
      </c>
      <c r="F14" s="85">
        <v>38036</v>
      </c>
      <c r="G14" s="34" t="s">
        <v>158</v>
      </c>
      <c r="H14" s="55" t="s">
        <v>87</v>
      </c>
    </row>
    <row r="15" spans="1:8" ht="12.75">
      <c r="A15" s="25" t="s">
        <v>84</v>
      </c>
      <c r="B15" s="118" t="s">
        <v>89</v>
      </c>
      <c r="C15" s="34" t="s">
        <v>86</v>
      </c>
      <c r="D15" s="124">
        <v>0.064</v>
      </c>
      <c r="E15" s="124">
        <v>0.025</v>
      </c>
      <c r="F15" s="132">
        <v>38035</v>
      </c>
      <c r="G15" s="55" t="s">
        <v>159</v>
      </c>
      <c r="H15" s="55" t="s">
        <v>87</v>
      </c>
    </row>
    <row r="16" spans="1:8" ht="12.75">
      <c r="A16" s="25" t="s">
        <v>84</v>
      </c>
      <c r="B16" s="118" t="s">
        <v>89</v>
      </c>
      <c r="C16" s="34" t="s">
        <v>86</v>
      </c>
      <c r="D16" s="34">
        <v>0.051000000000000004</v>
      </c>
      <c r="E16" s="120">
        <v>0.01</v>
      </c>
      <c r="F16" s="85">
        <v>38020</v>
      </c>
      <c r="G16" s="34" t="s">
        <v>158</v>
      </c>
      <c r="H16" s="55" t="s">
        <v>87</v>
      </c>
    </row>
    <row r="17" spans="1:8" ht="12.75">
      <c r="A17" s="25" t="s">
        <v>84</v>
      </c>
      <c r="B17" s="118" t="s">
        <v>89</v>
      </c>
      <c r="C17" s="34" t="s">
        <v>86</v>
      </c>
      <c r="D17" s="124">
        <v>0.029</v>
      </c>
      <c r="E17" s="124">
        <v>0.01</v>
      </c>
      <c r="F17" s="126">
        <v>38019</v>
      </c>
      <c r="G17" s="55" t="s">
        <v>159</v>
      </c>
      <c r="H17" s="55" t="s">
        <v>87</v>
      </c>
    </row>
    <row r="18" spans="1:8" ht="12.75">
      <c r="A18" s="25" t="s">
        <v>84</v>
      </c>
      <c r="B18" s="118" t="s">
        <v>89</v>
      </c>
      <c r="C18" s="34" t="s">
        <v>86</v>
      </c>
      <c r="D18" s="34" t="s">
        <v>76</v>
      </c>
      <c r="E18" s="120">
        <v>0.01</v>
      </c>
      <c r="F18" s="85">
        <v>37980</v>
      </c>
      <c r="G18" s="34" t="s">
        <v>158</v>
      </c>
      <c r="H18" s="55" t="s">
        <v>87</v>
      </c>
    </row>
    <row r="19" spans="1:8" ht="12.75">
      <c r="A19" s="25" t="s">
        <v>84</v>
      </c>
      <c r="B19" s="118" t="s">
        <v>89</v>
      </c>
      <c r="C19" s="34" t="s">
        <v>86</v>
      </c>
      <c r="D19" s="124">
        <v>0.065</v>
      </c>
      <c r="E19" s="124">
        <v>0.01</v>
      </c>
      <c r="F19" s="126">
        <v>37980</v>
      </c>
      <c r="G19" s="55" t="s">
        <v>159</v>
      </c>
      <c r="H19" s="55" t="s">
        <v>87</v>
      </c>
    </row>
    <row r="20" spans="1:8" ht="12.75">
      <c r="A20" s="25" t="s">
        <v>84</v>
      </c>
      <c r="B20" s="118" t="s">
        <v>89</v>
      </c>
      <c r="C20" s="34" t="s">
        <v>86</v>
      </c>
      <c r="D20" s="81" t="s">
        <v>76</v>
      </c>
      <c r="E20" s="81"/>
      <c r="F20" s="85">
        <v>37695</v>
      </c>
      <c r="G20" s="34" t="s">
        <v>158</v>
      </c>
      <c r="H20" s="55" t="s">
        <v>87</v>
      </c>
    </row>
    <row r="21" spans="1:8" ht="12.75">
      <c r="A21" s="25" t="s">
        <v>84</v>
      </c>
      <c r="B21" s="118" t="s">
        <v>89</v>
      </c>
      <c r="C21" s="34" t="s">
        <v>86</v>
      </c>
      <c r="D21" s="124">
        <v>0.012</v>
      </c>
      <c r="E21" s="1"/>
      <c r="F21" s="126">
        <v>37695</v>
      </c>
      <c r="G21" s="55" t="s">
        <v>159</v>
      </c>
      <c r="H21" s="55" t="s">
        <v>87</v>
      </c>
    </row>
    <row r="22" spans="1:8" ht="12.75">
      <c r="A22" s="25" t="s">
        <v>84</v>
      </c>
      <c r="B22" s="118" t="s">
        <v>89</v>
      </c>
      <c r="C22" s="34" t="s">
        <v>86</v>
      </c>
      <c r="D22" s="81" t="s">
        <v>76</v>
      </c>
      <c r="E22" s="81"/>
      <c r="F22" s="85">
        <v>37663</v>
      </c>
      <c r="G22" s="34" t="s">
        <v>158</v>
      </c>
      <c r="H22" s="55" t="s">
        <v>87</v>
      </c>
    </row>
    <row r="23" spans="1:8" ht="12.75">
      <c r="A23" s="25" t="s">
        <v>84</v>
      </c>
      <c r="B23" s="118" t="s">
        <v>89</v>
      </c>
      <c r="C23" s="34" t="s">
        <v>86</v>
      </c>
      <c r="D23" s="124">
        <v>0.034</v>
      </c>
      <c r="E23" s="1"/>
      <c r="F23" s="126">
        <v>37663</v>
      </c>
      <c r="G23" s="55" t="s">
        <v>159</v>
      </c>
      <c r="H23" s="55" t="s">
        <v>87</v>
      </c>
    </row>
    <row r="24" spans="1:8" ht="12.75">
      <c r="A24" s="25" t="s">
        <v>84</v>
      </c>
      <c r="B24" s="118" t="s">
        <v>89</v>
      </c>
      <c r="C24" s="34" t="s">
        <v>86</v>
      </c>
      <c r="D24" s="81">
        <v>0.033</v>
      </c>
      <c r="E24" s="81"/>
      <c r="F24" s="85">
        <v>37568</v>
      </c>
      <c r="G24" s="34" t="s">
        <v>158</v>
      </c>
      <c r="H24" s="55" t="s">
        <v>87</v>
      </c>
    </row>
    <row r="25" spans="1:8" ht="12.75">
      <c r="A25" s="25" t="s">
        <v>84</v>
      </c>
      <c r="B25" s="118" t="s">
        <v>89</v>
      </c>
      <c r="C25" s="34" t="s">
        <v>86</v>
      </c>
      <c r="D25" s="124">
        <v>0.026000000000000002</v>
      </c>
      <c r="E25" s="1"/>
      <c r="F25" s="126">
        <v>37568</v>
      </c>
      <c r="G25" s="55" t="s">
        <v>159</v>
      </c>
      <c r="H25" s="55" t="s">
        <v>87</v>
      </c>
    </row>
    <row r="26" spans="1:8" ht="12.75">
      <c r="A26" s="25" t="s">
        <v>84</v>
      </c>
      <c r="B26" s="118" t="s">
        <v>89</v>
      </c>
      <c r="C26" s="34" t="s">
        <v>86</v>
      </c>
      <c r="D26" s="81">
        <v>0.021</v>
      </c>
      <c r="E26" s="81"/>
      <c r="F26" s="85">
        <v>37332</v>
      </c>
      <c r="G26" s="34" t="s">
        <v>158</v>
      </c>
      <c r="H26" s="55" t="s">
        <v>87</v>
      </c>
    </row>
    <row r="27" spans="1:8" ht="12.75">
      <c r="A27" s="25" t="s">
        <v>84</v>
      </c>
      <c r="B27" s="118" t="s">
        <v>89</v>
      </c>
      <c r="C27" s="34" t="s">
        <v>86</v>
      </c>
      <c r="D27" s="124">
        <v>0.029</v>
      </c>
      <c r="E27" s="1"/>
      <c r="F27" s="126">
        <v>37332</v>
      </c>
      <c r="G27" s="55" t="s">
        <v>159</v>
      </c>
      <c r="H27" s="55" t="s">
        <v>87</v>
      </c>
    </row>
    <row r="28" spans="1:8" ht="12.75">
      <c r="A28" s="25" t="s">
        <v>84</v>
      </c>
      <c r="B28" s="118" t="s">
        <v>89</v>
      </c>
      <c r="C28" s="34" t="s">
        <v>86</v>
      </c>
      <c r="D28" s="81">
        <v>0.02</v>
      </c>
      <c r="E28" s="81"/>
      <c r="F28" s="85">
        <v>37283</v>
      </c>
      <c r="G28" s="34" t="s">
        <v>158</v>
      </c>
      <c r="H28" s="55" t="s">
        <v>87</v>
      </c>
    </row>
    <row r="29" spans="1:8" ht="12.75">
      <c r="A29" s="25" t="s">
        <v>84</v>
      </c>
      <c r="B29" s="118" t="s">
        <v>89</v>
      </c>
      <c r="C29" s="34" t="s">
        <v>86</v>
      </c>
      <c r="D29" s="124">
        <v>0.076</v>
      </c>
      <c r="E29" s="1"/>
      <c r="F29" s="126">
        <v>37283</v>
      </c>
      <c r="G29" s="55" t="s">
        <v>159</v>
      </c>
      <c r="H29" s="55" t="s">
        <v>87</v>
      </c>
    </row>
    <row r="30" spans="1:8" ht="12.75">
      <c r="A30" s="25" t="s">
        <v>84</v>
      </c>
      <c r="B30" s="118" t="s">
        <v>89</v>
      </c>
      <c r="C30" s="34" t="s">
        <v>86</v>
      </c>
      <c r="D30" s="81">
        <v>0.03</v>
      </c>
      <c r="E30" s="81"/>
      <c r="F30" s="85">
        <v>37219</v>
      </c>
      <c r="G30" s="34" t="s">
        <v>158</v>
      </c>
      <c r="H30" s="55" t="s">
        <v>87</v>
      </c>
    </row>
    <row r="31" spans="1:8" ht="12.75">
      <c r="A31" s="25" t="s">
        <v>84</v>
      </c>
      <c r="B31" s="118" t="s">
        <v>89</v>
      </c>
      <c r="C31" s="34" t="s">
        <v>86</v>
      </c>
      <c r="D31" s="124">
        <v>0.05</v>
      </c>
      <c r="E31" s="1"/>
      <c r="F31" s="126">
        <v>37219</v>
      </c>
      <c r="G31" s="55" t="s">
        <v>159</v>
      </c>
      <c r="H31" s="55" t="s">
        <v>87</v>
      </c>
    </row>
    <row r="32" spans="1:8" ht="12.75">
      <c r="A32" s="25" t="s">
        <v>84</v>
      </c>
      <c r="B32" s="118" t="s">
        <v>89</v>
      </c>
      <c r="C32" s="34" t="s">
        <v>86</v>
      </c>
      <c r="D32" s="81" t="s">
        <v>76</v>
      </c>
      <c r="E32" s="81"/>
      <c r="F32" s="85">
        <v>37208</v>
      </c>
      <c r="G32" s="34" t="s">
        <v>158</v>
      </c>
      <c r="H32" s="55" t="s">
        <v>87</v>
      </c>
    </row>
    <row r="33" spans="1:8" ht="12.75">
      <c r="A33" s="25" t="s">
        <v>84</v>
      </c>
      <c r="B33" s="118" t="s">
        <v>89</v>
      </c>
      <c r="C33" s="34" t="s">
        <v>86</v>
      </c>
      <c r="D33" s="81">
        <v>0.01</v>
      </c>
      <c r="E33" s="81"/>
      <c r="F33" s="85">
        <v>36988</v>
      </c>
      <c r="G33" s="34" t="s">
        <v>158</v>
      </c>
      <c r="H33" s="55" t="s">
        <v>87</v>
      </c>
    </row>
    <row r="34" spans="1:8" ht="12.75">
      <c r="A34" s="25" t="s">
        <v>84</v>
      </c>
      <c r="B34" s="118" t="s">
        <v>89</v>
      </c>
      <c r="C34" s="34" t="s">
        <v>86</v>
      </c>
      <c r="D34" s="124">
        <v>0.02</v>
      </c>
      <c r="E34" s="1"/>
      <c r="F34" s="126">
        <v>36988</v>
      </c>
      <c r="G34" s="55" t="s">
        <v>159</v>
      </c>
      <c r="H34" s="55" t="s">
        <v>87</v>
      </c>
    </row>
    <row r="35" spans="1:8" ht="12.75">
      <c r="A35" s="25" t="s">
        <v>84</v>
      </c>
      <c r="B35" s="118" t="s">
        <v>89</v>
      </c>
      <c r="C35" s="34" t="s">
        <v>86</v>
      </c>
      <c r="D35" s="81">
        <v>0.01</v>
      </c>
      <c r="E35" s="81"/>
      <c r="F35" s="85">
        <v>36945</v>
      </c>
      <c r="G35" s="34" t="s">
        <v>158</v>
      </c>
      <c r="H35" s="55" t="s">
        <v>87</v>
      </c>
    </row>
    <row r="36" spans="1:8" ht="12.75">
      <c r="A36" s="25" t="s">
        <v>84</v>
      </c>
      <c r="B36" s="118" t="s">
        <v>89</v>
      </c>
      <c r="C36" s="34" t="s">
        <v>86</v>
      </c>
      <c r="D36" s="124">
        <v>0.02</v>
      </c>
      <c r="E36" s="1"/>
      <c r="F36" s="126">
        <v>36945</v>
      </c>
      <c r="G36" s="55" t="s">
        <v>159</v>
      </c>
      <c r="H36" s="55" t="s">
        <v>87</v>
      </c>
    </row>
    <row r="37" spans="1:8" ht="12.75">
      <c r="A37" s="25" t="s">
        <v>84</v>
      </c>
      <c r="B37" s="118" t="s">
        <v>89</v>
      </c>
      <c r="C37" s="34" t="s">
        <v>86</v>
      </c>
      <c r="D37" s="81" t="s">
        <v>76</v>
      </c>
      <c r="E37" s="81"/>
      <c r="F37" s="85">
        <v>36915</v>
      </c>
      <c r="G37" s="34" t="s">
        <v>158</v>
      </c>
      <c r="H37" s="55" t="s">
        <v>87</v>
      </c>
    </row>
    <row r="38" spans="1:8" ht="12.75">
      <c r="A38" s="25" t="s">
        <v>84</v>
      </c>
      <c r="B38" s="118" t="s">
        <v>89</v>
      </c>
      <c r="C38" s="34" t="s">
        <v>86</v>
      </c>
      <c r="D38" s="124" t="s">
        <v>76</v>
      </c>
      <c r="E38" s="1"/>
      <c r="F38" s="126">
        <v>36915</v>
      </c>
      <c r="G38" s="55" t="s">
        <v>159</v>
      </c>
      <c r="H38" s="55" t="s">
        <v>87</v>
      </c>
    </row>
    <row r="39" spans="1:8" ht="12.75">
      <c r="A39" s="25" t="s">
        <v>84</v>
      </c>
      <c r="B39" s="118" t="s">
        <v>89</v>
      </c>
      <c r="C39" s="34" t="s">
        <v>86</v>
      </c>
      <c r="D39" s="81" t="s">
        <v>76</v>
      </c>
      <c r="E39" s="81"/>
      <c r="F39" s="85">
        <v>36899</v>
      </c>
      <c r="G39" s="34" t="s">
        <v>158</v>
      </c>
      <c r="H39" s="55" t="s">
        <v>87</v>
      </c>
    </row>
    <row r="40" spans="1:8" ht="12.75">
      <c r="A40" s="25" t="s">
        <v>84</v>
      </c>
      <c r="B40" s="118" t="s">
        <v>89</v>
      </c>
      <c r="C40" s="34" t="s">
        <v>86</v>
      </c>
      <c r="D40" s="124" t="s">
        <v>76</v>
      </c>
      <c r="E40" s="1"/>
      <c r="F40" s="126">
        <v>36899</v>
      </c>
      <c r="G40" s="55" t="s">
        <v>159</v>
      </c>
      <c r="H40" s="55" t="s">
        <v>87</v>
      </c>
    </row>
    <row r="41" spans="1:8" ht="12.75">
      <c r="A41" s="25" t="s">
        <v>84</v>
      </c>
      <c r="B41" s="118" t="s">
        <v>89</v>
      </c>
      <c r="C41" s="34" t="s">
        <v>86</v>
      </c>
      <c r="D41" s="81">
        <v>0.01</v>
      </c>
      <c r="E41" s="81"/>
      <c r="F41" s="85">
        <v>36633</v>
      </c>
      <c r="G41" s="34" t="s">
        <v>158</v>
      </c>
      <c r="H41" s="55" t="s">
        <v>87</v>
      </c>
    </row>
    <row r="42" spans="1:8" ht="12.75">
      <c r="A42" s="25" t="s">
        <v>84</v>
      </c>
      <c r="B42" s="118" t="s">
        <v>89</v>
      </c>
      <c r="C42" s="34" t="s">
        <v>86</v>
      </c>
      <c r="D42" s="124">
        <v>0.03</v>
      </c>
      <c r="E42" s="1"/>
      <c r="F42" s="126">
        <v>36633</v>
      </c>
      <c r="G42" s="55" t="s">
        <v>159</v>
      </c>
      <c r="H42" s="55" t="s">
        <v>87</v>
      </c>
    </row>
    <row r="43" spans="1:8" ht="12.75">
      <c r="A43" s="25" t="s">
        <v>84</v>
      </c>
      <c r="B43" s="118" t="s">
        <v>89</v>
      </c>
      <c r="C43" s="34" t="s">
        <v>86</v>
      </c>
      <c r="D43" s="81" t="s">
        <v>76</v>
      </c>
      <c r="E43" s="81"/>
      <c r="F43" s="85">
        <v>36589</v>
      </c>
      <c r="G43" s="34" t="s">
        <v>158</v>
      </c>
      <c r="H43" s="55" t="s">
        <v>87</v>
      </c>
    </row>
    <row r="44" spans="1:8" ht="12.75">
      <c r="A44" s="25" t="s">
        <v>84</v>
      </c>
      <c r="B44" s="118" t="s">
        <v>89</v>
      </c>
      <c r="C44" s="34" t="s">
        <v>86</v>
      </c>
      <c r="D44" s="124" t="s">
        <v>76</v>
      </c>
      <c r="E44" s="1"/>
      <c r="F44" s="126">
        <v>36589</v>
      </c>
      <c r="G44" s="55" t="s">
        <v>159</v>
      </c>
      <c r="H44" s="55" t="s">
        <v>87</v>
      </c>
    </row>
    <row r="45" spans="1:8" ht="12.75">
      <c r="A45" s="25" t="s">
        <v>84</v>
      </c>
      <c r="B45" s="118" t="s">
        <v>89</v>
      </c>
      <c r="C45" s="34" t="s">
        <v>86</v>
      </c>
      <c r="D45" s="81" t="s">
        <v>76</v>
      </c>
      <c r="E45" s="81"/>
      <c r="F45" s="85">
        <v>36583</v>
      </c>
      <c r="G45" s="34" t="s">
        <v>158</v>
      </c>
      <c r="H45" s="55" t="s">
        <v>87</v>
      </c>
    </row>
    <row r="46" spans="1:8" ht="12.75">
      <c r="A46" s="25" t="s">
        <v>84</v>
      </c>
      <c r="B46" s="118" t="s">
        <v>89</v>
      </c>
      <c r="C46" s="34" t="s">
        <v>86</v>
      </c>
      <c r="D46" s="124" t="s">
        <v>76</v>
      </c>
      <c r="E46" s="1"/>
      <c r="F46" s="126">
        <v>36583</v>
      </c>
      <c r="G46" s="55" t="s">
        <v>159</v>
      </c>
      <c r="H46" s="55" t="s">
        <v>87</v>
      </c>
    </row>
    <row r="47" spans="1:8" ht="12.75">
      <c r="A47" s="25" t="s">
        <v>84</v>
      </c>
      <c r="B47" s="118" t="s">
        <v>89</v>
      </c>
      <c r="C47" s="34" t="s">
        <v>86</v>
      </c>
      <c r="D47" s="81">
        <v>0.02</v>
      </c>
      <c r="E47" s="81"/>
      <c r="F47" s="85">
        <v>36550</v>
      </c>
      <c r="G47" s="34" t="s">
        <v>158</v>
      </c>
      <c r="H47" s="55" t="s">
        <v>87</v>
      </c>
    </row>
    <row r="48" spans="1:8" ht="12.75">
      <c r="A48" s="25" t="s">
        <v>84</v>
      </c>
      <c r="B48" s="118" t="s">
        <v>89</v>
      </c>
      <c r="C48" s="34" t="s">
        <v>86</v>
      </c>
      <c r="D48" s="124">
        <v>0.02</v>
      </c>
      <c r="E48" s="125"/>
      <c r="F48" s="126">
        <v>36550</v>
      </c>
      <c r="G48" s="55" t="s">
        <v>159</v>
      </c>
      <c r="H48" s="55" t="s">
        <v>87</v>
      </c>
    </row>
    <row r="49" spans="1:8" ht="12.75">
      <c r="A49" s="25" t="s">
        <v>84</v>
      </c>
      <c r="B49" s="118" t="s">
        <v>89</v>
      </c>
      <c r="C49" s="34" t="s">
        <v>86</v>
      </c>
      <c r="D49" s="82" t="s">
        <v>76</v>
      </c>
      <c r="E49"/>
      <c r="F49" s="84">
        <v>36257</v>
      </c>
      <c r="G49" s="34" t="s">
        <v>159</v>
      </c>
      <c r="H49" s="55" t="s">
        <v>87</v>
      </c>
    </row>
    <row r="50" spans="1:8" ht="12.75">
      <c r="A50" s="25" t="s">
        <v>84</v>
      </c>
      <c r="B50" s="118" t="s">
        <v>89</v>
      </c>
      <c r="C50" s="34" t="s">
        <v>86</v>
      </c>
      <c r="D50" s="82" t="s">
        <v>76</v>
      </c>
      <c r="E50" s="34"/>
      <c r="F50" s="84">
        <v>36257</v>
      </c>
      <c r="G50" s="34" t="s">
        <v>158</v>
      </c>
      <c r="H50" s="55" t="s">
        <v>87</v>
      </c>
    </row>
    <row r="51" spans="1:8" ht="12.75">
      <c r="A51" s="25" t="s">
        <v>84</v>
      </c>
      <c r="B51" s="118" t="s">
        <v>89</v>
      </c>
      <c r="C51" s="34" t="s">
        <v>86</v>
      </c>
      <c r="D51" s="82">
        <v>0.03</v>
      </c>
      <c r="E51"/>
      <c r="F51" s="84">
        <v>36235</v>
      </c>
      <c r="G51" s="34" t="s">
        <v>159</v>
      </c>
      <c r="H51" s="55" t="s">
        <v>87</v>
      </c>
    </row>
    <row r="52" spans="1:8" ht="12.75">
      <c r="A52" s="25" t="s">
        <v>84</v>
      </c>
      <c r="B52" s="118" t="s">
        <v>89</v>
      </c>
      <c r="C52" s="34" t="s">
        <v>86</v>
      </c>
      <c r="D52" s="82">
        <v>0.01</v>
      </c>
      <c r="E52" s="34"/>
      <c r="F52" s="84">
        <v>36235</v>
      </c>
      <c r="G52" s="34" t="s">
        <v>158</v>
      </c>
      <c r="H52" s="55" t="s">
        <v>87</v>
      </c>
    </row>
    <row r="53" spans="1:8" ht="12.75">
      <c r="A53" s="25" t="s">
        <v>84</v>
      </c>
      <c r="B53" s="118" t="s">
        <v>89</v>
      </c>
      <c r="C53" s="34" t="s">
        <v>86</v>
      </c>
      <c r="D53" s="82" t="s">
        <v>156</v>
      </c>
      <c r="E53"/>
      <c r="F53" s="84">
        <v>36200</v>
      </c>
      <c r="G53" s="34" t="s">
        <v>159</v>
      </c>
      <c r="H53" s="55" t="s">
        <v>87</v>
      </c>
    </row>
    <row r="54" spans="1:8" ht="12.75">
      <c r="A54" s="25" t="s">
        <v>84</v>
      </c>
      <c r="B54" s="118" t="s">
        <v>89</v>
      </c>
      <c r="C54" s="34" t="s">
        <v>86</v>
      </c>
      <c r="D54" s="82" t="s">
        <v>76</v>
      </c>
      <c r="E54" s="34"/>
      <c r="F54" s="84">
        <v>36200</v>
      </c>
      <c r="G54" s="34" t="s">
        <v>158</v>
      </c>
      <c r="H54" s="55" t="s">
        <v>87</v>
      </c>
    </row>
    <row r="55" spans="1:8" ht="12.75">
      <c r="A55" s="25" t="s">
        <v>84</v>
      </c>
      <c r="B55" s="118" t="s">
        <v>89</v>
      </c>
      <c r="C55" s="34" t="s">
        <v>86</v>
      </c>
      <c r="D55" s="82" t="s">
        <v>76</v>
      </c>
      <c r="E55"/>
      <c r="F55" s="84">
        <v>36185</v>
      </c>
      <c r="G55" s="34" t="s">
        <v>159</v>
      </c>
      <c r="H55" s="55" t="s">
        <v>87</v>
      </c>
    </row>
    <row r="56" spans="1:8" ht="12.75">
      <c r="A56" s="25" t="s">
        <v>84</v>
      </c>
      <c r="B56" s="118" t="s">
        <v>89</v>
      </c>
      <c r="C56" s="34" t="s">
        <v>86</v>
      </c>
      <c r="D56" s="82" t="s">
        <v>76</v>
      </c>
      <c r="E56" s="34"/>
      <c r="F56" s="84">
        <v>36185</v>
      </c>
      <c r="G56" s="34" t="s">
        <v>158</v>
      </c>
      <c r="H56" s="55" t="s">
        <v>87</v>
      </c>
    </row>
    <row r="57" spans="1:8" ht="12.75">
      <c r="A57" s="25" t="s">
        <v>84</v>
      </c>
      <c r="B57" s="118" t="s">
        <v>89</v>
      </c>
      <c r="C57" s="34" t="s">
        <v>86</v>
      </c>
      <c r="D57" s="82">
        <v>0.04</v>
      </c>
      <c r="E57"/>
      <c r="F57" s="84">
        <v>36107</v>
      </c>
      <c r="G57" s="34" t="s">
        <v>159</v>
      </c>
      <c r="H57" s="55" t="s">
        <v>87</v>
      </c>
    </row>
    <row r="58" spans="1:8" ht="12.75">
      <c r="A58" s="25" t="s">
        <v>84</v>
      </c>
      <c r="B58" s="118" t="s">
        <v>89</v>
      </c>
      <c r="C58" s="34" t="s">
        <v>86</v>
      </c>
      <c r="D58" s="82">
        <v>0.02</v>
      </c>
      <c r="E58" s="120"/>
      <c r="F58" s="84">
        <v>36107</v>
      </c>
      <c r="G58" s="34" t="s">
        <v>158</v>
      </c>
      <c r="H58" s="55" t="s">
        <v>87</v>
      </c>
    </row>
    <row r="59" spans="1:8" ht="12.75">
      <c r="A59" s="25" t="s">
        <v>84</v>
      </c>
      <c r="B59" s="118" t="s">
        <v>89</v>
      </c>
      <c r="C59" s="34" t="s">
        <v>86</v>
      </c>
      <c r="D59" s="82">
        <v>0.01</v>
      </c>
      <c r="E59"/>
      <c r="F59" s="86">
        <v>35879</v>
      </c>
      <c r="G59" s="34" t="s">
        <v>159</v>
      </c>
      <c r="H59" s="55" t="s">
        <v>87</v>
      </c>
    </row>
    <row r="60" spans="1:8" ht="12.75">
      <c r="A60" s="25" t="s">
        <v>84</v>
      </c>
      <c r="B60" s="118" t="s">
        <v>89</v>
      </c>
      <c r="C60" s="34" t="s">
        <v>86</v>
      </c>
      <c r="D60" s="82">
        <v>0.01</v>
      </c>
      <c r="E60" s="120"/>
      <c r="F60" s="86">
        <v>35879</v>
      </c>
      <c r="G60" s="34" t="s">
        <v>158</v>
      </c>
      <c r="H60" s="55" t="s">
        <v>87</v>
      </c>
    </row>
    <row r="61" spans="1:8" ht="12.75">
      <c r="A61" s="25" t="s">
        <v>84</v>
      </c>
      <c r="B61" s="118" t="s">
        <v>89</v>
      </c>
      <c r="C61" s="34" t="s">
        <v>86</v>
      </c>
      <c r="D61" s="82">
        <v>0.02</v>
      </c>
      <c r="E61"/>
      <c r="F61" s="84">
        <v>35829</v>
      </c>
      <c r="G61" s="34" t="s">
        <v>159</v>
      </c>
      <c r="H61" s="55" t="s">
        <v>87</v>
      </c>
    </row>
    <row r="62" spans="1:8" ht="12.75">
      <c r="A62" s="25" t="s">
        <v>84</v>
      </c>
      <c r="B62" s="118" t="s">
        <v>89</v>
      </c>
      <c r="C62" s="34" t="s">
        <v>86</v>
      </c>
      <c r="D62" s="82">
        <v>0.01</v>
      </c>
      <c r="E62" s="120"/>
      <c r="F62" s="84">
        <v>35829</v>
      </c>
      <c r="G62" s="34" t="s">
        <v>158</v>
      </c>
      <c r="H62" s="55" t="s">
        <v>87</v>
      </c>
    </row>
    <row r="63" spans="1:8" ht="12.75">
      <c r="A63" s="25" t="s">
        <v>84</v>
      </c>
      <c r="B63" s="118" t="s">
        <v>89</v>
      </c>
      <c r="C63" s="34" t="s">
        <v>86</v>
      </c>
      <c r="D63" s="82" t="s">
        <v>76</v>
      </c>
      <c r="E63"/>
      <c r="F63" s="84">
        <v>35804</v>
      </c>
      <c r="G63" s="34" t="s">
        <v>159</v>
      </c>
      <c r="H63" s="55" t="s">
        <v>87</v>
      </c>
    </row>
    <row r="64" spans="1:8" ht="12.75">
      <c r="A64" s="25" t="s">
        <v>84</v>
      </c>
      <c r="B64" s="118" t="s">
        <v>89</v>
      </c>
      <c r="C64" s="34" t="s">
        <v>86</v>
      </c>
      <c r="D64" s="82" t="s">
        <v>76</v>
      </c>
      <c r="E64" s="34"/>
      <c r="F64" s="84">
        <v>35804</v>
      </c>
      <c r="G64" s="34" t="s">
        <v>158</v>
      </c>
      <c r="H64" s="55" t="s">
        <v>87</v>
      </c>
    </row>
    <row r="65" spans="1:8" ht="12.75">
      <c r="A65" s="25" t="s">
        <v>84</v>
      </c>
      <c r="B65" s="118" t="s">
        <v>89</v>
      </c>
      <c r="C65" s="34" t="s">
        <v>86</v>
      </c>
      <c r="D65" s="82">
        <v>0.044</v>
      </c>
      <c r="E65"/>
      <c r="F65" s="84">
        <v>35760</v>
      </c>
      <c r="G65" s="34" t="s">
        <v>159</v>
      </c>
      <c r="H65" s="55" t="s">
        <v>87</v>
      </c>
    </row>
    <row r="66" spans="1:8" ht="12.75">
      <c r="A66" s="25" t="s">
        <v>84</v>
      </c>
      <c r="B66" s="118" t="s">
        <v>89</v>
      </c>
      <c r="C66" s="34" t="s">
        <v>86</v>
      </c>
      <c r="D66" s="82">
        <v>0.014</v>
      </c>
      <c r="E66" s="34"/>
      <c r="F66" s="84">
        <v>35760</v>
      </c>
      <c r="G66" s="34" t="s">
        <v>158</v>
      </c>
      <c r="H66" s="55" t="s">
        <v>87</v>
      </c>
    </row>
    <row r="67" spans="1:8" s="142" customFormat="1" ht="12.75">
      <c r="A67" s="136" t="s">
        <v>84</v>
      </c>
      <c r="B67" s="137" t="s">
        <v>89</v>
      </c>
      <c r="C67" s="138" t="s">
        <v>86</v>
      </c>
      <c r="D67" s="139">
        <v>0.073</v>
      </c>
      <c r="E67" s="140"/>
      <c r="F67" s="141">
        <v>35408</v>
      </c>
      <c r="G67" s="138" t="s">
        <v>159</v>
      </c>
      <c r="H67" s="138" t="s">
        <v>87</v>
      </c>
    </row>
    <row r="68" spans="1:8" s="142" customFormat="1" ht="12.75">
      <c r="A68" s="136" t="s">
        <v>84</v>
      </c>
      <c r="B68" s="137" t="s">
        <v>89</v>
      </c>
      <c r="C68" s="138" t="s">
        <v>86</v>
      </c>
      <c r="D68" s="139">
        <v>0.029</v>
      </c>
      <c r="E68" s="138"/>
      <c r="F68" s="141">
        <v>35408</v>
      </c>
      <c r="G68" s="138" t="s">
        <v>158</v>
      </c>
      <c r="H68" s="138" t="s">
        <v>87</v>
      </c>
    </row>
    <row r="69" spans="1:8" s="142" customFormat="1" ht="12.75">
      <c r="A69" s="136" t="s">
        <v>84</v>
      </c>
      <c r="B69" s="137" t="s">
        <v>89</v>
      </c>
      <c r="C69" s="138" t="s">
        <v>86</v>
      </c>
      <c r="D69" s="139">
        <v>0.02</v>
      </c>
      <c r="E69" s="140"/>
      <c r="F69" s="141">
        <v>35390</v>
      </c>
      <c r="G69" s="138" t="s">
        <v>159</v>
      </c>
      <c r="H69" s="138" t="s">
        <v>87</v>
      </c>
    </row>
    <row r="70" spans="1:8" s="142" customFormat="1" ht="12.75">
      <c r="A70" s="136" t="s">
        <v>84</v>
      </c>
      <c r="B70" s="137" t="s">
        <v>89</v>
      </c>
      <c r="C70" s="138" t="s">
        <v>86</v>
      </c>
      <c r="D70" s="139" t="s">
        <v>76</v>
      </c>
      <c r="E70" s="138"/>
      <c r="F70" s="141">
        <v>35390</v>
      </c>
      <c r="G70" s="138" t="s">
        <v>158</v>
      </c>
      <c r="H70" s="138" t="s">
        <v>87</v>
      </c>
    </row>
    <row r="71" spans="1:8" s="142" customFormat="1" ht="12.75">
      <c r="A71" s="136" t="s">
        <v>84</v>
      </c>
      <c r="B71" s="137" t="s">
        <v>89</v>
      </c>
      <c r="C71" s="138" t="s">
        <v>86</v>
      </c>
      <c r="D71" s="139" t="s">
        <v>156</v>
      </c>
      <c r="E71" s="140"/>
      <c r="F71" s="141">
        <v>35368</v>
      </c>
      <c r="G71" s="138" t="s">
        <v>159</v>
      </c>
      <c r="H71" s="138" t="s">
        <v>87</v>
      </c>
    </row>
    <row r="72" spans="1:8" s="142" customFormat="1" ht="12.75">
      <c r="A72" s="136" t="s">
        <v>84</v>
      </c>
      <c r="B72" s="137" t="s">
        <v>89</v>
      </c>
      <c r="C72" s="138" t="s">
        <v>86</v>
      </c>
      <c r="D72" s="139" t="s">
        <v>156</v>
      </c>
      <c r="E72" s="138"/>
      <c r="F72" s="141">
        <v>35368</v>
      </c>
      <c r="G72" s="138" t="s">
        <v>158</v>
      </c>
      <c r="H72" s="138" t="s">
        <v>87</v>
      </c>
    </row>
    <row r="73" spans="1:8" s="142" customFormat="1" ht="12.75">
      <c r="A73" s="136" t="s">
        <v>84</v>
      </c>
      <c r="B73" s="137" t="s">
        <v>89</v>
      </c>
      <c r="C73" s="138" t="s">
        <v>86</v>
      </c>
      <c r="D73" s="139">
        <v>0.01</v>
      </c>
      <c r="E73" s="143"/>
      <c r="F73" s="141">
        <v>35137</v>
      </c>
      <c r="G73" s="138" t="s">
        <v>159</v>
      </c>
      <c r="H73" s="138" t="s">
        <v>87</v>
      </c>
    </row>
    <row r="74" spans="1:8" s="142" customFormat="1" ht="12.75">
      <c r="A74" s="136" t="s">
        <v>84</v>
      </c>
      <c r="B74" s="137" t="s">
        <v>89</v>
      </c>
      <c r="C74" s="138" t="s">
        <v>86</v>
      </c>
      <c r="D74" s="139" t="s">
        <v>76</v>
      </c>
      <c r="E74" s="138"/>
      <c r="F74" s="141">
        <v>35137</v>
      </c>
      <c r="G74" s="138" t="s">
        <v>158</v>
      </c>
      <c r="H74" s="138" t="s">
        <v>87</v>
      </c>
    </row>
    <row r="75" spans="1:8" s="142" customFormat="1" ht="12.75">
      <c r="A75" s="136" t="s">
        <v>84</v>
      </c>
      <c r="B75" s="137" t="s">
        <v>89</v>
      </c>
      <c r="C75" s="138" t="s">
        <v>86</v>
      </c>
      <c r="D75" s="139" t="s">
        <v>76</v>
      </c>
      <c r="E75" s="143"/>
      <c r="F75" s="141">
        <v>35128</v>
      </c>
      <c r="G75" s="138" t="s">
        <v>159</v>
      </c>
      <c r="H75" s="138" t="s">
        <v>87</v>
      </c>
    </row>
    <row r="76" spans="1:8" s="142" customFormat="1" ht="12.75">
      <c r="A76" s="136" t="s">
        <v>84</v>
      </c>
      <c r="B76" s="137" t="s">
        <v>89</v>
      </c>
      <c r="C76" s="138" t="s">
        <v>86</v>
      </c>
      <c r="D76" s="139" t="s">
        <v>76</v>
      </c>
      <c r="E76" s="138"/>
      <c r="F76" s="141">
        <v>35128</v>
      </c>
      <c r="G76" s="138" t="s">
        <v>158</v>
      </c>
      <c r="H76" s="138" t="s">
        <v>87</v>
      </c>
    </row>
    <row r="77" spans="1:8" s="142" customFormat="1" ht="12.75">
      <c r="A77" s="136" t="s">
        <v>84</v>
      </c>
      <c r="B77" s="137" t="s">
        <v>89</v>
      </c>
      <c r="C77" s="138" t="s">
        <v>86</v>
      </c>
      <c r="D77" s="139">
        <v>0.01</v>
      </c>
      <c r="E77" s="138"/>
      <c r="F77" s="144">
        <v>35114</v>
      </c>
      <c r="G77" s="138" t="s">
        <v>159</v>
      </c>
      <c r="H77" s="138" t="s">
        <v>87</v>
      </c>
    </row>
    <row r="78" spans="1:8" s="142" customFormat="1" ht="12.75">
      <c r="A78" s="136" t="s">
        <v>84</v>
      </c>
      <c r="B78" s="137" t="s">
        <v>89</v>
      </c>
      <c r="C78" s="138" t="s">
        <v>86</v>
      </c>
      <c r="D78" s="139" t="s">
        <v>76</v>
      </c>
      <c r="E78" s="138"/>
      <c r="F78" s="144">
        <v>35114</v>
      </c>
      <c r="G78" s="138" t="s">
        <v>158</v>
      </c>
      <c r="H78" s="138" t="s">
        <v>87</v>
      </c>
    </row>
    <row r="79" spans="1:8" s="142" customFormat="1" ht="12.75">
      <c r="A79" s="136" t="s">
        <v>84</v>
      </c>
      <c r="B79" s="137" t="s">
        <v>89</v>
      </c>
      <c r="C79" s="138" t="s">
        <v>86</v>
      </c>
      <c r="D79" s="139">
        <v>0.01</v>
      </c>
      <c r="E79" s="145"/>
      <c r="F79" s="146">
        <v>35095</v>
      </c>
      <c r="G79" s="138" t="s">
        <v>159</v>
      </c>
      <c r="H79" s="138" t="s">
        <v>87</v>
      </c>
    </row>
    <row r="80" spans="1:8" s="142" customFormat="1" ht="12.75">
      <c r="A80" s="136" t="s">
        <v>84</v>
      </c>
      <c r="B80" s="137" t="s">
        <v>89</v>
      </c>
      <c r="C80" s="138" t="s">
        <v>86</v>
      </c>
      <c r="D80" s="139" t="s">
        <v>76</v>
      </c>
      <c r="E80" s="138"/>
      <c r="F80" s="146">
        <v>35095</v>
      </c>
      <c r="G80" s="138" t="s">
        <v>158</v>
      </c>
      <c r="H80" s="138" t="s">
        <v>87</v>
      </c>
    </row>
    <row r="81" spans="1:8" s="142" customFormat="1" ht="12.75">
      <c r="A81" s="136" t="s">
        <v>84</v>
      </c>
      <c r="B81" s="137" t="s">
        <v>89</v>
      </c>
      <c r="C81" s="138" t="s">
        <v>86</v>
      </c>
      <c r="D81" s="139">
        <v>0.15</v>
      </c>
      <c r="E81" s="147"/>
      <c r="F81" s="146">
        <v>35045</v>
      </c>
      <c r="G81" s="138" t="s">
        <v>159</v>
      </c>
      <c r="H81" s="138" t="s">
        <v>87</v>
      </c>
    </row>
    <row r="82" spans="1:8" s="142" customFormat="1" ht="12.75">
      <c r="A82" s="136" t="s">
        <v>84</v>
      </c>
      <c r="B82" s="137" t="s">
        <v>89</v>
      </c>
      <c r="C82" s="138" t="s">
        <v>86</v>
      </c>
      <c r="D82" s="139">
        <v>0.06</v>
      </c>
      <c r="E82" s="138"/>
      <c r="F82" s="146">
        <v>35045</v>
      </c>
      <c r="G82" s="138" t="s">
        <v>158</v>
      </c>
      <c r="H82" s="138" t="s">
        <v>87</v>
      </c>
    </row>
    <row r="83" spans="1:8" s="142" customFormat="1" ht="12.75">
      <c r="A83" s="136" t="s">
        <v>84</v>
      </c>
      <c r="B83" s="137" t="s">
        <v>89</v>
      </c>
      <c r="C83" s="138" t="s">
        <v>86</v>
      </c>
      <c r="D83" s="139">
        <v>0.01</v>
      </c>
      <c r="E83" s="148"/>
      <c r="F83" s="141">
        <v>34768</v>
      </c>
      <c r="G83" s="138" t="s">
        <v>159</v>
      </c>
      <c r="H83" s="138" t="s">
        <v>87</v>
      </c>
    </row>
    <row r="84" spans="1:8" s="142" customFormat="1" ht="12.75">
      <c r="A84" s="136" t="s">
        <v>84</v>
      </c>
      <c r="B84" s="137" t="s">
        <v>89</v>
      </c>
      <c r="C84" s="138" t="s">
        <v>86</v>
      </c>
      <c r="D84" s="139">
        <v>0.01</v>
      </c>
      <c r="E84" s="138"/>
      <c r="F84" s="141">
        <v>34768</v>
      </c>
      <c r="G84" s="138" t="s">
        <v>158</v>
      </c>
      <c r="H84" s="138" t="s">
        <v>87</v>
      </c>
    </row>
    <row r="85" spans="1:8" s="142" customFormat="1" ht="12.75">
      <c r="A85" s="136" t="s">
        <v>84</v>
      </c>
      <c r="B85" s="137" t="s">
        <v>89</v>
      </c>
      <c r="C85" s="138" t="s">
        <v>86</v>
      </c>
      <c r="D85" s="139" t="s">
        <v>76</v>
      </c>
      <c r="E85" s="149"/>
      <c r="F85" s="141">
        <v>34722</v>
      </c>
      <c r="G85" s="138" t="s">
        <v>159</v>
      </c>
      <c r="H85" s="138" t="s">
        <v>87</v>
      </c>
    </row>
    <row r="86" spans="1:8" s="142" customFormat="1" ht="12.75">
      <c r="A86" s="136" t="s">
        <v>84</v>
      </c>
      <c r="B86" s="137" t="s">
        <v>89</v>
      </c>
      <c r="C86" s="138" t="s">
        <v>86</v>
      </c>
      <c r="D86" s="139">
        <v>0.01</v>
      </c>
      <c r="E86" s="138"/>
      <c r="F86" s="141">
        <v>34722</v>
      </c>
      <c r="G86" s="138" t="s">
        <v>158</v>
      </c>
      <c r="H86" s="138" t="s">
        <v>87</v>
      </c>
    </row>
    <row r="87" spans="1:8" s="142" customFormat="1" ht="12.75">
      <c r="A87" s="136" t="s">
        <v>84</v>
      </c>
      <c r="B87" s="137" t="s">
        <v>89</v>
      </c>
      <c r="C87" s="138" t="s">
        <v>86</v>
      </c>
      <c r="D87" s="139">
        <v>0.03</v>
      </c>
      <c r="E87" s="150"/>
      <c r="F87" s="141">
        <v>34648</v>
      </c>
      <c r="G87" s="138" t="s">
        <v>159</v>
      </c>
      <c r="H87" s="138" t="s">
        <v>87</v>
      </c>
    </row>
    <row r="88" spans="1:8" s="142" customFormat="1" ht="12.75">
      <c r="A88" s="136" t="s">
        <v>84</v>
      </c>
      <c r="B88" s="137" t="s">
        <v>89</v>
      </c>
      <c r="C88" s="138" t="s">
        <v>86</v>
      </c>
      <c r="D88" s="139">
        <v>0.02</v>
      </c>
      <c r="E88" s="138"/>
      <c r="F88" s="141">
        <v>34648</v>
      </c>
      <c r="G88" s="138" t="s">
        <v>158</v>
      </c>
      <c r="H88" s="138" t="s">
        <v>87</v>
      </c>
    </row>
    <row r="89" spans="1:8" s="142" customFormat="1" ht="12.75">
      <c r="A89" s="136" t="s">
        <v>84</v>
      </c>
      <c r="B89" s="137" t="s">
        <v>89</v>
      </c>
      <c r="C89" s="138" t="s">
        <v>86</v>
      </c>
      <c r="D89" s="139">
        <v>0.03</v>
      </c>
      <c r="E89" s="145"/>
      <c r="F89" s="141">
        <v>34412</v>
      </c>
      <c r="G89" s="138" t="s">
        <v>159</v>
      </c>
      <c r="H89" s="138" t="s">
        <v>87</v>
      </c>
    </row>
    <row r="90" spans="1:8" s="142" customFormat="1" ht="12.75">
      <c r="A90" s="136" t="s">
        <v>84</v>
      </c>
      <c r="B90" s="137" t="s">
        <v>89</v>
      </c>
      <c r="C90" s="138" t="s">
        <v>86</v>
      </c>
      <c r="D90" s="139">
        <v>0.02</v>
      </c>
      <c r="E90" s="138"/>
      <c r="F90" s="141">
        <v>34412</v>
      </c>
      <c r="G90" s="138" t="s">
        <v>158</v>
      </c>
      <c r="H90" s="138" t="s">
        <v>87</v>
      </c>
    </row>
    <row r="91" spans="1:8" s="142" customFormat="1" ht="12.75">
      <c r="A91" s="136" t="s">
        <v>84</v>
      </c>
      <c r="B91" s="137" t="s">
        <v>89</v>
      </c>
      <c r="C91" s="138" t="s">
        <v>86</v>
      </c>
      <c r="D91" s="139" t="s">
        <v>76</v>
      </c>
      <c r="E91" s="151"/>
      <c r="F91" s="152">
        <v>34382</v>
      </c>
      <c r="G91" s="138" t="s">
        <v>159</v>
      </c>
      <c r="H91" s="138" t="s">
        <v>87</v>
      </c>
    </row>
    <row r="92" spans="1:8" s="142" customFormat="1" ht="12.75">
      <c r="A92" s="136" t="s">
        <v>84</v>
      </c>
      <c r="B92" s="137" t="s">
        <v>89</v>
      </c>
      <c r="C92" s="138" t="s">
        <v>86</v>
      </c>
      <c r="D92" s="139" t="s">
        <v>76</v>
      </c>
      <c r="E92" s="138"/>
      <c r="F92" s="152">
        <v>34382</v>
      </c>
      <c r="G92" s="138" t="s">
        <v>158</v>
      </c>
      <c r="H92" s="138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88"/>
  <sheetViews>
    <sheetView zoomScalePageLayoutView="0" workbookViewId="0" topLeftCell="A31">
      <selection activeCell="D59" sqref="D59"/>
    </sheetView>
  </sheetViews>
  <sheetFormatPr defaultColWidth="9.140625" defaultRowHeight="12.75"/>
  <cols>
    <col min="1" max="1" width="16.28125" style="73" bestFit="1" customWidth="1"/>
    <col min="2" max="2" width="24.421875" style="73" bestFit="1" customWidth="1"/>
    <col min="3" max="5" width="9.140625" style="73" customWidth="1"/>
    <col min="6" max="6" width="12.7109375" style="73" bestFit="1" customWidth="1"/>
    <col min="7" max="7" width="11.57421875" style="73" bestFit="1" customWidth="1"/>
    <col min="8" max="8" width="13.7109375" style="73" bestFit="1" customWidth="1"/>
    <col min="9" max="16384" width="9.140625" style="73" customWidth="1"/>
  </cols>
  <sheetData>
    <row r="1" spans="1:8" ht="26.25" customHeight="1" thickBot="1">
      <c r="A1" s="68" t="s">
        <v>77</v>
      </c>
      <c r="B1" s="70" t="s">
        <v>78</v>
      </c>
      <c r="C1" s="70" t="s">
        <v>79</v>
      </c>
      <c r="D1" s="71" t="s">
        <v>9</v>
      </c>
      <c r="E1" s="71" t="s">
        <v>80</v>
      </c>
      <c r="F1" s="71" t="s">
        <v>81</v>
      </c>
      <c r="G1" s="71" t="s">
        <v>82</v>
      </c>
      <c r="H1" s="72" t="s">
        <v>83</v>
      </c>
    </row>
    <row r="2" spans="1:8" ht="15.75">
      <c r="A2" s="78" t="s">
        <v>91</v>
      </c>
      <c r="B2" s="113" t="s">
        <v>92</v>
      </c>
      <c r="C2" s="79" t="s">
        <v>86</v>
      </c>
      <c r="D2" s="92">
        <v>33</v>
      </c>
      <c r="E2" s="127">
        <v>3</v>
      </c>
      <c r="F2" s="80">
        <v>38775</v>
      </c>
      <c r="G2" s="77" t="s">
        <v>155</v>
      </c>
      <c r="H2" s="77" t="s">
        <v>87</v>
      </c>
    </row>
    <row r="3" spans="1:8" ht="15.75">
      <c r="A3" s="7" t="s">
        <v>91</v>
      </c>
      <c r="B3" s="118" t="s">
        <v>92</v>
      </c>
      <c r="C3" s="56" t="s">
        <v>86</v>
      </c>
      <c r="D3" s="124">
        <v>51</v>
      </c>
      <c r="E3" s="54">
        <v>3</v>
      </c>
      <c r="F3" s="132">
        <v>38775</v>
      </c>
      <c r="G3" s="55" t="s">
        <v>157</v>
      </c>
      <c r="H3" s="55" t="s">
        <v>87</v>
      </c>
    </row>
    <row r="4" spans="1:8" ht="15.75">
      <c r="A4" s="74" t="s">
        <v>91</v>
      </c>
      <c r="B4" s="113" t="s">
        <v>92</v>
      </c>
      <c r="C4" s="114" t="s">
        <v>86</v>
      </c>
      <c r="D4" s="128">
        <v>33</v>
      </c>
      <c r="E4" s="114"/>
      <c r="F4" s="116">
        <v>38433</v>
      </c>
      <c r="G4" s="114" t="s">
        <v>155</v>
      </c>
      <c r="H4" s="77" t="s">
        <v>87</v>
      </c>
    </row>
    <row r="5" spans="1:8" ht="15.75">
      <c r="A5" s="25" t="s">
        <v>91</v>
      </c>
      <c r="B5" s="118" t="s">
        <v>92</v>
      </c>
      <c r="C5" s="34" t="s">
        <v>86</v>
      </c>
      <c r="D5" s="131">
        <v>67</v>
      </c>
      <c r="E5" s="81"/>
      <c r="F5" s="84">
        <v>38433</v>
      </c>
      <c r="G5" s="81" t="s">
        <v>157</v>
      </c>
      <c r="H5" s="55" t="s">
        <v>87</v>
      </c>
    </row>
    <row r="6" spans="1:8" ht="15.75">
      <c r="A6" s="74" t="s">
        <v>91</v>
      </c>
      <c r="B6" s="113" t="s">
        <v>92</v>
      </c>
      <c r="C6" s="114" t="s">
        <v>86</v>
      </c>
      <c r="D6" s="129">
        <v>45</v>
      </c>
      <c r="E6" s="114"/>
      <c r="F6" s="116">
        <v>38410</v>
      </c>
      <c r="G6" s="114" t="s">
        <v>155</v>
      </c>
      <c r="H6" s="77" t="s">
        <v>87</v>
      </c>
    </row>
    <row r="7" spans="1:8" ht="15.75">
      <c r="A7" s="25" t="s">
        <v>91</v>
      </c>
      <c r="B7" s="118" t="s">
        <v>92</v>
      </c>
      <c r="C7" s="34" t="s">
        <v>86</v>
      </c>
      <c r="D7" s="131">
        <v>31</v>
      </c>
      <c r="E7" s="81"/>
      <c r="F7" s="84">
        <v>38410</v>
      </c>
      <c r="G7" s="81" t="s">
        <v>157</v>
      </c>
      <c r="H7" s="55" t="s">
        <v>87</v>
      </c>
    </row>
    <row r="8" spans="1:8" ht="15.75">
      <c r="A8" s="74" t="s">
        <v>91</v>
      </c>
      <c r="B8" s="113" t="s">
        <v>92</v>
      </c>
      <c r="C8" s="114" t="s">
        <v>86</v>
      </c>
      <c r="D8" s="128">
        <v>52</v>
      </c>
      <c r="E8" s="114"/>
      <c r="F8" s="116">
        <v>38349</v>
      </c>
      <c r="G8" s="114" t="s">
        <v>155</v>
      </c>
      <c r="H8" s="77" t="s">
        <v>87</v>
      </c>
    </row>
    <row r="9" spans="1:8" ht="15.75">
      <c r="A9" s="25" t="s">
        <v>91</v>
      </c>
      <c r="B9" s="118" t="s">
        <v>92</v>
      </c>
      <c r="C9" s="34" t="s">
        <v>86</v>
      </c>
      <c r="D9" s="131">
        <v>69</v>
      </c>
      <c r="E9" s="81"/>
      <c r="F9" s="84">
        <v>38349</v>
      </c>
      <c r="G9" s="81" t="s">
        <v>157</v>
      </c>
      <c r="H9" s="55" t="s">
        <v>87</v>
      </c>
    </row>
    <row r="10" spans="1:8" ht="15.75">
      <c r="A10" s="74" t="s">
        <v>91</v>
      </c>
      <c r="B10" s="113" t="s">
        <v>92</v>
      </c>
      <c r="C10" s="114" t="s">
        <v>86</v>
      </c>
      <c r="D10" s="129">
        <v>62</v>
      </c>
      <c r="E10" s="114"/>
      <c r="F10" s="116">
        <v>38286</v>
      </c>
      <c r="G10" s="114" t="s">
        <v>155</v>
      </c>
      <c r="H10" s="77" t="s">
        <v>87</v>
      </c>
    </row>
    <row r="11" spans="1:8" ht="15.75">
      <c r="A11" s="25" t="s">
        <v>91</v>
      </c>
      <c r="B11" s="118" t="s">
        <v>92</v>
      </c>
      <c r="C11" s="34" t="s">
        <v>86</v>
      </c>
      <c r="D11" s="131">
        <v>12</v>
      </c>
      <c r="E11" s="81"/>
      <c r="F11" s="84">
        <v>38286</v>
      </c>
      <c r="G11" s="81" t="s">
        <v>157</v>
      </c>
      <c r="H11" s="55" t="s">
        <v>87</v>
      </c>
    </row>
    <row r="12" spans="1:8" ht="15.75">
      <c r="A12" s="74" t="s">
        <v>91</v>
      </c>
      <c r="B12" s="113" t="s">
        <v>92</v>
      </c>
      <c r="C12" s="114" t="s">
        <v>86</v>
      </c>
      <c r="D12" s="114">
        <v>42</v>
      </c>
      <c r="E12" s="130">
        <v>3</v>
      </c>
      <c r="F12" s="116">
        <v>38036</v>
      </c>
      <c r="G12" s="114" t="s">
        <v>155</v>
      </c>
      <c r="H12" s="77" t="s">
        <v>87</v>
      </c>
    </row>
    <row r="13" spans="1:8" ht="15.75">
      <c r="A13" s="25" t="s">
        <v>91</v>
      </c>
      <c r="B13" s="118" t="s">
        <v>92</v>
      </c>
      <c r="C13" s="34" t="s">
        <v>86</v>
      </c>
      <c r="D13" s="124">
        <v>52</v>
      </c>
      <c r="E13" s="124">
        <v>3</v>
      </c>
      <c r="F13" s="126">
        <v>38035</v>
      </c>
      <c r="G13" s="81" t="s">
        <v>157</v>
      </c>
      <c r="H13" s="55" t="s">
        <v>87</v>
      </c>
    </row>
    <row r="14" spans="1:8" ht="15.75">
      <c r="A14" s="74" t="s">
        <v>91</v>
      </c>
      <c r="B14" s="113" t="s">
        <v>92</v>
      </c>
      <c r="C14" s="114" t="s">
        <v>86</v>
      </c>
      <c r="D14" s="114">
        <v>82</v>
      </c>
      <c r="E14" s="130">
        <v>3</v>
      </c>
      <c r="F14" s="116">
        <v>38019</v>
      </c>
      <c r="G14" s="114" t="s">
        <v>155</v>
      </c>
      <c r="H14" s="77" t="s">
        <v>87</v>
      </c>
    </row>
    <row r="15" spans="1:8" ht="15.75">
      <c r="A15" s="25" t="s">
        <v>91</v>
      </c>
      <c r="B15" s="118" t="s">
        <v>92</v>
      </c>
      <c r="C15" s="34" t="s">
        <v>86</v>
      </c>
      <c r="D15" s="124">
        <v>59</v>
      </c>
      <c r="E15" s="124">
        <v>3</v>
      </c>
      <c r="F15" s="126">
        <v>38019</v>
      </c>
      <c r="G15" s="81" t="s">
        <v>157</v>
      </c>
      <c r="H15" s="55" t="s">
        <v>87</v>
      </c>
    </row>
    <row r="16" spans="1:8" ht="15.75">
      <c r="A16" s="74" t="s">
        <v>91</v>
      </c>
      <c r="B16" s="113" t="s">
        <v>92</v>
      </c>
      <c r="C16" s="114" t="s">
        <v>86</v>
      </c>
      <c r="D16" s="114">
        <v>110</v>
      </c>
      <c r="E16" s="130">
        <v>3</v>
      </c>
      <c r="F16" s="116">
        <v>37979</v>
      </c>
      <c r="G16" s="114" t="s">
        <v>155</v>
      </c>
      <c r="H16" s="77" t="s">
        <v>87</v>
      </c>
    </row>
    <row r="17" spans="1:8" ht="15.75">
      <c r="A17" s="25" t="s">
        <v>91</v>
      </c>
      <c r="B17" s="118" t="s">
        <v>92</v>
      </c>
      <c r="C17" s="34" t="s">
        <v>86</v>
      </c>
      <c r="D17" s="124">
        <v>130</v>
      </c>
      <c r="E17" s="124">
        <v>3</v>
      </c>
      <c r="F17" s="126">
        <v>37979</v>
      </c>
      <c r="G17" s="81" t="s">
        <v>157</v>
      </c>
      <c r="H17" s="55" t="s">
        <v>87</v>
      </c>
    </row>
    <row r="18" spans="1:8" ht="15.75">
      <c r="A18" s="74" t="s">
        <v>91</v>
      </c>
      <c r="B18" s="113" t="s">
        <v>92</v>
      </c>
      <c r="C18" s="114" t="s">
        <v>86</v>
      </c>
      <c r="D18" s="75">
        <v>19</v>
      </c>
      <c r="E18" s="114"/>
      <c r="F18" s="116">
        <v>37695</v>
      </c>
      <c r="G18" s="114" t="s">
        <v>155</v>
      </c>
      <c r="H18" s="77" t="s">
        <v>87</v>
      </c>
    </row>
    <row r="19" spans="1:8" ht="15.75">
      <c r="A19" s="25" t="s">
        <v>91</v>
      </c>
      <c r="B19" s="118" t="s">
        <v>92</v>
      </c>
      <c r="C19" s="34" t="s">
        <v>86</v>
      </c>
      <c r="D19" s="124">
        <v>23</v>
      </c>
      <c r="E19" s="124"/>
      <c r="F19" s="126">
        <v>37695</v>
      </c>
      <c r="G19" s="81" t="s">
        <v>157</v>
      </c>
      <c r="H19" s="55" t="s">
        <v>87</v>
      </c>
    </row>
    <row r="20" spans="1:8" ht="15.75">
      <c r="A20" s="74" t="s">
        <v>91</v>
      </c>
      <c r="B20" s="113" t="s">
        <v>92</v>
      </c>
      <c r="C20" s="114" t="s">
        <v>86</v>
      </c>
      <c r="D20" s="75">
        <v>22</v>
      </c>
      <c r="E20" s="114"/>
      <c r="F20" s="116">
        <v>37663</v>
      </c>
      <c r="G20" s="114" t="s">
        <v>155</v>
      </c>
      <c r="H20" s="77" t="s">
        <v>87</v>
      </c>
    </row>
    <row r="21" spans="1:8" ht="15.75">
      <c r="A21" s="25" t="s">
        <v>91</v>
      </c>
      <c r="B21" s="118" t="s">
        <v>92</v>
      </c>
      <c r="C21" s="34" t="s">
        <v>86</v>
      </c>
      <c r="D21" s="124">
        <v>21</v>
      </c>
      <c r="E21" s="124"/>
      <c r="F21" s="126">
        <v>37663</v>
      </c>
      <c r="G21" s="81" t="s">
        <v>157</v>
      </c>
      <c r="H21" s="55" t="s">
        <v>87</v>
      </c>
    </row>
    <row r="22" spans="1:8" ht="15.75">
      <c r="A22" s="74" t="s">
        <v>91</v>
      </c>
      <c r="B22" s="113" t="s">
        <v>92</v>
      </c>
      <c r="C22" s="114" t="s">
        <v>86</v>
      </c>
      <c r="D22" s="75">
        <v>150</v>
      </c>
      <c r="E22" s="114"/>
      <c r="F22" s="116">
        <v>37568</v>
      </c>
      <c r="G22" s="114" t="s">
        <v>155</v>
      </c>
      <c r="H22" s="77" t="s">
        <v>87</v>
      </c>
    </row>
    <row r="23" spans="1:8" ht="15.75">
      <c r="A23" s="25" t="s">
        <v>91</v>
      </c>
      <c r="B23" s="118" t="s">
        <v>92</v>
      </c>
      <c r="C23" s="34" t="s">
        <v>86</v>
      </c>
      <c r="D23" s="124">
        <v>160</v>
      </c>
      <c r="E23" s="124"/>
      <c r="F23" s="126">
        <v>37568</v>
      </c>
      <c r="G23" s="81" t="s">
        <v>157</v>
      </c>
      <c r="H23" s="55" t="s">
        <v>87</v>
      </c>
    </row>
    <row r="24" spans="1:8" ht="15.75">
      <c r="A24" s="74" t="s">
        <v>91</v>
      </c>
      <c r="B24" s="113" t="s">
        <v>92</v>
      </c>
      <c r="C24" s="114" t="s">
        <v>86</v>
      </c>
      <c r="D24" s="75">
        <v>81</v>
      </c>
      <c r="E24" s="114"/>
      <c r="F24" s="116">
        <v>37332</v>
      </c>
      <c r="G24" s="114" t="s">
        <v>155</v>
      </c>
      <c r="H24" s="77" t="s">
        <v>87</v>
      </c>
    </row>
    <row r="25" spans="1:8" ht="15.75">
      <c r="A25" s="25" t="s">
        <v>91</v>
      </c>
      <c r="B25" s="118" t="s">
        <v>92</v>
      </c>
      <c r="C25" s="34" t="s">
        <v>86</v>
      </c>
      <c r="D25" s="124">
        <v>79</v>
      </c>
      <c r="E25" s="124"/>
      <c r="F25" s="126">
        <v>37332</v>
      </c>
      <c r="G25" s="81" t="s">
        <v>157</v>
      </c>
      <c r="H25" s="55" t="s">
        <v>87</v>
      </c>
    </row>
    <row r="26" spans="1:8" ht="15.75">
      <c r="A26" s="74" t="s">
        <v>91</v>
      </c>
      <c r="B26" s="113" t="s">
        <v>92</v>
      </c>
      <c r="C26" s="114" t="s">
        <v>86</v>
      </c>
      <c r="D26" s="75">
        <v>90</v>
      </c>
      <c r="E26" s="114"/>
      <c r="F26" s="116">
        <v>37283</v>
      </c>
      <c r="G26" s="114" t="s">
        <v>155</v>
      </c>
      <c r="H26" s="77" t="s">
        <v>87</v>
      </c>
    </row>
    <row r="27" spans="1:8" ht="15.75">
      <c r="A27" s="25" t="s">
        <v>91</v>
      </c>
      <c r="B27" s="118" t="s">
        <v>92</v>
      </c>
      <c r="C27" s="34" t="s">
        <v>86</v>
      </c>
      <c r="D27" s="124">
        <v>300</v>
      </c>
      <c r="E27" s="124"/>
      <c r="F27" s="126">
        <v>37283</v>
      </c>
      <c r="G27" s="81" t="s">
        <v>157</v>
      </c>
      <c r="H27" s="55" t="s">
        <v>87</v>
      </c>
    </row>
    <row r="28" spans="1:8" ht="15.75">
      <c r="A28" s="74" t="s">
        <v>91</v>
      </c>
      <c r="B28" s="113" t="s">
        <v>92</v>
      </c>
      <c r="C28" s="114" t="s">
        <v>86</v>
      </c>
      <c r="D28" s="75">
        <v>66</v>
      </c>
      <c r="E28" s="114"/>
      <c r="F28" s="116">
        <v>37219</v>
      </c>
      <c r="G28" s="114" t="s">
        <v>155</v>
      </c>
      <c r="H28" s="77" t="s">
        <v>87</v>
      </c>
    </row>
    <row r="29" spans="1:8" ht="15.75">
      <c r="A29" s="25" t="s">
        <v>91</v>
      </c>
      <c r="B29" s="118" t="s">
        <v>92</v>
      </c>
      <c r="C29" s="34" t="s">
        <v>86</v>
      </c>
      <c r="D29" s="124">
        <v>70</v>
      </c>
      <c r="E29" s="124"/>
      <c r="F29" s="126">
        <v>37219</v>
      </c>
      <c r="G29" s="81" t="s">
        <v>157</v>
      </c>
      <c r="H29" s="55" t="s">
        <v>87</v>
      </c>
    </row>
    <row r="30" spans="1:8" ht="15.75">
      <c r="A30" s="74" t="s">
        <v>91</v>
      </c>
      <c r="B30" s="113" t="s">
        <v>92</v>
      </c>
      <c r="C30" s="114" t="s">
        <v>86</v>
      </c>
      <c r="D30" s="75">
        <v>120</v>
      </c>
      <c r="E30" s="114"/>
      <c r="F30" s="116">
        <v>37208</v>
      </c>
      <c r="G30" s="114" t="s">
        <v>155</v>
      </c>
      <c r="H30" s="77" t="s">
        <v>87</v>
      </c>
    </row>
    <row r="31" spans="1:8" ht="15.75">
      <c r="A31" s="74" t="s">
        <v>91</v>
      </c>
      <c r="B31" s="113" t="s">
        <v>92</v>
      </c>
      <c r="C31" s="114" t="s">
        <v>86</v>
      </c>
      <c r="D31" s="75">
        <v>28</v>
      </c>
      <c r="E31" s="114"/>
      <c r="F31" s="116">
        <v>36988</v>
      </c>
      <c r="G31" s="114" t="s">
        <v>155</v>
      </c>
      <c r="H31" s="77" t="s">
        <v>87</v>
      </c>
    </row>
    <row r="32" spans="1:8" ht="15.75">
      <c r="A32" s="25" t="s">
        <v>91</v>
      </c>
      <c r="B32" s="118" t="s">
        <v>92</v>
      </c>
      <c r="C32" s="34" t="s">
        <v>86</v>
      </c>
      <c r="D32" s="124">
        <v>26</v>
      </c>
      <c r="E32" s="124"/>
      <c r="F32" s="126">
        <v>36988</v>
      </c>
      <c r="G32" s="81" t="s">
        <v>157</v>
      </c>
      <c r="H32" s="55" t="s">
        <v>87</v>
      </c>
    </row>
    <row r="33" spans="1:8" ht="15.75">
      <c r="A33" s="74" t="s">
        <v>91</v>
      </c>
      <c r="B33" s="113" t="s">
        <v>92</v>
      </c>
      <c r="C33" s="114" t="s">
        <v>86</v>
      </c>
      <c r="D33" s="75">
        <v>22</v>
      </c>
      <c r="E33" s="114"/>
      <c r="F33" s="116">
        <v>36945</v>
      </c>
      <c r="G33" s="114" t="s">
        <v>155</v>
      </c>
      <c r="H33" s="77" t="s">
        <v>87</v>
      </c>
    </row>
    <row r="34" spans="1:8" ht="15.75">
      <c r="A34" s="25" t="s">
        <v>91</v>
      </c>
      <c r="B34" s="118" t="s">
        <v>92</v>
      </c>
      <c r="C34" s="34" t="s">
        <v>86</v>
      </c>
      <c r="D34" s="124">
        <v>32</v>
      </c>
      <c r="E34" s="124"/>
      <c r="F34" s="126">
        <v>36945</v>
      </c>
      <c r="G34" s="81" t="s">
        <v>157</v>
      </c>
      <c r="H34" s="55" t="s">
        <v>87</v>
      </c>
    </row>
    <row r="35" spans="1:8" ht="15.75">
      <c r="A35" s="74" t="s">
        <v>91</v>
      </c>
      <c r="B35" s="113" t="s">
        <v>92</v>
      </c>
      <c r="C35" s="114" t="s">
        <v>86</v>
      </c>
      <c r="D35" s="75">
        <v>45</v>
      </c>
      <c r="E35" s="114"/>
      <c r="F35" s="116">
        <v>36915</v>
      </c>
      <c r="G35" s="114" t="s">
        <v>155</v>
      </c>
      <c r="H35" s="77" t="s">
        <v>87</v>
      </c>
    </row>
    <row r="36" spans="1:8" ht="15.75">
      <c r="A36" s="25" t="s">
        <v>91</v>
      </c>
      <c r="B36" s="118" t="s">
        <v>92</v>
      </c>
      <c r="C36" s="34" t="s">
        <v>86</v>
      </c>
      <c r="D36" s="124">
        <v>54</v>
      </c>
      <c r="E36" s="124"/>
      <c r="F36" s="126">
        <v>36915</v>
      </c>
      <c r="G36" s="81" t="s">
        <v>157</v>
      </c>
      <c r="H36" s="55" t="s">
        <v>87</v>
      </c>
    </row>
    <row r="37" spans="1:8" ht="15.75">
      <c r="A37" s="74" t="s">
        <v>91</v>
      </c>
      <c r="B37" s="113" t="s">
        <v>92</v>
      </c>
      <c r="C37" s="114" t="s">
        <v>86</v>
      </c>
      <c r="D37" s="75">
        <v>100</v>
      </c>
      <c r="E37" s="114"/>
      <c r="F37" s="116">
        <v>36899</v>
      </c>
      <c r="G37" s="114" t="s">
        <v>155</v>
      </c>
      <c r="H37" s="77" t="s">
        <v>87</v>
      </c>
    </row>
    <row r="38" spans="1:8" ht="15.75">
      <c r="A38" s="25" t="s">
        <v>91</v>
      </c>
      <c r="B38" s="118" t="s">
        <v>92</v>
      </c>
      <c r="C38" s="34" t="s">
        <v>86</v>
      </c>
      <c r="D38" s="124">
        <v>120</v>
      </c>
      <c r="E38" s="124"/>
      <c r="F38" s="126">
        <v>36899</v>
      </c>
      <c r="G38" s="81" t="s">
        <v>157</v>
      </c>
      <c r="H38" s="55" t="s">
        <v>87</v>
      </c>
    </row>
    <row r="39" spans="1:8" ht="15.75">
      <c r="A39" s="74" t="s">
        <v>91</v>
      </c>
      <c r="B39" s="113" t="s">
        <v>92</v>
      </c>
      <c r="C39" s="114" t="s">
        <v>86</v>
      </c>
      <c r="D39" s="75">
        <v>53</v>
      </c>
      <c r="E39" s="114"/>
      <c r="F39" s="116">
        <v>36633</v>
      </c>
      <c r="G39" s="114" t="s">
        <v>155</v>
      </c>
      <c r="H39" s="77" t="s">
        <v>87</v>
      </c>
    </row>
    <row r="40" spans="1:8" ht="15.75">
      <c r="A40" s="25" t="s">
        <v>91</v>
      </c>
      <c r="B40" s="118" t="s">
        <v>92</v>
      </c>
      <c r="C40" s="34" t="s">
        <v>86</v>
      </c>
      <c r="D40" s="124">
        <v>110</v>
      </c>
      <c r="E40" s="124"/>
      <c r="F40" s="126">
        <v>36633</v>
      </c>
      <c r="G40" s="81" t="s">
        <v>157</v>
      </c>
      <c r="H40" s="55" t="s">
        <v>87</v>
      </c>
    </row>
    <row r="41" spans="1:8" ht="15.75">
      <c r="A41" s="74" t="s">
        <v>91</v>
      </c>
      <c r="B41" s="113" t="s">
        <v>92</v>
      </c>
      <c r="C41" s="114" t="s">
        <v>86</v>
      </c>
      <c r="D41" s="75">
        <v>19</v>
      </c>
      <c r="E41" s="114"/>
      <c r="F41" s="116">
        <v>36589</v>
      </c>
      <c r="G41" s="114" t="s">
        <v>155</v>
      </c>
      <c r="H41" s="77" t="s">
        <v>87</v>
      </c>
    </row>
    <row r="42" spans="1:8" ht="15.75">
      <c r="A42" s="25" t="s">
        <v>91</v>
      </c>
      <c r="B42" s="118" t="s">
        <v>92</v>
      </c>
      <c r="C42" s="34" t="s">
        <v>86</v>
      </c>
      <c r="D42" s="124">
        <v>20</v>
      </c>
      <c r="E42" s="124"/>
      <c r="F42" s="126">
        <v>36589</v>
      </c>
      <c r="G42" s="81" t="s">
        <v>157</v>
      </c>
      <c r="H42" s="55" t="s">
        <v>87</v>
      </c>
    </row>
    <row r="43" spans="1:8" ht="15.75">
      <c r="A43" s="74" t="s">
        <v>91</v>
      </c>
      <c r="B43" s="113" t="s">
        <v>92</v>
      </c>
      <c r="C43" s="114" t="s">
        <v>86</v>
      </c>
      <c r="D43" s="75">
        <v>20</v>
      </c>
      <c r="E43" s="114"/>
      <c r="F43" s="116">
        <v>36583</v>
      </c>
      <c r="G43" s="114" t="s">
        <v>155</v>
      </c>
      <c r="H43" s="77" t="s">
        <v>87</v>
      </c>
    </row>
    <row r="44" spans="1:8" ht="15.75">
      <c r="A44" s="25" t="s">
        <v>91</v>
      </c>
      <c r="B44" s="118" t="s">
        <v>92</v>
      </c>
      <c r="C44" s="34" t="s">
        <v>86</v>
      </c>
      <c r="D44" s="124">
        <v>24</v>
      </c>
      <c r="E44" s="124"/>
      <c r="F44" s="126">
        <v>36583</v>
      </c>
      <c r="G44" s="81" t="s">
        <v>157</v>
      </c>
      <c r="H44" s="55" t="s">
        <v>87</v>
      </c>
    </row>
    <row r="45" spans="1:8" ht="15.75">
      <c r="A45" s="74" t="s">
        <v>91</v>
      </c>
      <c r="B45" s="113" t="s">
        <v>92</v>
      </c>
      <c r="C45" s="114" t="s">
        <v>86</v>
      </c>
      <c r="D45" s="75">
        <v>150</v>
      </c>
      <c r="E45" s="114"/>
      <c r="F45" s="116">
        <v>36550</v>
      </c>
      <c r="G45" s="114" t="s">
        <v>155</v>
      </c>
      <c r="H45" s="77" t="s">
        <v>87</v>
      </c>
    </row>
    <row r="46" spans="1:8" ht="15.75">
      <c r="A46" s="25" t="s">
        <v>91</v>
      </c>
      <c r="B46" s="118" t="s">
        <v>92</v>
      </c>
      <c r="C46" s="34" t="s">
        <v>86</v>
      </c>
      <c r="D46" s="124">
        <v>250</v>
      </c>
      <c r="E46" s="81"/>
      <c r="F46" s="126">
        <v>36550</v>
      </c>
      <c r="G46" s="81" t="s">
        <v>157</v>
      </c>
      <c r="H46" s="55" t="s">
        <v>87</v>
      </c>
    </row>
    <row r="47" spans="1:8" ht="15.75">
      <c r="A47" s="25" t="s">
        <v>91</v>
      </c>
      <c r="B47" s="118" t="s">
        <v>92</v>
      </c>
      <c r="C47" s="34" t="s">
        <v>86</v>
      </c>
      <c r="D47" s="82">
        <v>57</v>
      </c>
      <c r="E47" s="81"/>
      <c r="F47" s="84">
        <v>36257</v>
      </c>
      <c r="G47" s="81" t="s">
        <v>155</v>
      </c>
      <c r="H47" s="55" t="s">
        <v>87</v>
      </c>
    </row>
    <row r="48" spans="1:8" ht="15.75">
      <c r="A48" s="25" t="s">
        <v>91</v>
      </c>
      <c r="B48" s="118" t="s">
        <v>92</v>
      </c>
      <c r="C48" s="34" t="s">
        <v>86</v>
      </c>
      <c r="D48" s="82">
        <v>88</v>
      </c>
      <c r="E48" s="111"/>
      <c r="F48" s="84">
        <v>36257</v>
      </c>
      <c r="G48" s="81" t="s">
        <v>157</v>
      </c>
      <c r="H48" s="55" t="s">
        <v>87</v>
      </c>
    </row>
    <row r="49" spans="1:8" ht="15.75">
      <c r="A49" s="25" t="s">
        <v>91</v>
      </c>
      <c r="B49" s="118" t="s">
        <v>92</v>
      </c>
      <c r="C49" s="34" t="s">
        <v>86</v>
      </c>
      <c r="D49" s="82">
        <v>50</v>
      </c>
      <c r="E49" s="81"/>
      <c r="F49" s="84">
        <v>36235</v>
      </c>
      <c r="G49" s="81" t="s">
        <v>155</v>
      </c>
      <c r="H49" s="55" t="s">
        <v>87</v>
      </c>
    </row>
    <row r="50" spans="1:8" ht="15.75">
      <c r="A50" s="25" t="s">
        <v>91</v>
      </c>
      <c r="B50" s="118" t="s">
        <v>92</v>
      </c>
      <c r="C50" s="34" t="s">
        <v>86</v>
      </c>
      <c r="D50" s="82">
        <v>90</v>
      </c>
      <c r="E50" s="111"/>
      <c r="F50" s="84">
        <v>36235</v>
      </c>
      <c r="G50" s="81" t="s">
        <v>157</v>
      </c>
      <c r="H50" s="55" t="s">
        <v>87</v>
      </c>
    </row>
    <row r="51" spans="1:8" ht="15.75">
      <c r="A51" s="25" t="s">
        <v>91</v>
      </c>
      <c r="B51" s="118" t="s">
        <v>92</v>
      </c>
      <c r="C51" s="34" t="s">
        <v>86</v>
      </c>
      <c r="D51" s="82">
        <v>31</v>
      </c>
      <c r="E51" s="125"/>
      <c r="F51" s="84">
        <v>36200</v>
      </c>
      <c r="G51" s="81" t="s">
        <v>155</v>
      </c>
      <c r="H51" s="55" t="s">
        <v>87</v>
      </c>
    </row>
    <row r="52" spans="1:8" ht="15.75">
      <c r="A52" s="25" t="s">
        <v>91</v>
      </c>
      <c r="B52" s="118" t="s">
        <v>92</v>
      </c>
      <c r="C52" s="34" t="s">
        <v>86</v>
      </c>
      <c r="D52" s="82">
        <v>32</v>
      </c>
      <c r="E52" s="111"/>
      <c r="F52" s="84">
        <v>36200</v>
      </c>
      <c r="G52" s="81" t="s">
        <v>157</v>
      </c>
      <c r="H52" s="55" t="s">
        <v>87</v>
      </c>
    </row>
    <row r="53" spans="1:8" ht="15.75">
      <c r="A53" s="25" t="s">
        <v>91</v>
      </c>
      <c r="B53" s="118" t="s">
        <v>92</v>
      </c>
      <c r="C53" s="34" t="s">
        <v>86</v>
      </c>
      <c r="D53" s="82">
        <v>38</v>
      </c>
      <c r="E53" s="93"/>
      <c r="F53" s="84">
        <v>36185</v>
      </c>
      <c r="G53" s="81" t="s">
        <v>155</v>
      </c>
      <c r="H53" s="55" t="s">
        <v>87</v>
      </c>
    </row>
    <row r="54" spans="1:8" ht="15.75">
      <c r="A54" s="25" t="s">
        <v>91</v>
      </c>
      <c r="B54" s="118" t="s">
        <v>92</v>
      </c>
      <c r="C54" s="34" t="s">
        <v>86</v>
      </c>
      <c r="D54" s="82">
        <v>29</v>
      </c>
      <c r="E54" s="111"/>
      <c r="F54" s="84">
        <v>36185</v>
      </c>
      <c r="G54" s="81" t="s">
        <v>157</v>
      </c>
      <c r="H54" s="55" t="s">
        <v>87</v>
      </c>
    </row>
    <row r="55" spans="1:8" ht="15.75">
      <c r="A55" s="25" t="s">
        <v>91</v>
      </c>
      <c r="B55" s="118" t="s">
        <v>92</v>
      </c>
      <c r="C55" s="34" t="s">
        <v>86</v>
      </c>
      <c r="D55" s="82">
        <v>97</v>
      </c>
      <c r="E55" s="93"/>
      <c r="F55" s="84">
        <v>36107</v>
      </c>
      <c r="G55" s="81" t="s">
        <v>155</v>
      </c>
      <c r="H55" s="55" t="s">
        <v>87</v>
      </c>
    </row>
    <row r="56" spans="1:8" ht="15.75">
      <c r="A56" s="25" t="s">
        <v>91</v>
      </c>
      <c r="B56" s="118" t="s">
        <v>92</v>
      </c>
      <c r="C56" s="34" t="s">
        <v>86</v>
      </c>
      <c r="D56" s="82">
        <v>160</v>
      </c>
      <c r="E56" s="111"/>
      <c r="F56" s="84">
        <v>36107</v>
      </c>
      <c r="G56" s="81" t="s">
        <v>157</v>
      </c>
      <c r="H56" s="55" t="s">
        <v>87</v>
      </c>
    </row>
    <row r="57" spans="1:8" ht="15.75">
      <c r="A57" s="25" t="s">
        <v>91</v>
      </c>
      <c r="B57" s="118" t="s">
        <v>92</v>
      </c>
      <c r="C57" s="34" t="s">
        <v>86</v>
      </c>
      <c r="D57" s="82">
        <v>89</v>
      </c>
      <c r="E57" s="81"/>
      <c r="F57" s="86">
        <v>35879</v>
      </c>
      <c r="G57" s="81" t="s">
        <v>155</v>
      </c>
      <c r="H57" s="55" t="s">
        <v>87</v>
      </c>
    </row>
    <row r="58" spans="1:8" ht="15.75">
      <c r="A58" s="25" t="s">
        <v>91</v>
      </c>
      <c r="B58" s="118" t="s">
        <v>92</v>
      </c>
      <c r="C58" s="34" t="s">
        <v>86</v>
      </c>
      <c r="D58" s="82">
        <v>140</v>
      </c>
      <c r="E58" s="111"/>
      <c r="F58" s="86">
        <v>35879</v>
      </c>
      <c r="G58" s="81" t="s">
        <v>157</v>
      </c>
      <c r="H58" s="55" t="s">
        <v>87</v>
      </c>
    </row>
    <row r="59" spans="1:8" ht="15.75">
      <c r="A59" s="25" t="s">
        <v>91</v>
      </c>
      <c r="B59" s="118" t="s">
        <v>92</v>
      </c>
      <c r="C59" s="34" t="s">
        <v>86</v>
      </c>
      <c r="D59" s="82">
        <v>32</v>
      </c>
      <c r="E59" s="81"/>
      <c r="F59" s="84">
        <v>35829</v>
      </c>
      <c r="G59" s="81" t="s">
        <v>155</v>
      </c>
      <c r="H59" s="55" t="s">
        <v>87</v>
      </c>
    </row>
    <row r="60" spans="1:8" ht="15.75">
      <c r="A60" s="25" t="s">
        <v>91</v>
      </c>
      <c r="B60" s="118" t="s">
        <v>92</v>
      </c>
      <c r="C60" s="34" t="s">
        <v>86</v>
      </c>
      <c r="D60" s="82">
        <v>27</v>
      </c>
      <c r="E60" s="111"/>
      <c r="F60" s="84">
        <v>35829</v>
      </c>
      <c r="G60" s="81" t="s">
        <v>157</v>
      </c>
      <c r="H60" s="55" t="s">
        <v>87</v>
      </c>
    </row>
    <row r="61" spans="1:8" ht="15.75">
      <c r="A61" s="25" t="s">
        <v>91</v>
      </c>
      <c r="B61" s="118" t="s">
        <v>92</v>
      </c>
      <c r="C61" s="34" t="s">
        <v>86</v>
      </c>
      <c r="D61" s="82">
        <v>36</v>
      </c>
      <c r="E61" s="81"/>
      <c r="F61" s="84">
        <v>35804</v>
      </c>
      <c r="G61" s="81" t="s">
        <v>155</v>
      </c>
      <c r="H61" s="55" t="s">
        <v>87</v>
      </c>
    </row>
    <row r="62" spans="1:8" ht="15.75">
      <c r="A62" s="25" t="s">
        <v>91</v>
      </c>
      <c r="B62" s="118" t="s">
        <v>92</v>
      </c>
      <c r="C62" s="34" t="s">
        <v>86</v>
      </c>
      <c r="D62" s="82">
        <v>26</v>
      </c>
      <c r="E62" s="111"/>
      <c r="F62" s="84">
        <v>35804</v>
      </c>
      <c r="G62" s="81" t="s">
        <v>157</v>
      </c>
      <c r="H62" s="55" t="s">
        <v>87</v>
      </c>
    </row>
    <row r="63" spans="1:8" ht="15.75">
      <c r="A63" s="25" t="s">
        <v>91</v>
      </c>
      <c r="B63" s="118" t="s">
        <v>92</v>
      </c>
      <c r="C63" s="34" t="s">
        <v>86</v>
      </c>
      <c r="D63" s="82">
        <v>50</v>
      </c>
      <c r="E63" s="81"/>
      <c r="F63" s="84">
        <v>35760</v>
      </c>
      <c r="G63" s="81" t="s">
        <v>155</v>
      </c>
      <c r="H63" s="55" t="s">
        <v>87</v>
      </c>
    </row>
    <row r="64" spans="1:8" ht="15.75">
      <c r="A64" s="25" t="s">
        <v>91</v>
      </c>
      <c r="B64" s="118" t="s">
        <v>92</v>
      </c>
      <c r="C64" s="34" t="s">
        <v>86</v>
      </c>
      <c r="D64" s="82">
        <v>58</v>
      </c>
      <c r="E64" s="111"/>
      <c r="F64" s="84">
        <v>35760</v>
      </c>
      <c r="G64" s="81" t="s">
        <v>157</v>
      </c>
      <c r="H64" s="55" t="s">
        <v>87</v>
      </c>
    </row>
    <row r="65" spans="1:8" ht="15.75">
      <c r="A65" s="25" t="s">
        <v>91</v>
      </c>
      <c r="B65" s="118" t="s">
        <v>92</v>
      </c>
      <c r="C65" s="34" t="s">
        <v>86</v>
      </c>
      <c r="D65" s="82">
        <v>47</v>
      </c>
      <c r="E65" s="25"/>
      <c r="F65" s="84">
        <v>35408</v>
      </c>
      <c r="G65" s="81" t="s">
        <v>155</v>
      </c>
      <c r="H65" s="55" t="s">
        <v>87</v>
      </c>
    </row>
    <row r="66" spans="1:8" ht="15.75">
      <c r="A66" s="25" t="s">
        <v>91</v>
      </c>
      <c r="B66" s="118" t="s">
        <v>92</v>
      </c>
      <c r="C66" s="34" t="s">
        <v>86</v>
      </c>
      <c r="D66" s="82">
        <v>53</v>
      </c>
      <c r="E66" s="111"/>
      <c r="F66" s="84">
        <v>35408</v>
      </c>
      <c r="G66" s="81" t="s">
        <v>157</v>
      </c>
      <c r="H66" s="55" t="s">
        <v>87</v>
      </c>
    </row>
    <row r="67" spans="1:8" ht="15.75">
      <c r="A67" s="25" t="s">
        <v>91</v>
      </c>
      <c r="B67" s="118" t="s">
        <v>92</v>
      </c>
      <c r="C67" s="34" t="s">
        <v>86</v>
      </c>
      <c r="D67" s="82">
        <v>57</v>
      </c>
      <c r="E67" s="81"/>
      <c r="F67" s="84">
        <v>35390</v>
      </c>
      <c r="G67" s="81" t="s">
        <v>155</v>
      </c>
      <c r="H67" s="55" t="s">
        <v>87</v>
      </c>
    </row>
    <row r="68" spans="1:8" ht="15.75">
      <c r="A68" s="25" t="s">
        <v>91</v>
      </c>
      <c r="B68" s="118" t="s">
        <v>92</v>
      </c>
      <c r="C68" s="34" t="s">
        <v>86</v>
      </c>
      <c r="D68" s="82">
        <v>120</v>
      </c>
      <c r="E68" s="81"/>
      <c r="F68" s="84">
        <v>35390</v>
      </c>
      <c r="G68" s="81" t="s">
        <v>157</v>
      </c>
      <c r="H68" s="55" t="s">
        <v>87</v>
      </c>
    </row>
    <row r="69" spans="1:8" ht="15.75">
      <c r="A69" s="25" t="s">
        <v>91</v>
      </c>
      <c r="B69" s="118" t="s">
        <v>92</v>
      </c>
      <c r="C69" s="34" t="s">
        <v>86</v>
      </c>
      <c r="D69" s="82">
        <v>340</v>
      </c>
      <c r="E69" s="81"/>
      <c r="F69" s="84">
        <v>35368</v>
      </c>
      <c r="G69" s="81" t="s">
        <v>155</v>
      </c>
      <c r="H69" s="55" t="s">
        <v>87</v>
      </c>
    </row>
    <row r="70" spans="1:8" ht="15.75">
      <c r="A70" s="25" t="s">
        <v>91</v>
      </c>
      <c r="B70" s="118" t="s">
        <v>92</v>
      </c>
      <c r="C70" s="34" t="s">
        <v>86</v>
      </c>
      <c r="D70" s="82">
        <v>240</v>
      </c>
      <c r="E70" s="81"/>
      <c r="F70" s="84">
        <v>35368</v>
      </c>
      <c r="G70" s="81" t="s">
        <v>157</v>
      </c>
      <c r="H70" s="55" t="s">
        <v>87</v>
      </c>
    </row>
    <row r="71" spans="1:8" ht="15.75">
      <c r="A71" s="25" t="s">
        <v>91</v>
      </c>
      <c r="B71" s="118" t="s">
        <v>92</v>
      </c>
      <c r="C71" s="34" t="s">
        <v>86</v>
      </c>
      <c r="D71" s="82">
        <v>21</v>
      </c>
      <c r="E71" s="81"/>
      <c r="F71" s="84">
        <v>35137</v>
      </c>
      <c r="G71" s="81" t="s">
        <v>155</v>
      </c>
      <c r="H71" s="55" t="s">
        <v>87</v>
      </c>
    </row>
    <row r="72" spans="1:8" ht="15.75">
      <c r="A72" s="25" t="s">
        <v>91</v>
      </c>
      <c r="B72" s="118" t="s">
        <v>92</v>
      </c>
      <c r="C72" s="34" t="s">
        <v>86</v>
      </c>
      <c r="D72" s="82">
        <v>67</v>
      </c>
      <c r="E72" s="81"/>
      <c r="F72" s="84">
        <v>35137</v>
      </c>
      <c r="G72" s="81" t="s">
        <v>157</v>
      </c>
      <c r="H72" s="55" t="s">
        <v>87</v>
      </c>
    </row>
    <row r="73" spans="1:8" ht="15.75">
      <c r="A73" s="25" t="s">
        <v>91</v>
      </c>
      <c r="B73" s="118" t="s">
        <v>92</v>
      </c>
      <c r="C73" s="34" t="s">
        <v>86</v>
      </c>
      <c r="D73" s="82">
        <v>46</v>
      </c>
      <c r="E73" s="81"/>
      <c r="F73" s="84">
        <v>35128</v>
      </c>
      <c r="G73" s="81" t="s">
        <v>155</v>
      </c>
      <c r="H73" s="55" t="s">
        <v>87</v>
      </c>
    </row>
    <row r="74" spans="1:8" ht="15.75">
      <c r="A74" s="25" t="s">
        <v>91</v>
      </c>
      <c r="B74" s="118" t="s">
        <v>92</v>
      </c>
      <c r="C74" s="34" t="s">
        <v>86</v>
      </c>
      <c r="D74" s="82">
        <v>71</v>
      </c>
      <c r="E74" s="81"/>
      <c r="F74" s="84">
        <v>35128</v>
      </c>
      <c r="G74" s="81" t="s">
        <v>157</v>
      </c>
      <c r="H74" s="55" t="s">
        <v>87</v>
      </c>
    </row>
    <row r="75" spans="1:8" ht="15.75">
      <c r="A75" s="25" t="s">
        <v>91</v>
      </c>
      <c r="B75" s="118" t="s">
        <v>92</v>
      </c>
      <c r="C75" s="34" t="s">
        <v>86</v>
      </c>
      <c r="D75" s="82">
        <v>130</v>
      </c>
      <c r="E75" s="81"/>
      <c r="F75" s="86">
        <v>35114</v>
      </c>
      <c r="G75" s="81" t="s">
        <v>155</v>
      </c>
      <c r="H75" s="55" t="s">
        <v>87</v>
      </c>
    </row>
    <row r="76" spans="1:8" ht="15.75">
      <c r="A76" s="25" t="s">
        <v>91</v>
      </c>
      <c r="B76" s="118" t="s">
        <v>92</v>
      </c>
      <c r="C76" s="34" t="s">
        <v>86</v>
      </c>
      <c r="D76" s="82">
        <v>200</v>
      </c>
      <c r="E76" s="81"/>
      <c r="F76" s="86">
        <v>35114</v>
      </c>
      <c r="G76" s="81" t="s">
        <v>157</v>
      </c>
      <c r="H76" s="55" t="s">
        <v>87</v>
      </c>
    </row>
    <row r="77" spans="1:8" ht="15.75">
      <c r="A77" s="25" t="s">
        <v>91</v>
      </c>
      <c r="B77" s="118" t="s">
        <v>92</v>
      </c>
      <c r="C77" s="34" t="s">
        <v>86</v>
      </c>
      <c r="D77" s="82">
        <v>31</v>
      </c>
      <c r="E77" s="81"/>
      <c r="F77" s="84">
        <v>35095</v>
      </c>
      <c r="G77" s="81" t="s">
        <v>155</v>
      </c>
      <c r="H77" s="55" t="s">
        <v>87</v>
      </c>
    </row>
    <row r="78" spans="1:8" ht="15.75">
      <c r="A78" s="25" t="s">
        <v>91</v>
      </c>
      <c r="B78" s="118" t="s">
        <v>92</v>
      </c>
      <c r="C78" s="34" t="s">
        <v>86</v>
      </c>
      <c r="D78" s="82">
        <v>49</v>
      </c>
      <c r="E78" s="120"/>
      <c r="F78" s="84">
        <v>35095</v>
      </c>
      <c r="G78" s="81" t="s">
        <v>157</v>
      </c>
      <c r="H78" s="55" t="s">
        <v>87</v>
      </c>
    </row>
    <row r="79" spans="1:8" ht="15.75">
      <c r="A79" s="25" t="s">
        <v>91</v>
      </c>
      <c r="B79" s="118" t="s">
        <v>92</v>
      </c>
      <c r="C79" s="34" t="s">
        <v>86</v>
      </c>
      <c r="D79" s="82">
        <v>30</v>
      </c>
      <c r="E79" s="81"/>
      <c r="F79" s="84">
        <v>34768</v>
      </c>
      <c r="G79" s="81" t="s">
        <v>155</v>
      </c>
      <c r="H79" s="55" t="s">
        <v>87</v>
      </c>
    </row>
    <row r="80" spans="1:8" ht="15.75">
      <c r="A80" s="25" t="s">
        <v>91</v>
      </c>
      <c r="B80" s="118" t="s">
        <v>92</v>
      </c>
      <c r="C80" s="34" t="s">
        <v>86</v>
      </c>
      <c r="D80" s="82">
        <v>34</v>
      </c>
      <c r="E80" s="34"/>
      <c r="F80" s="84">
        <v>34768</v>
      </c>
      <c r="G80" s="81" t="s">
        <v>157</v>
      </c>
      <c r="H80" s="55" t="s">
        <v>87</v>
      </c>
    </row>
    <row r="81" spans="1:8" ht="15.75">
      <c r="A81" s="25" t="s">
        <v>91</v>
      </c>
      <c r="B81" s="118" t="s">
        <v>92</v>
      </c>
      <c r="C81" s="34" t="s">
        <v>86</v>
      </c>
      <c r="D81" s="82">
        <v>22</v>
      </c>
      <c r="E81" s="81"/>
      <c r="F81" s="84">
        <v>34722</v>
      </c>
      <c r="G81" s="81" t="s">
        <v>155</v>
      </c>
      <c r="H81" s="55" t="s">
        <v>87</v>
      </c>
    </row>
    <row r="82" spans="1:8" ht="15.75">
      <c r="A82" s="25" t="s">
        <v>91</v>
      </c>
      <c r="B82" s="118" t="s">
        <v>92</v>
      </c>
      <c r="C82" s="34" t="s">
        <v>86</v>
      </c>
      <c r="D82" s="82">
        <v>45</v>
      </c>
      <c r="E82" s="124"/>
      <c r="F82" s="84">
        <v>34722</v>
      </c>
      <c r="G82" s="81" t="s">
        <v>157</v>
      </c>
      <c r="H82" s="55" t="s">
        <v>87</v>
      </c>
    </row>
    <row r="83" spans="1:8" ht="15.75">
      <c r="A83" s="25" t="s">
        <v>91</v>
      </c>
      <c r="B83" s="118" t="s">
        <v>92</v>
      </c>
      <c r="C83" s="34" t="s">
        <v>86</v>
      </c>
      <c r="D83" s="82">
        <v>105</v>
      </c>
      <c r="E83" s="81"/>
      <c r="F83" s="84">
        <v>34648</v>
      </c>
      <c r="G83" s="81" t="s">
        <v>155</v>
      </c>
      <c r="H83" s="55" t="s">
        <v>87</v>
      </c>
    </row>
    <row r="84" spans="1:8" ht="15.75">
      <c r="A84" s="25" t="s">
        <v>91</v>
      </c>
      <c r="B84" s="118" t="s">
        <v>92</v>
      </c>
      <c r="C84" s="34" t="s">
        <v>86</v>
      </c>
      <c r="D84" s="82">
        <v>239</v>
      </c>
      <c r="E84" s="81"/>
      <c r="F84" s="84">
        <v>34648</v>
      </c>
      <c r="G84" s="81" t="s">
        <v>157</v>
      </c>
      <c r="H84" s="55" t="s">
        <v>87</v>
      </c>
    </row>
    <row r="85" spans="1:8" ht="15.75">
      <c r="A85" s="25" t="s">
        <v>91</v>
      </c>
      <c r="B85" s="118" t="s">
        <v>92</v>
      </c>
      <c r="C85" s="34" t="s">
        <v>86</v>
      </c>
      <c r="D85" s="82">
        <v>40</v>
      </c>
      <c r="E85" s="81"/>
      <c r="F85" s="84">
        <v>34412</v>
      </c>
      <c r="G85" s="81" t="s">
        <v>155</v>
      </c>
      <c r="H85" s="55" t="s">
        <v>87</v>
      </c>
    </row>
    <row r="86" spans="1:8" ht="15.75">
      <c r="A86" s="25" t="s">
        <v>91</v>
      </c>
      <c r="B86" s="118" t="s">
        <v>92</v>
      </c>
      <c r="C86" s="34" t="s">
        <v>86</v>
      </c>
      <c r="D86" s="82">
        <v>40</v>
      </c>
      <c r="E86" s="81"/>
      <c r="F86" s="84">
        <v>34412</v>
      </c>
      <c r="G86" s="81" t="s">
        <v>157</v>
      </c>
      <c r="H86" s="55" t="s">
        <v>87</v>
      </c>
    </row>
    <row r="87" spans="1:8" ht="15.75">
      <c r="A87" s="25" t="s">
        <v>91</v>
      </c>
      <c r="B87" s="118" t="s">
        <v>92</v>
      </c>
      <c r="C87" s="34" t="s">
        <v>86</v>
      </c>
      <c r="D87" s="82">
        <v>26</v>
      </c>
      <c r="E87" s="81"/>
      <c r="F87" s="83">
        <v>34382</v>
      </c>
      <c r="G87" s="81" t="s">
        <v>155</v>
      </c>
      <c r="H87" s="55" t="s">
        <v>87</v>
      </c>
    </row>
    <row r="88" spans="1:8" ht="15.75">
      <c r="A88" s="25" t="s">
        <v>91</v>
      </c>
      <c r="B88" s="118" t="s">
        <v>92</v>
      </c>
      <c r="C88" s="34" t="s">
        <v>86</v>
      </c>
      <c r="D88" s="82" t="s">
        <v>156</v>
      </c>
      <c r="E88" s="81"/>
      <c r="F88" s="83">
        <v>34382</v>
      </c>
      <c r="G88" s="81" t="s">
        <v>157</v>
      </c>
      <c r="H88" s="55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91"/>
  <sheetViews>
    <sheetView zoomScalePageLayoutView="0" workbookViewId="0" topLeftCell="A22">
      <selection activeCell="C67" sqref="C67"/>
    </sheetView>
  </sheetViews>
  <sheetFormatPr defaultColWidth="9.140625" defaultRowHeight="12.75"/>
  <cols>
    <col min="1" max="1" width="22.140625" style="73" bestFit="1" customWidth="1"/>
    <col min="2" max="2" width="11.140625" style="73" bestFit="1" customWidth="1"/>
    <col min="3" max="5" width="9.140625" style="73" customWidth="1"/>
    <col min="6" max="6" width="12.7109375" style="73" bestFit="1" customWidth="1"/>
    <col min="7" max="7" width="11.57421875" style="73" bestFit="1" customWidth="1"/>
    <col min="8" max="8" width="13.7109375" style="73" bestFit="1" customWidth="1"/>
    <col min="9" max="16384" width="9.140625" style="73" customWidth="1"/>
  </cols>
  <sheetData>
    <row r="1" spans="1:8" ht="26.25" customHeight="1" thickBot="1">
      <c r="A1" s="68" t="s">
        <v>77</v>
      </c>
      <c r="B1" s="69" t="s">
        <v>78</v>
      </c>
      <c r="C1" s="70" t="s">
        <v>79</v>
      </c>
      <c r="D1" s="71" t="s">
        <v>9</v>
      </c>
      <c r="E1" s="71" t="s">
        <v>80</v>
      </c>
      <c r="F1" s="71" t="s">
        <v>81</v>
      </c>
      <c r="G1" s="71" t="s">
        <v>82</v>
      </c>
      <c r="H1" s="72" t="s">
        <v>83</v>
      </c>
    </row>
    <row r="2" spans="1:14" ht="12.75">
      <c r="A2" s="7" t="s">
        <v>84</v>
      </c>
      <c r="B2" s="118" t="s">
        <v>89</v>
      </c>
      <c r="C2" s="34" t="s">
        <v>86</v>
      </c>
      <c r="D2" s="123" t="s">
        <v>76</v>
      </c>
      <c r="E2" s="120">
        <v>0.01</v>
      </c>
      <c r="F2" s="85">
        <v>38775</v>
      </c>
      <c r="G2" s="34" t="s">
        <v>155</v>
      </c>
      <c r="H2" s="55" t="s">
        <v>87</v>
      </c>
      <c r="M2" s="123" t="s">
        <v>76</v>
      </c>
      <c r="N2" s="92">
        <v>33</v>
      </c>
    </row>
    <row r="3" spans="1:14" ht="12.75">
      <c r="A3" s="7" t="s">
        <v>84</v>
      </c>
      <c r="B3" s="118" t="s">
        <v>89</v>
      </c>
      <c r="C3" s="34" t="s">
        <v>86</v>
      </c>
      <c r="D3" s="122" t="s">
        <v>76</v>
      </c>
      <c r="E3" s="87">
        <v>0.01</v>
      </c>
      <c r="F3" s="84">
        <v>38775</v>
      </c>
      <c r="G3" s="81" t="s">
        <v>157</v>
      </c>
      <c r="H3" s="55" t="s">
        <v>87</v>
      </c>
      <c r="M3" s="122" t="s">
        <v>76</v>
      </c>
      <c r="N3" s="124">
        <v>51</v>
      </c>
    </row>
    <row r="4" spans="1:14" ht="12.75">
      <c r="A4" s="25" t="s">
        <v>84</v>
      </c>
      <c r="B4" s="118" t="s">
        <v>89</v>
      </c>
      <c r="C4" s="34" t="s">
        <v>86</v>
      </c>
      <c r="D4" s="121" t="s">
        <v>76</v>
      </c>
      <c r="E4" s="120">
        <v>0.01</v>
      </c>
      <c r="F4" s="85">
        <v>38433</v>
      </c>
      <c r="G4" s="34" t="s">
        <v>155</v>
      </c>
      <c r="H4" s="55" t="s">
        <v>87</v>
      </c>
      <c r="M4" s="121" t="s">
        <v>76</v>
      </c>
      <c r="N4" s="128">
        <v>33</v>
      </c>
    </row>
    <row r="5" spans="1:14" ht="12.75">
      <c r="A5" s="25" t="s">
        <v>84</v>
      </c>
      <c r="B5" s="118" t="s">
        <v>89</v>
      </c>
      <c r="C5" s="34" t="s">
        <v>86</v>
      </c>
      <c r="D5" s="122">
        <v>0.014</v>
      </c>
      <c r="E5" s="81"/>
      <c r="F5" s="84">
        <v>38433</v>
      </c>
      <c r="G5" s="81" t="s">
        <v>157</v>
      </c>
      <c r="H5" s="55" t="s">
        <v>87</v>
      </c>
      <c r="M5" s="122">
        <v>0.014</v>
      </c>
      <c r="N5" s="131">
        <v>67</v>
      </c>
    </row>
    <row r="6" spans="1:14" ht="12.75">
      <c r="A6" s="25" t="s">
        <v>84</v>
      </c>
      <c r="B6" s="118" t="s">
        <v>89</v>
      </c>
      <c r="C6" s="34" t="s">
        <v>86</v>
      </c>
      <c r="D6" s="121" t="s">
        <v>76</v>
      </c>
      <c r="E6" s="120">
        <v>0.01</v>
      </c>
      <c r="F6" s="85">
        <v>38410</v>
      </c>
      <c r="G6" s="34" t="s">
        <v>155</v>
      </c>
      <c r="H6" s="55" t="s">
        <v>87</v>
      </c>
      <c r="M6" s="121" t="s">
        <v>76</v>
      </c>
      <c r="N6" s="129">
        <v>45</v>
      </c>
    </row>
    <row r="7" spans="1:14" ht="12.75">
      <c r="A7" s="25" t="s">
        <v>84</v>
      </c>
      <c r="B7" s="118" t="s">
        <v>89</v>
      </c>
      <c r="C7" s="34" t="s">
        <v>86</v>
      </c>
      <c r="D7" s="122" t="s">
        <v>76</v>
      </c>
      <c r="E7" s="81">
        <v>0.01</v>
      </c>
      <c r="F7" s="84">
        <v>38410</v>
      </c>
      <c r="G7" s="81" t="s">
        <v>157</v>
      </c>
      <c r="H7" s="55" t="s">
        <v>87</v>
      </c>
      <c r="M7" s="122" t="s">
        <v>76</v>
      </c>
      <c r="N7" s="131">
        <v>31</v>
      </c>
    </row>
    <row r="8" spans="1:14" ht="12.75">
      <c r="A8" s="25" t="s">
        <v>84</v>
      </c>
      <c r="B8" s="118" t="s">
        <v>89</v>
      </c>
      <c r="C8" s="34" t="s">
        <v>86</v>
      </c>
      <c r="D8" s="122">
        <v>0.015</v>
      </c>
      <c r="E8" s="34"/>
      <c r="F8" s="85">
        <v>38349</v>
      </c>
      <c r="G8" s="34" t="s">
        <v>155</v>
      </c>
      <c r="H8" s="55" t="s">
        <v>87</v>
      </c>
      <c r="M8" s="122">
        <v>0.015</v>
      </c>
      <c r="N8" s="128">
        <v>52</v>
      </c>
    </row>
    <row r="9" spans="1:14" ht="12.75">
      <c r="A9" s="25" t="s">
        <v>84</v>
      </c>
      <c r="B9" s="118" t="s">
        <v>89</v>
      </c>
      <c r="C9" s="34" t="s">
        <v>86</v>
      </c>
      <c r="D9" s="122">
        <v>0.016</v>
      </c>
      <c r="E9" s="81"/>
      <c r="F9" s="84">
        <v>38349</v>
      </c>
      <c r="G9" s="81" t="s">
        <v>157</v>
      </c>
      <c r="H9" s="55" t="s">
        <v>87</v>
      </c>
      <c r="M9" s="122">
        <v>0.016</v>
      </c>
      <c r="N9" s="131">
        <v>69</v>
      </c>
    </row>
    <row r="10" spans="1:14" ht="12.75">
      <c r="A10" s="25" t="s">
        <v>84</v>
      </c>
      <c r="B10" s="118" t="s">
        <v>89</v>
      </c>
      <c r="C10" s="34" t="s">
        <v>86</v>
      </c>
      <c r="D10" s="121" t="s">
        <v>76</v>
      </c>
      <c r="E10" s="34">
        <v>0.025</v>
      </c>
      <c r="F10" s="85">
        <v>38286</v>
      </c>
      <c r="G10" s="34" t="s">
        <v>155</v>
      </c>
      <c r="H10" s="55" t="s">
        <v>87</v>
      </c>
      <c r="M10" s="121" t="s">
        <v>76</v>
      </c>
      <c r="N10" s="129">
        <v>62</v>
      </c>
    </row>
    <row r="11" spans="1:14" ht="12.75">
      <c r="A11" s="25" t="s">
        <v>84</v>
      </c>
      <c r="B11" s="118" t="s">
        <v>89</v>
      </c>
      <c r="C11" s="34" t="s">
        <v>86</v>
      </c>
      <c r="D11" s="122" t="s">
        <v>76</v>
      </c>
      <c r="E11" s="81">
        <v>0.01</v>
      </c>
      <c r="F11" s="84">
        <v>38286</v>
      </c>
      <c r="G11" s="81" t="s">
        <v>157</v>
      </c>
      <c r="H11" s="55" t="s">
        <v>87</v>
      </c>
      <c r="M11" s="122" t="s">
        <v>76</v>
      </c>
      <c r="N11" s="131">
        <v>12</v>
      </c>
    </row>
    <row r="12" spans="1:14" ht="12.75">
      <c r="A12" s="25" t="s">
        <v>84</v>
      </c>
      <c r="B12" s="118" t="s">
        <v>89</v>
      </c>
      <c r="C12" s="34" t="s">
        <v>86</v>
      </c>
      <c r="D12" s="34">
        <v>0.015</v>
      </c>
      <c r="E12" s="120">
        <v>0.01</v>
      </c>
      <c r="F12" s="85">
        <v>38036</v>
      </c>
      <c r="G12" s="34" t="s">
        <v>155</v>
      </c>
      <c r="H12" s="55" t="s">
        <v>87</v>
      </c>
      <c r="M12" s="34">
        <v>0.015</v>
      </c>
      <c r="N12" s="114">
        <v>42</v>
      </c>
    </row>
    <row r="13" spans="1:14" ht="12.75">
      <c r="A13" s="25" t="s">
        <v>84</v>
      </c>
      <c r="B13" s="118" t="s">
        <v>89</v>
      </c>
      <c r="C13" s="34" t="s">
        <v>86</v>
      </c>
      <c r="D13" s="124">
        <v>0.019</v>
      </c>
      <c r="E13" s="124">
        <v>0.01</v>
      </c>
      <c r="F13" s="126">
        <v>38035</v>
      </c>
      <c r="G13" s="81" t="s">
        <v>157</v>
      </c>
      <c r="H13" s="55" t="s">
        <v>87</v>
      </c>
      <c r="M13" s="124">
        <v>0.019</v>
      </c>
      <c r="N13" s="124">
        <v>52</v>
      </c>
    </row>
    <row r="14" spans="1:14" ht="12.75">
      <c r="A14" s="25" t="s">
        <v>84</v>
      </c>
      <c r="B14" s="118" t="s">
        <v>89</v>
      </c>
      <c r="C14" s="34" t="s">
        <v>86</v>
      </c>
      <c r="D14" s="34">
        <v>0.03</v>
      </c>
      <c r="E14" s="120">
        <v>0.01</v>
      </c>
      <c r="F14" s="85">
        <v>38019</v>
      </c>
      <c r="G14" s="34" t="s">
        <v>155</v>
      </c>
      <c r="H14" s="55" t="s">
        <v>87</v>
      </c>
      <c r="M14" s="34">
        <v>0.03</v>
      </c>
      <c r="N14" s="114">
        <v>82</v>
      </c>
    </row>
    <row r="15" spans="1:14" ht="12.75">
      <c r="A15" s="25" t="s">
        <v>84</v>
      </c>
      <c r="B15" s="118" t="s">
        <v>89</v>
      </c>
      <c r="C15" s="34" t="s">
        <v>86</v>
      </c>
      <c r="D15" s="124">
        <v>0.036000000000000004</v>
      </c>
      <c r="E15" s="124">
        <v>0.01</v>
      </c>
      <c r="F15" s="126">
        <v>38019</v>
      </c>
      <c r="G15" s="81" t="s">
        <v>157</v>
      </c>
      <c r="H15" s="55" t="s">
        <v>87</v>
      </c>
      <c r="M15" s="124">
        <v>0.036000000000000004</v>
      </c>
      <c r="N15" s="124">
        <v>59</v>
      </c>
    </row>
    <row r="16" spans="1:14" ht="12.75">
      <c r="A16" s="25" t="s">
        <v>84</v>
      </c>
      <c r="B16" s="118" t="s">
        <v>89</v>
      </c>
      <c r="C16" s="34" t="s">
        <v>86</v>
      </c>
      <c r="D16" s="34">
        <v>0.025</v>
      </c>
      <c r="E16" s="120">
        <v>0.01</v>
      </c>
      <c r="F16" s="85">
        <v>37979</v>
      </c>
      <c r="G16" s="34" t="s">
        <v>155</v>
      </c>
      <c r="H16" s="55" t="s">
        <v>87</v>
      </c>
      <c r="M16" s="34">
        <v>0.025</v>
      </c>
      <c r="N16" s="114">
        <v>110</v>
      </c>
    </row>
    <row r="17" spans="1:14" ht="12.75">
      <c r="A17" s="25" t="s">
        <v>84</v>
      </c>
      <c r="B17" s="118" t="s">
        <v>89</v>
      </c>
      <c r="C17" s="34" t="s">
        <v>86</v>
      </c>
      <c r="D17" s="124">
        <v>0.048</v>
      </c>
      <c r="E17" s="124">
        <v>0.01</v>
      </c>
      <c r="F17" s="126">
        <v>37979</v>
      </c>
      <c r="G17" s="81" t="s">
        <v>157</v>
      </c>
      <c r="H17" s="55" t="s">
        <v>87</v>
      </c>
      <c r="M17" s="124">
        <v>0.048</v>
      </c>
      <c r="N17" s="124">
        <v>130</v>
      </c>
    </row>
    <row r="18" spans="1:14" ht="12.75">
      <c r="A18" s="25" t="s">
        <v>84</v>
      </c>
      <c r="B18" s="118" t="s">
        <v>89</v>
      </c>
      <c r="C18" s="34" t="s">
        <v>86</v>
      </c>
      <c r="D18" s="119" t="s">
        <v>76</v>
      </c>
      <c r="E18" s="34"/>
      <c r="F18" s="85">
        <v>37695</v>
      </c>
      <c r="G18" s="34" t="s">
        <v>155</v>
      </c>
      <c r="H18" s="55" t="s">
        <v>87</v>
      </c>
      <c r="M18" s="119" t="s">
        <v>76</v>
      </c>
      <c r="N18" s="75">
        <v>19</v>
      </c>
    </row>
    <row r="19" spans="1:14" ht="12.75">
      <c r="A19" s="25" t="s">
        <v>84</v>
      </c>
      <c r="B19" s="118" t="s">
        <v>89</v>
      </c>
      <c r="C19" s="34" t="s">
        <v>86</v>
      </c>
      <c r="D19" s="124" t="s">
        <v>76</v>
      </c>
      <c r="E19" s="124"/>
      <c r="F19" s="126">
        <v>37695</v>
      </c>
      <c r="G19" s="81" t="s">
        <v>157</v>
      </c>
      <c r="H19" s="55" t="s">
        <v>87</v>
      </c>
      <c r="M19" s="124" t="s">
        <v>76</v>
      </c>
      <c r="N19" s="124">
        <v>23</v>
      </c>
    </row>
    <row r="20" spans="1:14" ht="12.75">
      <c r="A20" s="25" t="s">
        <v>84</v>
      </c>
      <c r="B20" s="118" t="s">
        <v>89</v>
      </c>
      <c r="C20" s="34" t="s">
        <v>86</v>
      </c>
      <c r="D20" s="119" t="s">
        <v>76</v>
      </c>
      <c r="E20" s="34"/>
      <c r="F20" s="85">
        <v>37663</v>
      </c>
      <c r="G20" s="34" t="s">
        <v>155</v>
      </c>
      <c r="H20" s="55" t="s">
        <v>87</v>
      </c>
      <c r="M20" s="119" t="s">
        <v>76</v>
      </c>
      <c r="N20" s="75">
        <v>22</v>
      </c>
    </row>
    <row r="21" spans="1:14" ht="12.75">
      <c r="A21" s="25" t="s">
        <v>84</v>
      </c>
      <c r="B21" s="118" t="s">
        <v>89</v>
      </c>
      <c r="C21" s="34" t="s">
        <v>86</v>
      </c>
      <c r="D21" s="124">
        <v>0.024</v>
      </c>
      <c r="E21" s="124"/>
      <c r="F21" s="126">
        <v>37663</v>
      </c>
      <c r="G21" s="81" t="s">
        <v>157</v>
      </c>
      <c r="H21" s="55" t="s">
        <v>87</v>
      </c>
      <c r="M21" s="124">
        <v>0.024</v>
      </c>
      <c r="N21" s="124">
        <v>21</v>
      </c>
    </row>
    <row r="22" spans="1:14" ht="12.75">
      <c r="A22" s="25" t="s">
        <v>84</v>
      </c>
      <c r="B22" s="118" t="s">
        <v>89</v>
      </c>
      <c r="C22" s="34" t="s">
        <v>86</v>
      </c>
      <c r="D22" s="34">
        <v>0.046</v>
      </c>
      <c r="E22" s="34"/>
      <c r="F22" s="85">
        <v>37568</v>
      </c>
      <c r="G22" s="34" t="s">
        <v>155</v>
      </c>
      <c r="H22" s="55" t="s">
        <v>87</v>
      </c>
      <c r="M22" s="34">
        <v>0.046</v>
      </c>
      <c r="N22" s="75">
        <v>150</v>
      </c>
    </row>
    <row r="23" spans="1:14" ht="12.75">
      <c r="A23" s="25" t="s">
        <v>84</v>
      </c>
      <c r="B23" s="118" t="s">
        <v>89</v>
      </c>
      <c r="C23" s="34" t="s">
        <v>86</v>
      </c>
      <c r="D23" s="124">
        <v>0.015</v>
      </c>
      <c r="E23" s="124"/>
      <c r="F23" s="126">
        <v>37568</v>
      </c>
      <c r="G23" s="81" t="s">
        <v>157</v>
      </c>
      <c r="H23" s="55" t="s">
        <v>87</v>
      </c>
      <c r="M23" s="124">
        <v>0.015</v>
      </c>
      <c r="N23" s="124">
        <v>160</v>
      </c>
    </row>
    <row r="24" spans="1:14" ht="12.75">
      <c r="A24" s="25" t="s">
        <v>84</v>
      </c>
      <c r="B24" s="118" t="s">
        <v>89</v>
      </c>
      <c r="C24" s="34" t="s">
        <v>86</v>
      </c>
      <c r="D24" s="34">
        <v>0.029</v>
      </c>
      <c r="E24" s="34"/>
      <c r="F24" s="85">
        <v>37332</v>
      </c>
      <c r="G24" s="34" t="s">
        <v>155</v>
      </c>
      <c r="H24" s="55" t="s">
        <v>87</v>
      </c>
      <c r="M24" s="34">
        <v>0.029</v>
      </c>
      <c r="N24" s="75">
        <v>81</v>
      </c>
    </row>
    <row r="25" spans="1:14" ht="12.75">
      <c r="A25" s="25" t="s">
        <v>84</v>
      </c>
      <c r="B25" s="118" t="s">
        <v>89</v>
      </c>
      <c r="C25" s="34" t="s">
        <v>86</v>
      </c>
      <c r="D25" s="124">
        <v>0.017</v>
      </c>
      <c r="E25" s="124"/>
      <c r="F25" s="126">
        <v>37332</v>
      </c>
      <c r="G25" s="81" t="s">
        <v>157</v>
      </c>
      <c r="H25" s="55" t="s">
        <v>87</v>
      </c>
      <c r="M25" s="124">
        <v>0.017</v>
      </c>
      <c r="N25" s="124">
        <v>79</v>
      </c>
    </row>
    <row r="26" spans="1:14" ht="12.75">
      <c r="A26" s="25" t="s">
        <v>84</v>
      </c>
      <c r="B26" s="118" t="s">
        <v>89</v>
      </c>
      <c r="C26" s="34" t="s">
        <v>86</v>
      </c>
      <c r="D26" s="81">
        <v>0.03</v>
      </c>
      <c r="E26" s="34"/>
      <c r="F26" s="85">
        <v>37283</v>
      </c>
      <c r="G26" s="34" t="s">
        <v>155</v>
      </c>
      <c r="H26" s="55" t="s">
        <v>87</v>
      </c>
      <c r="M26" s="81">
        <v>0.03</v>
      </c>
      <c r="N26" s="75">
        <v>90</v>
      </c>
    </row>
    <row r="27" spans="1:14" ht="12.75">
      <c r="A27" s="25" t="s">
        <v>84</v>
      </c>
      <c r="B27" s="118" t="s">
        <v>89</v>
      </c>
      <c r="C27" s="34" t="s">
        <v>86</v>
      </c>
      <c r="D27" s="124">
        <v>0.057</v>
      </c>
      <c r="E27" s="124"/>
      <c r="F27" s="126">
        <v>37283</v>
      </c>
      <c r="G27" s="81" t="s">
        <v>157</v>
      </c>
      <c r="H27" s="55" t="s">
        <v>87</v>
      </c>
      <c r="M27" s="124">
        <v>0.057</v>
      </c>
      <c r="N27" s="124">
        <v>300</v>
      </c>
    </row>
    <row r="28" spans="1:14" ht="12.75">
      <c r="A28" s="25" t="s">
        <v>84</v>
      </c>
      <c r="B28" s="118" t="s">
        <v>89</v>
      </c>
      <c r="C28" s="34" t="s">
        <v>86</v>
      </c>
      <c r="D28" s="81">
        <v>0.03</v>
      </c>
      <c r="E28" s="34"/>
      <c r="F28" s="85">
        <v>37219</v>
      </c>
      <c r="G28" s="34" t="s">
        <v>155</v>
      </c>
      <c r="H28" s="55" t="s">
        <v>87</v>
      </c>
      <c r="M28" s="81">
        <v>0.03</v>
      </c>
      <c r="N28" s="75">
        <v>66</v>
      </c>
    </row>
    <row r="29" spans="1:14" ht="12.75">
      <c r="A29" s="25" t="s">
        <v>84</v>
      </c>
      <c r="B29" s="118" t="s">
        <v>89</v>
      </c>
      <c r="C29" s="34" t="s">
        <v>86</v>
      </c>
      <c r="D29" s="124">
        <v>0.02</v>
      </c>
      <c r="E29" s="124"/>
      <c r="F29" s="126">
        <v>37219</v>
      </c>
      <c r="G29" s="81" t="s">
        <v>157</v>
      </c>
      <c r="H29" s="55" t="s">
        <v>87</v>
      </c>
      <c r="M29" s="124">
        <v>0.02</v>
      </c>
      <c r="N29" s="124">
        <v>70</v>
      </c>
    </row>
    <row r="30" spans="1:14" ht="12.75">
      <c r="A30" s="25" t="s">
        <v>84</v>
      </c>
      <c r="B30" s="118" t="s">
        <v>89</v>
      </c>
      <c r="C30" s="34" t="s">
        <v>86</v>
      </c>
      <c r="D30" s="119" t="s">
        <v>76</v>
      </c>
      <c r="E30" s="34"/>
      <c r="F30" s="85">
        <v>37208</v>
      </c>
      <c r="G30" s="34" t="s">
        <v>155</v>
      </c>
      <c r="H30" s="55" t="s">
        <v>87</v>
      </c>
      <c r="M30" s="119" t="s">
        <v>76</v>
      </c>
      <c r="N30" s="75">
        <v>120</v>
      </c>
    </row>
    <row r="31" spans="1:14" ht="12.75">
      <c r="A31" s="25" t="s">
        <v>84</v>
      </c>
      <c r="B31" s="118" t="s">
        <v>89</v>
      </c>
      <c r="C31" s="34" t="s">
        <v>86</v>
      </c>
      <c r="D31" s="166" t="s">
        <v>156</v>
      </c>
      <c r="E31" s="124"/>
      <c r="F31" s="126">
        <v>37208</v>
      </c>
      <c r="G31" s="81" t="s">
        <v>157</v>
      </c>
      <c r="H31" s="55" t="s">
        <v>87</v>
      </c>
      <c r="M31" s="119" t="s">
        <v>76</v>
      </c>
      <c r="N31" s="75">
        <v>28</v>
      </c>
    </row>
    <row r="32" spans="1:14" ht="12.75">
      <c r="A32" s="25" t="s">
        <v>84</v>
      </c>
      <c r="B32" s="118" t="s">
        <v>89</v>
      </c>
      <c r="C32" s="34" t="s">
        <v>86</v>
      </c>
      <c r="D32" s="119" t="s">
        <v>76</v>
      </c>
      <c r="E32" s="34"/>
      <c r="F32" s="85">
        <v>36988</v>
      </c>
      <c r="G32" s="34" t="s">
        <v>155</v>
      </c>
      <c r="H32" s="55" t="s">
        <v>87</v>
      </c>
      <c r="M32" s="124" t="s">
        <v>76</v>
      </c>
      <c r="N32" s="124">
        <v>26</v>
      </c>
    </row>
    <row r="33" spans="1:14" ht="12.75">
      <c r="A33" s="25" t="s">
        <v>84</v>
      </c>
      <c r="B33" s="118" t="s">
        <v>89</v>
      </c>
      <c r="C33" s="34" t="s">
        <v>86</v>
      </c>
      <c r="D33" s="124" t="s">
        <v>76</v>
      </c>
      <c r="E33" s="124"/>
      <c r="F33" s="126">
        <v>36988</v>
      </c>
      <c r="G33" s="81" t="s">
        <v>157</v>
      </c>
      <c r="H33" s="55" t="s">
        <v>87</v>
      </c>
      <c r="M33" s="119" t="s">
        <v>76</v>
      </c>
      <c r="N33" s="75">
        <v>22</v>
      </c>
    </row>
    <row r="34" spans="1:14" ht="12.75">
      <c r="A34" s="25" t="s">
        <v>84</v>
      </c>
      <c r="B34" s="118" t="s">
        <v>89</v>
      </c>
      <c r="C34" s="34" t="s">
        <v>86</v>
      </c>
      <c r="D34" s="119" t="s">
        <v>76</v>
      </c>
      <c r="E34" s="34"/>
      <c r="F34" s="85">
        <v>36945</v>
      </c>
      <c r="G34" s="34" t="s">
        <v>155</v>
      </c>
      <c r="H34" s="55" t="s">
        <v>87</v>
      </c>
      <c r="M34" s="124" t="s">
        <v>76</v>
      </c>
      <c r="N34" s="124">
        <v>32</v>
      </c>
    </row>
    <row r="35" spans="1:14" ht="12.75">
      <c r="A35" s="25" t="s">
        <v>84</v>
      </c>
      <c r="B35" s="118" t="s">
        <v>89</v>
      </c>
      <c r="C35" s="34" t="s">
        <v>86</v>
      </c>
      <c r="D35" s="124" t="s">
        <v>76</v>
      </c>
      <c r="E35" s="124"/>
      <c r="F35" s="126">
        <v>36945</v>
      </c>
      <c r="G35" s="81" t="s">
        <v>157</v>
      </c>
      <c r="H35" s="55" t="s">
        <v>87</v>
      </c>
      <c r="M35" s="81">
        <v>0.01</v>
      </c>
      <c r="N35" s="75">
        <v>45</v>
      </c>
    </row>
    <row r="36" spans="1:14" ht="12.75">
      <c r="A36" s="25" t="s">
        <v>84</v>
      </c>
      <c r="B36" s="118" t="s">
        <v>89</v>
      </c>
      <c r="C36" s="34" t="s">
        <v>86</v>
      </c>
      <c r="D36" s="81">
        <v>0.01</v>
      </c>
      <c r="E36" s="34"/>
      <c r="F36" s="85">
        <v>36915</v>
      </c>
      <c r="G36" s="34" t="s">
        <v>155</v>
      </c>
      <c r="H36" s="55" t="s">
        <v>87</v>
      </c>
      <c r="M36" s="124">
        <v>0.02</v>
      </c>
      <c r="N36" s="124">
        <v>54</v>
      </c>
    </row>
    <row r="37" spans="1:14" ht="12.75">
      <c r="A37" s="25" t="s">
        <v>84</v>
      </c>
      <c r="B37" s="118" t="s">
        <v>89</v>
      </c>
      <c r="C37" s="34" t="s">
        <v>86</v>
      </c>
      <c r="D37" s="124">
        <v>0.02</v>
      </c>
      <c r="E37" s="124"/>
      <c r="F37" s="126">
        <v>36915</v>
      </c>
      <c r="G37" s="81" t="s">
        <v>157</v>
      </c>
      <c r="H37" s="55" t="s">
        <v>87</v>
      </c>
      <c r="M37" s="81">
        <v>0.01</v>
      </c>
      <c r="N37" s="75">
        <v>100</v>
      </c>
    </row>
    <row r="38" spans="1:14" ht="12.75">
      <c r="A38" s="25" t="s">
        <v>84</v>
      </c>
      <c r="B38" s="118" t="s">
        <v>89</v>
      </c>
      <c r="C38" s="34" t="s">
        <v>86</v>
      </c>
      <c r="D38" s="81">
        <v>0.01</v>
      </c>
      <c r="E38" s="34"/>
      <c r="F38" s="85">
        <v>36899</v>
      </c>
      <c r="G38" s="34" t="s">
        <v>155</v>
      </c>
      <c r="H38" s="55" t="s">
        <v>87</v>
      </c>
      <c r="M38" s="124" t="s">
        <v>76</v>
      </c>
      <c r="N38" s="124">
        <v>120</v>
      </c>
    </row>
    <row r="39" spans="1:14" ht="12.75">
      <c r="A39" s="25" t="s">
        <v>84</v>
      </c>
      <c r="B39" s="118" t="s">
        <v>89</v>
      </c>
      <c r="C39" s="34" t="s">
        <v>86</v>
      </c>
      <c r="D39" s="124" t="s">
        <v>76</v>
      </c>
      <c r="E39" s="124"/>
      <c r="F39" s="126">
        <v>36899</v>
      </c>
      <c r="G39" s="81" t="s">
        <v>157</v>
      </c>
      <c r="H39" s="55" t="s">
        <v>87</v>
      </c>
      <c r="M39" s="81">
        <v>0.02</v>
      </c>
      <c r="N39" s="75">
        <v>53</v>
      </c>
    </row>
    <row r="40" spans="1:14" ht="12.75">
      <c r="A40" s="25" t="s">
        <v>84</v>
      </c>
      <c r="B40" s="118" t="s">
        <v>89</v>
      </c>
      <c r="C40" s="34" t="s">
        <v>86</v>
      </c>
      <c r="D40" s="81">
        <v>0.02</v>
      </c>
      <c r="E40" s="34"/>
      <c r="F40" s="85">
        <v>36633</v>
      </c>
      <c r="G40" s="34" t="s">
        <v>155</v>
      </c>
      <c r="H40" s="55" t="s">
        <v>87</v>
      </c>
      <c r="M40" s="124">
        <v>0.02</v>
      </c>
      <c r="N40" s="124">
        <v>110</v>
      </c>
    </row>
    <row r="41" spans="1:14" ht="12.75">
      <c r="A41" s="25" t="s">
        <v>84</v>
      </c>
      <c r="B41" s="118" t="s">
        <v>89</v>
      </c>
      <c r="C41" s="34" t="s">
        <v>86</v>
      </c>
      <c r="D41" s="124">
        <v>0.02</v>
      </c>
      <c r="E41" s="124"/>
      <c r="F41" s="126">
        <v>36633</v>
      </c>
      <c r="G41" s="81" t="s">
        <v>157</v>
      </c>
      <c r="H41" s="55" t="s">
        <v>87</v>
      </c>
      <c r="M41" s="119" t="s">
        <v>76</v>
      </c>
      <c r="N41" s="75">
        <v>19</v>
      </c>
    </row>
    <row r="42" spans="1:14" ht="12.75">
      <c r="A42" s="25" t="s">
        <v>84</v>
      </c>
      <c r="B42" s="118" t="s">
        <v>89</v>
      </c>
      <c r="C42" s="34" t="s">
        <v>86</v>
      </c>
      <c r="D42" s="119" t="s">
        <v>76</v>
      </c>
      <c r="E42" s="34"/>
      <c r="F42" s="85">
        <v>36589</v>
      </c>
      <c r="G42" s="34" t="s">
        <v>155</v>
      </c>
      <c r="H42" s="55" t="s">
        <v>87</v>
      </c>
      <c r="M42" s="124" t="s">
        <v>76</v>
      </c>
      <c r="N42" s="124">
        <v>20</v>
      </c>
    </row>
    <row r="43" spans="1:14" ht="12.75">
      <c r="A43" s="25" t="s">
        <v>84</v>
      </c>
      <c r="B43" s="118" t="s">
        <v>89</v>
      </c>
      <c r="C43" s="34" t="s">
        <v>86</v>
      </c>
      <c r="D43" s="124" t="s">
        <v>76</v>
      </c>
      <c r="E43" s="124"/>
      <c r="F43" s="126">
        <v>36589</v>
      </c>
      <c r="G43" s="81" t="s">
        <v>157</v>
      </c>
      <c r="H43" s="55" t="s">
        <v>87</v>
      </c>
      <c r="M43" s="119" t="s">
        <v>76</v>
      </c>
      <c r="N43" s="75">
        <v>20</v>
      </c>
    </row>
    <row r="44" spans="1:14" ht="12.75">
      <c r="A44" s="25" t="s">
        <v>84</v>
      </c>
      <c r="B44" s="118" t="s">
        <v>89</v>
      </c>
      <c r="C44" s="34" t="s">
        <v>86</v>
      </c>
      <c r="D44" s="119" t="s">
        <v>76</v>
      </c>
      <c r="E44" s="34"/>
      <c r="F44" s="85">
        <v>36583</v>
      </c>
      <c r="G44" s="34" t="s">
        <v>155</v>
      </c>
      <c r="H44" s="55" t="s">
        <v>87</v>
      </c>
      <c r="M44" s="124" t="s">
        <v>76</v>
      </c>
      <c r="N44" s="124">
        <v>24</v>
      </c>
    </row>
    <row r="45" spans="1:14" ht="12.75">
      <c r="A45" s="25" t="s">
        <v>84</v>
      </c>
      <c r="B45" s="118" t="s">
        <v>89</v>
      </c>
      <c r="C45" s="34" t="s">
        <v>86</v>
      </c>
      <c r="D45" s="124" t="s">
        <v>76</v>
      </c>
      <c r="E45" s="124"/>
      <c r="F45" s="126">
        <v>36583</v>
      </c>
      <c r="G45" s="81" t="s">
        <v>157</v>
      </c>
      <c r="H45" s="55" t="s">
        <v>87</v>
      </c>
      <c r="M45" s="81">
        <v>0.02</v>
      </c>
      <c r="N45" s="75">
        <v>150</v>
      </c>
    </row>
    <row r="46" spans="1:14" ht="12.75">
      <c r="A46" s="25" t="s">
        <v>84</v>
      </c>
      <c r="B46" s="118" t="s">
        <v>89</v>
      </c>
      <c r="C46" s="34" t="s">
        <v>86</v>
      </c>
      <c r="D46" s="81">
        <v>0.02</v>
      </c>
      <c r="E46" s="34"/>
      <c r="F46" s="85">
        <v>36550</v>
      </c>
      <c r="G46" s="34" t="s">
        <v>155</v>
      </c>
      <c r="H46" s="55" t="s">
        <v>87</v>
      </c>
      <c r="M46" s="124">
        <v>0.03</v>
      </c>
      <c r="N46" s="124">
        <v>250</v>
      </c>
    </row>
    <row r="47" spans="1:14" ht="12.75">
      <c r="A47" s="25" t="s">
        <v>84</v>
      </c>
      <c r="B47" s="118" t="s">
        <v>89</v>
      </c>
      <c r="C47" s="34" t="s">
        <v>86</v>
      </c>
      <c r="D47" s="124">
        <v>0.03</v>
      </c>
      <c r="E47" s="125"/>
      <c r="F47" s="126">
        <v>36550</v>
      </c>
      <c r="G47" s="81" t="s">
        <v>157</v>
      </c>
      <c r="H47" s="55" t="s">
        <v>87</v>
      </c>
      <c r="M47" s="115">
        <v>0.01</v>
      </c>
      <c r="N47" s="82">
        <v>57</v>
      </c>
    </row>
    <row r="48" spans="1:14" ht="12.75">
      <c r="A48" s="74" t="s">
        <v>84</v>
      </c>
      <c r="B48" s="113" t="s">
        <v>89</v>
      </c>
      <c r="C48" s="114" t="s">
        <v>86</v>
      </c>
      <c r="D48" s="115">
        <v>0.01</v>
      </c>
      <c r="E48" s="75"/>
      <c r="F48" s="76">
        <v>36257</v>
      </c>
      <c r="G48" s="75" t="s">
        <v>155</v>
      </c>
      <c r="H48" s="77" t="s">
        <v>87</v>
      </c>
      <c r="M48" s="82">
        <v>0.02</v>
      </c>
      <c r="N48" s="82">
        <v>88</v>
      </c>
    </row>
    <row r="49" spans="1:14" ht="12.75">
      <c r="A49" s="25" t="s">
        <v>84</v>
      </c>
      <c r="B49" s="118" t="s">
        <v>89</v>
      </c>
      <c r="C49" s="34" t="s">
        <v>86</v>
      </c>
      <c r="D49" s="82">
        <v>0.02</v>
      </c>
      <c r="E49" s="111"/>
      <c r="F49" s="84">
        <v>36257</v>
      </c>
      <c r="G49" s="81" t="s">
        <v>157</v>
      </c>
      <c r="H49" s="55" t="s">
        <v>87</v>
      </c>
      <c r="M49" s="115">
        <v>0.02</v>
      </c>
      <c r="N49" s="82">
        <v>50</v>
      </c>
    </row>
    <row r="50" spans="1:14" ht="12.75">
      <c r="A50" s="74" t="s">
        <v>84</v>
      </c>
      <c r="B50" s="113" t="s">
        <v>89</v>
      </c>
      <c r="C50" s="114" t="s">
        <v>86</v>
      </c>
      <c r="D50" s="115">
        <v>0.02</v>
      </c>
      <c r="E50" s="91"/>
      <c r="F50" s="76">
        <v>36235</v>
      </c>
      <c r="G50" s="75" t="s">
        <v>155</v>
      </c>
      <c r="H50" s="77" t="s">
        <v>87</v>
      </c>
      <c r="M50" s="82">
        <v>0.03</v>
      </c>
      <c r="N50" s="82">
        <v>90</v>
      </c>
    </row>
    <row r="51" spans="1:14" ht="12.75">
      <c r="A51" s="25" t="s">
        <v>84</v>
      </c>
      <c r="B51" s="118" t="s">
        <v>89</v>
      </c>
      <c r="C51" s="34" t="s">
        <v>86</v>
      </c>
      <c r="D51" s="82">
        <v>0.03</v>
      </c>
      <c r="E51" s="111"/>
      <c r="F51" s="84">
        <v>36235</v>
      </c>
      <c r="G51" s="81" t="s">
        <v>157</v>
      </c>
      <c r="H51" s="55" t="s">
        <v>87</v>
      </c>
      <c r="M51" s="115" t="s">
        <v>76</v>
      </c>
      <c r="N51" s="82">
        <v>31</v>
      </c>
    </row>
    <row r="52" spans="1:14" ht="12.75">
      <c r="A52" s="74" t="s">
        <v>84</v>
      </c>
      <c r="B52" s="113" t="s">
        <v>89</v>
      </c>
      <c r="C52" s="114" t="s">
        <v>86</v>
      </c>
      <c r="D52" s="115" t="s">
        <v>76</v>
      </c>
      <c r="E52" s="117"/>
      <c r="F52" s="76">
        <v>36200</v>
      </c>
      <c r="G52" s="75" t="s">
        <v>155</v>
      </c>
      <c r="H52" s="77" t="s">
        <v>87</v>
      </c>
      <c r="M52" s="82" t="s">
        <v>76</v>
      </c>
      <c r="N52" s="82">
        <v>32</v>
      </c>
    </row>
    <row r="53" spans="1:14" ht="12.75">
      <c r="A53" s="25" t="s">
        <v>84</v>
      </c>
      <c r="B53" s="118" t="s">
        <v>89</v>
      </c>
      <c r="C53" s="34" t="s">
        <v>86</v>
      </c>
      <c r="D53" s="82" t="s">
        <v>76</v>
      </c>
      <c r="E53" s="111"/>
      <c r="F53" s="84">
        <v>36200</v>
      </c>
      <c r="G53" s="81" t="s">
        <v>157</v>
      </c>
      <c r="H53" s="55" t="s">
        <v>87</v>
      </c>
      <c r="M53" s="115">
        <v>0.01</v>
      </c>
      <c r="N53" s="82">
        <v>38</v>
      </c>
    </row>
    <row r="54" spans="1:14" ht="12.75">
      <c r="A54" s="74" t="s">
        <v>84</v>
      </c>
      <c r="B54" s="113" t="s">
        <v>89</v>
      </c>
      <c r="C54" s="114" t="s">
        <v>86</v>
      </c>
      <c r="D54" s="115">
        <v>0.01</v>
      </c>
      <c r="E54" s="117"/>
      <c r="F54" s="76">
        <v>36185</v>
      </c>
      <c r="G54" s="75" t="s">
        <v>155</v>
      </c>
      <c r="H54" s="77" t="s">
        <v>87</v>
      </c>
      <c r="M54" s="82" t="s">
        <v>76</v>
      </c>
      <c r="N54" s="82">
        <v>29</v>
      </c>
    </row>
    <row r="55" spans="1:14" ht="12.75">
      <c r="A55" s="25" t="s">
        <v>84</v>
      </c>
      <c r="B55" s="118" t="s">
        <v>89</v>
      </c>
      <c r="C55" s="34" t="s">
        <v>86</v>
      </c>
      <c r="D55" s="82" t="s">
        <v>76</v>
      </c>
      <c r="E55" s="111"/>
      <c r="F55" s="84">
        <v>36185</v>
      </c>
      <c r="G55" s="81" t="s">
        <v>157</v>
      </c>
      <c r="H55" s="55" t="s">
        <v>87</v>
      </c>
      <c r="M55" s="115">
        <v>0.02</v>
      </c>
      <c r="N55" s="82">
        <v>97</v>
      </c>
    </row>
    <row r="56" spans="1:14" ht="12.75">
      <c r="A56" s="74" t="s">
        <v>84</v>
      </c>
      <c r="B56" s="113" t="s">
        <v>89</v>
      </c>
      <c r="C56" s="114" t="s">
        <v>86</v>
      </c>
      <c r="D56" s="115">
        <v>0.02</v>
      </c>
      <c r="E56" s="74"/>
      <c r="F56" s="76">
        <v>36107</v>
      </c>
      <c r="G56" s="75" t="s">
        <v>155</v>
      </c>
      <c r="H56" s="77" t="s">
        <v>87</v>
      </c>
      <c r="M56" s="82">
        <v>0.04</v>
      </c>
      <c r="N56" s="82">
        <v>160</v>
      </c>
    </row>
    <row r="57" spans="1:14" ht="12.75">
      <c r="A57" s="25" t="s">
        <v>84</v>
      </c>
      <c r="B57" s="118" t="s">
        <v>89</v>
      </c>
      <c r="C57" s="34" t="s">
        <v>86</v>
      </c>
      <c r="D57" s="82">
        <v>0.04</v>
      </c>
      <c r="E57" s="111"/>
      <c r="F57" s="84">
        <v>36107</v>
      </c>
      <c r="G57" s="81" t="s">
        <v>157</v>
      </c>
      <c r="H57" s="55" t="s">
        <v>87</v>
      </c>
      <c r="M57" s="115">
        <v>0.01</v>
      </c>
      <c r="N57" s="82">
        <v>89</v>
      </c>
    </row>
    <row r="58" spans="1:14" ht="12.75">
      <c r="A58" s="74" t="s">
        <v>84</v>
      </c>
      <c r="B58" s="113" t="s">
        <v>89</v>
      </c>
      <c r="C58" s="114" t="s">
        <v>86</v>
      </c>
      <c r="D58" s="115">
        <v>0.01</v>
      </c>
      <c r="E58" s="75"/>
      <c r="F58" s="76">
        <v>35879</v>
      </c>
      <c r="G58" s="75" t="s">
        <v>155</v>
      </c>
      <c r="H58" s="77" t="s">
        <v>87</v>
      </c>
      <c r="M58" s="82" t="s">
        <v>76</v>
      </c>
      <c r="N58" s="82">
        <v>140</v>
      </c>
    </row>
    <row r="59" spans="1:14" ht="12.75">
      <c r="A59" s="25" t="s">
        <v>84</v>
      </c>
      <c r="B59" s="118" t="s">
        <v>89</v>
      </c>
      <c r="C59" s="34" t="s">
        <v>86</v>
      </c>
      <c r="D59" s="82" t="s">
        <v>76</v>
      </c>
      <c r="E59" s="111"/>
      <c r="F59" s="84">
        <v>35879</v>
      </c>
      <c r="G59" s="81" t="s">
        <v>157</v>
      </c>
      <c r="H59" s="55" t="s">
        <v>87</v>
      </c>
      <c r="M59" s="115">
        <v>0.01</v>
      </c>
      <c r="N59" s="82">
        <v>32</v>
      </c>
    </row>
    <row r="60" spans="1:14" ht="12.75">
      <c r="A60" s="74" t="s">
        <v>84</v>
      </c>
      <c r="B60" s="113" t="s">
        <v>89</v>
      </c>
      <c r="C60" s="114" t="s">
        <v>86</v>
      </c>
      <c r="D60" s="115">
        <v>0.01</v>
      </c>
      <c r="E60" s="75"/>
      <c r="F60" s="116">
        <v>35829</v>
      </c>
      <c r="G60" s="75" t="s">
        <v>155</v>
      </c>
      <c r="H60" s="77" t="s">
        <v>87</v>
      </c>
      <c r="M60" s="82">
        <v>0.01</v>
      </c>
      <c r="N60" s="82">
        <v>27</v>
      </c>
    </row>
    <row r="61" spans="1:14" ht="12.75">
      <c r="A61" s="25" t="s">
        <v>84</v>
      </c>
      <c r="B61" s="118" t="s">
        <v>89</v>
      </c>
      <c r="C61" s="34" t="s">
        <v>86</v>
      </c>
      <c r="D61" s="82">
        <v>0.01</v>
      </c>
      <c r="E61" s="111"/>
      <c r="F61" s="85">
        <v>35829</v>
      </c>
      <c r="G61" s="81" t="s">
        <v>157</v>
      </c>
      <c r="H61" s="55" t="s">
        <v>87</v>
      </c>
      <c r="M61" s="115">
        <v>0.01</v>
      </c>
      <c r="N61" s="82">
        <v>36</v>
      </c>
    </row>
    <row r="62" spans="1:14" ht="12.75">
      <c r="A62" s="74" t="s">
        <v>84</v>
      </c>
      <c r="B62" s="113" t="s">
        <v>89</v>
      </c>
      <c r="C62" s="114" t="s">
        <v>86</v>
      </c>
      <c r="D62" s="115">
        <v>0.01</v>
      </c>
      <c r="E62" s="75"/>
      <c r="F62" s="76">
        <v>35804</v>
      </c>
      <c r="G62" s="75" t="s">
        <v>155</v>
      </c>
      <c r="H62" s="77" t="s">
        <v>87</v>
      </c>
      <c r="M62" s="82" t="s">
        <v>76</v>
      </c>
      <c r="N62" s="82">
        <v>26</v>
      </c>
    </row>
    <row r="63" spans="1:14" ht="12.75">
      <c r="A63" s="25" t="s">
        <v>84</v>
      </c>
      <c r="B63" s="118" t="s">
        <v>89</v>
      </c>
      <c r="C63" s="34" t="s">
        <v>86</v>
      </c>
      <c r="D63" s="82" t="s">
        <v>76</v>
      </c>
      <c r="E63" s="111"/>
      <c r="F63" s="84">
        <v>35804</v>
      </c>
      <c r="G63" s="81" t="s">
        <v>157</v>
      </c>
      <c r="H63" s="55" t="s">
        <v>87</v>
      </c>
      <c r="M63" s="115">
        <v>0.022</v>
      </c>
      <c r="N63" s="82">
        <v>50</v>
      </c>
    </row>
    <row r="64" spans="1:14" ht="12.75">
      <c r="A64" s="74" t="s">
        <v>84</v>
      </c>
      <c r="B64" s="113" t="s">
        <v>89</v>
      </c>
      <c r="C64" s="114" t="s">
        <v>86</v>
      </c>
      <c r="D64" s="115">
        <v>0.022</v>
      </c>
      <c r="E64" s="75"/>
      <c r="F64" s="76">
        <v>35760</v>
      </c>
      <c r="G64" s="75" t="s">
        <v>155</v>
      </c>
      <c r="H64" s="77" t="s">
        <v>87</v>
      </c>
      <c r="M64" s="82">
        <v>0.023</v>
      </c>
      <c r="N64" s="82">
        <v>58</v>
      </c>
    </row>
    <row r="65" spans="1:13" ht="12.75">
      <c r="A65" s="25" t="s">
        <v>84</v>
      </c>
      <c r="B65" s="118" t="s">
        <v>89</v>
      </c>
      <c r="C65" s="34" t="s">
        <v>86</v>
      </c>
      <c r="D65" s="82">
        <v>0.023</v>
      </c>
      <c r="E65" s="111"/>
      <c r="F65" s="84">
        <v>35760</v>
      </c>
      <c r="G65" s="81" t="s">
        <v>157</v>
      </c>
      <c r="H65" s="55" t="s">
        <v>87</v>
      </c>
      <c r="M65" s="142"/>
    </row>
    <row r="66" spans="1:8" s="142" customFormat="1" ht="12.75">
      <c r="A66" s="156" t="s">
        <v>84</v>
      </c>
      <c r="B66" s="157" t="s">
        <v>89</v>
      </c>
      <c r="C66" s="158" t="s">
        <v>86</v>
      </c>
      <c r="D66" s="159">
        <v>0.02</v>
      </c>
      <c r="E66" s="160"/>
      <c r="F66" s="161">
        <v>35408</v>
      </c>
      <c r="G66" s="160" t="s">
        <v>155</v>
      </c>
      <c r="H66" s="158" t="s">
        <v>87</v>
      </c>
    </row>
    <row r="67" spans="1:8" s="142" customFormat="1" ht="12.75">
      <c r="A67" s="136" t="s">
        <v>84</v>
      </c>
      <c r="B67" s="137" t="s">
        <v>89</v>
      </c>
      <c r="C67" s="138" t="s">
        <v>86</v>
      </c>
      <c r="D67" s="139">
        <v>0.041</v>
      </c>
      <c r="E67" s="162"/>
      <c r="F67" s="141">
        <v>35408</v>
      </c>
      <c r="G67" s="163" t="s">
        <v>157</v>
      </c>
      <c r="H67" s="138" t="s">
        <v>87</v>
      </c>
    </row>
    <row r="68" spans="1:8" s="142" customFormat="1" ht="12.75">
      <c r="A68" s="156" t="s">
        <v>84</v>
      </c>
      <c r="B68" s="157" t="s">
        <v>89</v>
      </c>
      <c r="C68" s="158" t="s">
        <v>86</v>
      </c>
      <c r="D68" s="159">
        <v>0.02</v>
      </c>
      <c r="E68" s="160"/>
      <c r="F68" s="161">
        <v>35390</v>
      </c>
      <c r="G68" s="160" t="s">
        <v>155</v>
      </c>
      <c r="H68" s="158" t="s">
        <v>87</v>
      </c>
    </row>
    <row r="69" spans="1:8" s="142" customFormat="1" ht="12.75">
      <c r="A69" s="136" t="s">
        <v>84</v>
      </c>
      <c r="B69" s="137" t="s">
        <v>89</v>
      </c>
      <c r="C69" s="138" t="s">
        <v>86</v>
      </c>
      <c r="D69" s="139">
        <v>0.03</v>
      </c>
      <c r="E69" s="163"/>
      <c r="F69" s="141">
        <v>35390</v>
      </c>
      <c r="G69" s="163" t="s">
        <v>157</v>
      </c>
      <c r="H69" s="138" t="s">
        <v>87</v>
      </c>
    </row>
    <row r="70" spans="1:8" s="142" customFormat="1" ht="12.75">
      <c r="A70" s="156" t="s">
        <v>84</v>
      </c>
      <c r="B70" s="157" t="s">
        <v>89</v>
      </c>
      <c r="C70" s="158" t="s">
        <v>86</v>
      </c>
      <c r="D70" s="159">
        <v>0.09</v>
      </c>
      <c r="E70" s="160"/>
      <c r="F70" s="161">
        <v>35368</v>
      </c>
      <c r="G70" s="160" t="s">
        <v>155</v>
      </c>
      <c r="H70" s="158" t="s">
        <v>87</v>
      </c>
    </row>
    <row r="71" spans="1:8" s="142" customFormat="1" ht="12.75">
      <c r="A71" s="136" t="s">
        <v>84</v>
      </c>
      <c r="B71" s="137" t="s">
        <v>89</v>
      </c>
      <c r="C71" s="138" t="s">
        <v>86</v>
      </c>
      <c r="D71" s="139">
        <v>0.03</v>
      </c>
      <c r="E71" s="163"/>
      <c r="F71" s="141">
        <v>35368</v>
      </c>
      <c r="G71" s="163" t="s">
        <v>157</v>
      </c>
      <c r="H71" s="138" t="s">
        <v>87</v>
      </c>
    </row>
    <row r="72" spans="1:8" s="142" customFormat="1" ht="12.75">
      <c r="A72" s="156" t="s">
        <v>84</v>
      </c>
      <c r="B72" s="157" t="s">
        <v>89</v>
      </c>
      <c r="C72" s="158" t="s">
        <v>86</v>
      </c>
      <c r="D72" s="159" t="s">
        <v>76</v>
      </c>
      <c r="E72" s="160"/>
      <c r="F72" s="161">
        <v>35137</v>
      </c>
      <c r="G72" s="160" t="s">
        <v>155</v>
      </c>
      <c r="H72" s="158" t="s">
        <v>87</v>
      </c>
    </row>
    <row r="73" spans="1:8" s="142" customFormat="1" ht="12.75">
      <c r="A73" s="136" t="s">
        <v>84</v>
      </c>
      <c r="B73" s="137" t="s">
        <v>89</v>
      </c>
      <c r="C73" s="138" t="s">
        <v>86</v>
      </c>
      <c r="D73" s="139">
        <v>0.02</v>
      </c>
      <c r="E73" s="163"/>
      <c r="F73" s="141">
        <v>35137</v>
      </c>
      <c r="G73" s="163" t="s">
        <v>157</v>
      </c>
      <c r="H73" s="138" t="s">
        <v>87</v>
      </c>
    </row>
    <row r="74" spans="1:8" s="142" customFormat="1" ht="12.75">
      <c r="A74" s="156" t="s">
        <v>84</v>
      </c>
      <c r="B74" s="157" t="s">
        <v>89</v>
      </c>
      <c r="C74" s="158" t="s">
        <v>86</v>
      </c>
      <c r="D74" s="159">
        <v>0.01</v>
      </c>
      <c r="E74" s="156"/>
      <c r="F74" s="161">
        <v>35128</v>
      </c>
      <c r="G74" s="160" t="s">
        <v>155</v>
      </c>
      <c r="H74" s="158" t="s">
        <v>87</v>
      </c>
    </row>
    <row r="75" spans="1:8" s="142" customFormat="1" ht="12.75">
      <c r="A75" s="136" t="s">
        <v>84</v>
      </c>
      <c r="B75" s="137" t="s">
        <v>89</v>
      </c>
      <c r="C75" s="138" t="s">
        <v>86</v>
      </c>
      <c r="D75" s="139">
        <v>0.01</v>
      </c>
      <c r="E75" s="163"/>
      <c r="F75" s="141">
        <v>35128</v>
      </c>
      <c r="G75" s="163" t="s">
        <v>157</v>
      </c>
      <c r="H75" s="138" t="s">
        <v>87</v>
      </c>
    </row>
    <row r="76" spans="1:8" s="142" customFormat="1" ht="12.75">
      <c r="A76" s="156" t="s">
        <v>84</v>
      </c>
      <c r="B76" s="157" t="s">
        <v>89</v>
      </c>
      <c r="C76" s="158" t="s">
        <v>86</v>
      </c>
      <c r="D76" s="159">
        <v>0.02</v>
      </c>
      <c r="E76" s="160"/>
      <c r="F76" s="164">
        <v>35114</v>
      </c>
      <c r="G76" s="160" t="s">
        <v>155</v>
      </c>
      <c r="H76" s="158" t="s">
        <v>87</v>
      </c>
    </row>
    <row r="77" spans="1:8" s="142" customFormat="1" ht="12.75">
      <c r="A77" s="136" t="s">
        <v>84</v>
      </c>
      <c r="B77" s="137" t="s">
        <v>89</v>
      </c>
      <c r="C77" s="138" t="s">
        <v>86</v>
      </c>
      <c r="D77" s="139">
        <v>0.06</v>
      </c>
      <c r="E77" s="145"/>
      <c r="F77" s="144">
        <v>35114</v>
      </c>
      <c r="G77" s="163" t="s">
        <v>157</v>
      </c>
      <c r="H77" s="138" t="s">
        <v>87</v>
      </c>
    </row>
    <row r="78" spans="1:8" s="142" customFormat="1" ht="12.75">
      <c r="A78" s="156" t="s">
        <v>84</v>
      </c>
      <c r="B78" s="157" t="s">
        <v>89</v>
      </c>
      <c r="C78" s="158" t="s">
        <v>86</v>
      </c>
      <c r="D78" s="159">
        <v>0.01</v>
      </c>
      <c r="E78" s="160"/>
      <c r="F78" s="161">
        <v>35095</v>
      </c>
      <c r="G78" s="160" t="s">
        <v>155</v>
      </c>
      <c r="H78" s="158" t="s">
        <v>87</v>
      </c>
    </row>
    <row r="79" spans="1:8" s="142" customFormat="1" ht="12.75">
      <c r="A79" s="136" t="s">
        <v>84</v>
      </c>
      <c r="B79" s="137" t="s">
        <v>89</v>
      </c>
      <c r="C79" s="138" t="s">
        <v>86</v>
      </c>
      <c r="D79" s="139">
        <v>0.02</v>
      </c>
      <c r="E79" s="145"/>
      <c r="F79" s="141">
        <v>35095</v>
      </c>
      <c r="G79" s="163" t="s">
        <v>157</v>
      </c>
      <c r="H79" s="138" t="s">
        <v>87</v>
      </c>
    </row>
    <row r="80" spans="1:8" s="142" customFormat="1" ht="12.75">
      <c r="A80" s="156" t="s">
        <v>84</v>
      </c>
      <c r="B80" s="157" t="s">
        <v>89</v>
      </c>
      <c r="C80" s="158" t="s">
        <v>86</v>
      </c>
      <c r="D80" s="167" t="s">
        <v>156</v>
      </c>
      <c r="E80" s="160"/>
      <c r="F80" s="161">
        <v>35045</v>
      </c>
      <c r="G80" s="160" t="s">
        <v>155</v>
      </c>
      <c r="H80" s="158" t="s">
        <v>87</v>
      </c>
    </row>
    <row r="81" spans="1:8" s="142" customFormat="1" ht="12.75">
      <c r="A81" s="136" t="s">
        <v>84</v>
      </c>
      <c r="B81" s="137" t="s">
        <v>89</v>
      </c>
      <c r="C81" s="138" t="s">
        <v>86</v>
      </c>
      <c r="D81" s="168" t="s">
        <v>156</v>
      </c>
      <c r="E81" s="150"/>
      <c r="F81" s="141">
        <v>35045</v>
      </c>
      <c r="G81" s="163" t="s">
        <v>157</v>
      </c>
      <c r="H81" s="138" t="s">
        <v>87</v>
      </c>
    </row>
    <row r="82" spans="1:8" s="142" customFormat="1" ht="12.75">
      <c r="A82" s="156" t="s">
        <v>84</v>
      </c>
      <c r="B82" s="157" t="s">
        <v>89</v>
      </c>
      <c r="C82" s="158" t="s">
        <v>86</v>
      </c>
      <c r="D82" s="159" t="s">
        <v>76</v>
      </c>
      <c r="E82" s="160"/>
      <c r="F82" s="161">
        <v>34768</v>
      </c>
      <c r="G82" s="160" t="s">
        <v>155</v>
      </c>
      <c r="H82" s="158" t="s">
        <v>87</v>
      </c>
    </row>
    <row r="83" spans="1:8" s="142" customFormat="1" ht="12.75">
      <c r="A83" s="136" t="s">
        <v>84</v>
      </c>
      <c r="B83" s="137" t="s">
        <v>89</v>
      </c>
      <c r="C83" s="138" t="s">
        <v>86</v>
      </c>
      <c r="D83" s="139" t="s">
        <v>76</v>
      </c>
      <c r="E83" s="150"/>
      <c r="F83" s="141">
        <v>34768</v>
      </c>
      <c r="G83" s="163" t="s">
        <v>157</v>
      </c>
      <c r="H83" s="138" t="s">
        <v>87</v>
      </c>
    </row>
    <row r="84" spans="1:8" s="142" customFormat="1" ht="12.75">
      <c r="A84" s="156" t="s">
        <v>84</v>
      </c>
      <c r="B84" s="157" t="s">
        <v>89</v>
      </c>
      <c r="C84" s="158" t="s">
        <v>86</v>
      </c>
      <c r="D84" s="159" t="s">
        <v>76</v>
      </c>
      <c r="E84" s="160"/>
      <c r="F84" s="161">
        <v>34722</v>
      </c>
      <c r="G84" s="160" t="s">
        <v>155</v>
      </c>
      <c r="H84" s="158" t="s">
        <v>87</v>
      </c>
    </row>
    <row r="85" spans="1:8" s="142" customFormat="1" ht="12.75">
      <c r="A85" s="136" t="s">
        <v>84</v>
      </c>
      <c r="B85" s="137" t="s">
        <v>89</v>
      </c>
      <c r="C85" s="138" t="s">
        <v>86</v>
      </c>
      <c r="D85" s="139">
        <v>0.01</v>
      </c>
      <c r="E85" s="163"/>
      <c r="F85" s="141">
        <v>34722</v>
      </c>
      <c r="G85" s="163" t="s">
        <v>157</v>
      </c>
      <c r="H85" s="138" t="s">
        <v>87</v>
      </c>
    </row>
    <row r="86" spans="1:8" s="142" customFormat="1" ht="12.75">
      <c r="A86" s="156" t="s">
        <v>84</v>
      </c>
      <c r="B86" s="157" t="s">
        <v>89</v>
      </c>
      <c r="C86" s="158" t="s">
        <v>86</v>
      </c>
      <c r="D86" s="159">
        <v>0.05</v>
      </c>
      <c r="E86" s="160"/>
      <c r="F86" s="161">
        <v>34648</v>
      </c>
      <c r="G86" s="160" t="s">
        <v>155</v>
      </c>
      <c r="H86" s="158" t="s">
        <v>87</v>
      </c>
    </row>
    <row r="87" spans="1:8" s="142" customFormat="1" ht="12.75">
      <c r="A87" s="136" t="s">
        <v>84</v>
      </c>
      <c r="B87" s="137" t="s">
        <v>89</v>
      </c>
      <c r="C87" s="138" t="s">
        <v>86</v>
      </c>
      <c r="D87" s="139">
        <v>0.09</v>
      </c>
      <c r="E87" s="163"/>
      <c r="F87" s="141">
        <v>34648</v>
      </c>
      <c r="G87" s="163" t="s">
        <v>157</v>
      </c>
      <c r="H87" s="138" t="s">
        <v>87</v>
      </c>
    </row>
    <row r="88" spans="1:8" s="142" customFormat="1" ht="12.75">
      <c r="A88" s="156" t="s">
        <v>84</v>
      </c>
      <c r="B88" s="157" t="s">
        <v>89</v>
      </c>
      <c r="C88" s="158" t="s">
        <v>86</v>
      </c>
      <c r="D88" s="159">
        <v>0.02</v>
      </c>
      <c r="E88" s="160"/>
      <c r="F88" s="161">
        <v>34412</v>
      </c>
      <c r="G88" s="160" t="s">
        <v>155</v>
      </c>
      <c r="H88" s="158" t="s">
        <v>87</v>
      </c>
    </row>
    <row r="89" spans="1:8" s="142" customFormat="1" ht="12.75">
      <c r="A89" s="136" t="s">
        <v>84</v>
      </c>
      <c r="B89" s="137" t="s">
        <v>89</v>
      </c>
      <c r="C89" s="138" t="s">
        <v>86</v>
      </c>
      <c r="D89" s="139">
        <v>0.02</v>
      </c>
      <c r="E89" s="163"/>
      <c r="F89" s="141">
        <v>34412</v>
      </c>
      <c r="G89" s="163" t="s">
        <v>157</v>
      </c>
      <c r="H89" s="138" t="s">
        <v>87</v>
      </c>
    </row>
    <row r="90" spans="1:8" s="142" customFormat="1" ht="12.75">
      <c r="A90" s="156" t="s">
        <v>84</v>
      </c>
      <c r="B90" s="157" t="s">
        <v>89</v>
      </c>
      <c r="C90" s="158" t="s">
        <v>86</v>
      </c>
      <c r="D90" s="159">
        <v>0.01</v>
      </c>
      <c r="E90" s="160"/>
      <c r="F90" s="165">
        <v>34382</v>
      </c>
      <c r="G90" s="160" t="s">
        <v>155</v>
      </c>
      <c r="H90" s="158" t="s">
        <v>87</v>
      </c>
    </row>
    <row r="91" spans="1:13" s="142" customFormat="1" ht="12.75">
      <c r="A91" s="136" t="s">
        <v>84</v>
      </c>
      <c r="B91" s="137" t="s">
        <v>89</v>
      </c>
      <c r="C91" s="138" t="s">
        <v>86</v>
      </c>
      <c r="D91" s="139">
        <v>0.01</v>
      </c>
      <c r="E91" s="163"/>
      <c r="F91" s="152">
        <v>34382</v>
      </c>
      <c r="G91" s="163" t="s">
        <v>157</v>
      </c>
      <c r="H91" s="138" t="s">
        <v>87</v>
      </c>
      <c r="M91" s="7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S74"/>
  <sheetViews>
    <sheetView zoomScalePageLayoutView="0" workbookViewId="0" topLeftCell="A1">
      <pane xSplit="2" ySplit="4" topLeftCell="AD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P35" sqref="AP35"/>
    </sheetView>
  </sheetViews>
  <sheetFormatPr defaultColWidth="9.140625" defaultRowHeight="12.75"/>
  <cols>
    <col min="1" max="1" width="18.28125" style="96" customWidth="1"/>
    <col min="2" max="2" width="7.7109375" style="96" bestFit="1" customWidth="1"/>
    <col min="3" max="4" width="10.140625" style="96" bestFit="1" customWidth="1"/>
    <col min="5" max="35" width="9.8515625" style="96" bestFit="1" customWidth="1"/>
    <col min="36" max="36" width="10.00390625" style="96" bestFit="1" customWidth="1"/>
    <col min="37" max="37" width="10.140625" style="96" bestFit="1" customWidth="1"/>
    <col min="38" max="39" width="10.00390625" style="96" bestFit="1" customWidth="1"/>
    <col min="40" max="40" width="6.57421875" style="96" bestFit="1" customWidth="1"/>
    <col min="41" max="41" width="5.7109375" style="96" bestFit="1" customWidth="1"/>
    <col min="42" max="42" width="6.57421875" style="96" bestFit="1" customWidth="1"/>
    <col min="43" max="43" width="5.57421875" style="96" customWidth="1"/>
    <col min="44" max="44" width="6.57421875" style="96" bestFit="1" customWidth="1"/>
    <col min="45" max="45" width="5.7109375" style="96" bestFit="1" customWidth="1"/>
    <col min="46" max="16384" width="9.140625" style="96" customWidth="1"/>
  </cols>
  <sheetData>
    <row r="1" spans="1:45" ht="12">
      <c r="A1" s="94" t="s">
        <v>93</v>
      </c>
      <c r="B1" s="94"/>
      <c r="C1" s="95" t="str">
        <f>'[1]2-17-94'!$A$107</f>
        <v>WW94-0102</v>
      </c>
      <c r="D1" s="95" t="str">
        <f>'[1]3-19-94'!$A$107</f>
        <v>WW94-0202</v>
      </c>
      <c r="E1" s="95" t="str">
        <f>'[2]11-10-94'!$A$107</f>
        <v>WW95-0102</v>
      </c>
      <c r="F1" s="95" t="str">
        <f>'[2]1-23-95'!$A$107</f>
        <v>WW95-0202</v>
      </c>
      <c r="G1" s="95" t="str">
        <f>'[2]3-10-95'!$A$107</f>
        <v>WW95-0302</v>
      </c>
      <c r="H1" s="95" t="str">
        <f>'[3]12-12-95'!$A$107</f>
        <v>WW96-0102</v>
      </c>
      <c r="I1" s="95" t="str">
        <f>'[3]1-31-96'!$A$107</f>
        <v>WW96-0202</v>
      </c>
      <c r="J1" s="95" t="str">
        <f>'[3]2-19-96'!$A$107</f>
        <v>WW96-0302</v>
      </c>
      <c r="K1" s="95" t="str">
        <f>'[3]3-4-96'!$A$107</f>
        <v>WW96-0402</v>
      </c>
      <c r="L1" s="95" t="str">
        <f>'[3]3-13-96'!$A$107</f>
        <v>WW96-0502</v>
      </c>
      <c r="M1" s="95" t="str">
        <f>'[4]10-30-96'!$A$107</f>
        <v>WW97-0102</v>
      </c>
      <c r="N1" s="95" t="str">
        <f>'[4]11-21-96'!$A$107</f>
        <v>WW97-0202</v>
      </c>
      <c r="O1" s="95" t="str">
        <f>'[4]12-9-96'!$A$107</f>
        <v>WW97-0302</v>
      </c>
      <c r="P1" s="95" t="str">
        <f>'[5]11-26-97'!$A$107</f>
        <v>WW98-0102</v>
      </c>
      <c r="Q1" s="95" t="str">
        <f>'[5]01-09-98'!$A$107</f>
        <v>WW98-0202</v>
      </c>
      <c r="R1" s="95" t="str">
        <f>'[5]02-03-98'!$A$107</f>
        <v>WW98-0302</v>
      </c>
      <c r="S1" s="95" t="str">
        <f>'[5]03-25-98'!$A$107</f>
        <v>WW98-0402</v>
      </c>
      <c r="T1" s="95" t="str">
        <f>'[6]11-08-98'!$A$107</f>
        <v>WW99-0102</v>
      </c>
      <c r="U1" s="95" t="str">
        <f>'[6]01-25-99'!$A$107</f>
        <v>WW99-0202</v>
      </c>
      <c r="V1" s="95" t="str">
        <f>'[6]02-09-99'!$A$107</f>
        <v>WW99-0302</v>
      </c>
      <c r="W1" s="95" t="str">
        <f>'[6]03-16-99'!$A$107</f>
        <v>WW99-0402</v>
      </c>
      <c r="X1" s="95" t="str">
        <f>'[6]04-07-99'!$A$107</f>
        <v>WW99-0502</v>
      </c>
      <c r="Y1" s="95" t="str">
        <f>'[7]01-25-00'!$N$2</f>
        <v>WW00-0102</v>
      </c>
      <c r="Z1" s="95" t="str">
        <f>'[7]02-27-00'!$N$2</f>
        <v>WW00-0202</v>
      </c>
      <c r="AA1" s="95" t="str">
        <f>'[7]03-04-00'!$N$2</f>
        <v>WW00-0302</v>
      </c>
      <c r="AB1" s="95" t="str">
        <f>'[7]04-17-00'!$N$2</f>
        <v>WW00-0402</v>
      </c>
      <c r="AC1" s="95" t="str">
        <f>'[8]01-08-01'!$N$2</f>
        <v>WW01-0102</v>
      </c>
      <c r="AD1" s="95" t="str">
        <f>'[8]01-24-01'!$N$2</f>
        <v>WW01-0202</v>
      </c>
      <c r="AE1" s="95" t="str">
        <f>'[8]02-23-01'!$N$2</f>
        <v>WW01-0302</v>
      </c>
      <c r="AF1" s="95" t="str">
        <f>'[8]04-07-01'!$N$2</f>
        <v>WW01-0402</v>
      </c>
      <c r="AG1" s="95" t="str">
        <f>'[9]11-13-01'!$L$2</f>
        <v>WW02-0102</v>
      </c>
      <c r="AH1" s="95" t="str">
        <f>'[9]11-24-01'!$L$2</f>
        <v>WW02-0202</v>
      </c>
      <c r="AI1" s="95" t="str">
        <f>'[9]01-27-02'!$L$2</f>
        <v>WW02-0302</v>
      </c>
      <c r="AJ1" s="95" t="str">
        <f>'[9]03-17-02'!$L$2</f>
        <v>WW02-0402</v>
      </c>
      <c r="AK1" s="95" t="str">
        <f>'[10]11-08-02'!$L$2</f>
        <v>WW03-0102</v>
      </c>
      <c r="AL1" s="95" t="str">
        <f>'[10]02-11-03'!$L$2</f>
        <v>WW03-0202</v>
      </c>
      <c r="AM1" s="95" t="str">
        <f>'[10]03-15-03'!$L$2</f>
        <v>WW03-0302</v>
      </c>
      <c r="AN1" s="199" t="str">
        <f>'[11]12-25-03'!$L$2</f>
        <v>WW04-0102</v>
      </c>
      <c r="AO1" s="199"/>
      <c r="AP1" s="199" t="str">
        <f>'[11]02-02-04'!$L$2</f>
        <v>WW04-0202</v>
      </c>
      <c r="AQ1" s="199"/>
      <c r="AR1" s="199" t="str">
        <f>'[11]2-18-04'!$L$2</f>
        <v>WW04-0302</v>
      </c>
      <c r="AS1" s="199"/>
    </row>
    <row r="2" spans="1:45" ht="12">
      <c r="A2" s="94" t="s">
        <v>94</v>
      </c>
      <c r="B2" s="94"/>
      <c r="C2" s="95" t="str">
        <f>'[1]2-17-94'!$B$107</f>
        <v>940217-1594</v>
      </c>
      <c r="D2" s="95" t="str">
        <f>'[1]3-19-94'!$B$107</f>
        <v>940321-1608</v>
      </c>
      <c r="E2" s="95" t="str">
        <f>'[2]11-10-94'!$B$107</f>
        <v>L2744-003</v>
      </c>
      <c r="F2" s="95" t="str">
        <f>'[2]1-23-95'!$B$107</f>
        <v>L4665-004</v>
      </c>
      <c r="G2" s="95" t="str">
        <f>'[2]3-10-95'!$B$107</f>
        <v>L6008-010</v>
      </c>
      <c r="H2" s="95">
        <f>'[3]12-12-95'!$B$107</f>
        <v>0</v>
      </c>
      <c r="I2" s="95" t="str">
        <f>'[3]1-31-96'!$B$107</f>
        <v>L14419-001</v>
      </c>
      <c r="J2" s="95" t="str">
        <f>'[3]2-19-96'!$B$107</f>
        <v>L14981-003</v>
      </c>
      <c r="K2" s="95" t="str">
        <f>'[3]3-4-96'!$B$107</f>
        <v>L15397-003</v>
      </c>
      <c r="L2" s="95" t="str">
        <f>'[3]3-13-96'!$B$107</f>
        <v>L15705-003</v>
      </c>
      <c r="M2" s="95" t="str">
        <f>'[4]10-30-96'!$B$107</f>
        <v>L22873-003</v>
      </c>
      <c r="N2" s="95" t="str">
        <f>'[4]11-21-96'!$B$107</f>
        <v>L23600-003</v>
      </c>
      <c r="O2" s="95" t="str">
        <f>'[4]12-9-96'!$B$107</f>
        <v>L24196-003</v>
      </c>
      <c r="P2" s="95" t="str">
        <f>'[5]11-26-97'!$N$3</f>
        <v>C7111684</v>
      </c>
      <c r="Q2" s="95" t="str">
        <f>'[5]01-09-98'!$N$3</f>
        <v>L37151-003</v>
      </c>
      <c r="R2" s="95" t="str">
        <f>'[5]02-03-98'!$N$3</f>
        <v>L38045-003</v>
      </c>
      <c r="S2" s="95" t="str">
        <f>'[5]03-25-98'!$N$3</f>
        <v>L39880-003</v>
      </c>
      <c r="T2" s="95" t="str">
        <f>'[6]11-08-98'!$N$3</f>
        <v>L47907-003</v>
      </c>
      <c r="U2" s="95" t="str">
        <f>'[6]01-25-99'!$N$3</f>
        <v>L50660-001</v>
      </c>
      <c r="V2" s="95" t="str">
        <f>'[6]02-09-99'!$N$3</f>
        <v>L51332-003</v>
      </c>
      <c r="W2" s="95" t="str">
        <f>'[6]03-16-99'!$N$3</f>
        <v>L52565-003</v>
      </c>
      <c r="X2" s="95" t="str">
        <f>'[6]04-07-99'!$N$3</f>
        <v>L53514-003</v>
      </c>
      <c r="Y2" s="97" t="str">
        <f>'[7]01-25-00'!$N$5</f>
        <v>L64804-001</v>
      </c>
      <c r="Z2" s="97" t="str">
        <f>'[7]02-27-00'!$N$5</f>
        <v>L66218-002</v>
      </c>
      <c r="AA2" s="98" t="str">
        <f>'[7]03-04-00'!$N$5</f>
        <v>L66478-003</v>
      </c>
      <c r="AB2" s="98" t="str">
        <f>'[7]04-17-00'!$N$5</f>
        <v>L68386-003</v>
      </c>
      <c r="AC2" s="98" t="str">
        <f>'[8]01-08-01'!$N$5</f>
        <v>L79303-001</v>
      </c>
      <c r="AD2" s="98" t="str">
        <f>'[8]01-24-01'!$N$5</f>
        <v>L80075-001</v>
      </c>
      <c r="AE2" s="98" t="str">
        <f>'[8]02-23-01'!$N$5</f>
        <v>L81366-001</v>
      </c>
      <c r="AF2" s="98" t="str">
        <f>'[8]04-07-01'!$N$5</f>
        <v>L83188-001</v>
      </c>
      <c r="AG2" s="95">
        <f>'[9]11-13-01'!$L$5</f>
        <v>0</v>
      </c>
      <c r="AH2" s="95" t="str">
        <f>'[9]11-24-01'!$L$5</f>
        <v>L92694-001</v>
      </c>
      <c r="AI2" s="95" t="str">
        <f>'[9]01-27-02'!$L$5</f>
        <v>L95529-004</v>
      </c>
      <c r="AJ2" s="95" t="str">
        <f>'[9]03-17-02'!$L$5</f>
        <v>A2C0368-03</v>
      </c>
      <c r="AK2" s="95" t="str">
        <f>'[10]11-08-02'!$L$5</f>
        <v>A2K0406-03</v>
      </c>
      <c r="AL2" s="95" t="str">
        <f>'[10]02-11-03'!$L$5</f>
        <v>A3B0471-03</v>
      </c>
      <c r="AM2" s="95" t="str">
        <f>'[10]03-15-03'!$L$5</f>
        <v>A3C0713-03</v>
      </c>
      <c r="AN2" s="199" t="str">
        <f>'[11]12-25-03'!$L$5</f>
        <v>A3L2102-03</v>
      </c>
      <c r="AO2" s="199"/>
      <c r="AP2" s="199" t="str">
        <f>'[11]02-02-04'!$L$5</f>
        <v>A4B0109-01</v>
      </c>
      <c r="AQ2" s="199"/>
      <c r="AR2" s="199" t="str">
        <f>'[11]2-18-04'!$L$5</f>
        <v>A4B1423-01</v>
      </c>
      <c r="AS2" s="199"/>
    </row>
    <row r="3" spans="1:45" s="101" customFormat="1" ht="12">
      <c r="A3" s="99" t="s">
        <v>81</v>
      </c>
      <c r="B3" s="99"/>
      <c r="C3" s="100">
        <f>'[1]2-17-94'!$H$3</f>
        <v>34382</v>
      </c>
      <c r="D3" s="100">
        <f>'[1]3-19-94'!$H$107</f>
        <v>34412</v>
      </c>
      <c r="E3" s="100">
        <f>'[2]11-10-94'!$H$107</f>
        <v>34648</v>
      </c>
      <c r="F3" s="100">
        <f>'[2]1-23-95'!$H$107</f>
        <v>34722</v>
      </c>
      <c r="G3" s="100">
        <f>'[2]3-10-95'!$H$107</f>
        <v>34768</v>
      </c>
      <c r="H3" s="100">
        <f>'[3]12-12-95'!$H$107</f>
        <v>35045</v>
      </c>
      <c r="I3" s="100">
        <f>'[3]1-31-96'!$H$107</f>
        <v>35095</v>
      </c>
      <c r="J3" s="100">
        <f>'[3]2-19-96'!$H$107</f>
        <v>35114</v>
      </c>
      <c r="K3" s="100">
        <f>'[3]3-4-96'!$H$107</f>
        <v>35128</v>
      </c>
      <c r="L3" s="100">
        <f>'[3]3-13-96'!$H$107</f>
        <v>35137</v>
      </c>
      <c r="M3" s="100">
        <f>'[4]10-30-96'!$H$107</f>
        <v>35368</v>
      </c>
      <c r="N3" s="100">
        <f>'[4]11-21-96'!$H$107</f>
        <v>35390</v>
      </c>
      <c r="O3" s="100">
        <f>'[4]12-9-96'!$H$107</f>
        <v>35408</v>
      </c>
      <c r="P3" s="100">
        <f>'[5]11-26-97'!$H$107</f>
        <v>35760</v>
      </c>
      <c r="Q3" s="100">
        <f>'[5]01-09-98'!$H$107</f>
        <v>35804</v>
      </c>
      <c r="R3" s="100">
        <f>'[5]02-03-98'!$H$107</f>
        <v>35829</v>
      </c>
      <c r="S3" s="100">
        <f>'[5]03-25-98'!$H$107</f>
        <v>35879</v>
      </c>
      <c r="T3" s="100">
        <f>'[6]11-08-98'!$H$107</f>
        <v>36107</v>
      </c>
      <c r="U3" s="100">
        <f>'[6]01-25-99'!$H$107</f>
        <v>36185</v>
      </c>
      <c r="V3" s="100">
        <f>'[6]02-09-99'!$H$107</f>
        <v>36200</v>
      </c>
      <c r="W3" s="100">
        <f>'[6]03-16-99'!$H$107</f>
        <v>36235</v>
      </c>
      <c r="X3" s="100">
        <f>'[6]04-07-99'!$H$107</f>
        <v>36257</v>
      </c>
      <c r="Y3" s="100">
        <f>'[7]01-25-00'!$N$3</f>
        <v>36550</v>
      </c>
      <c r="Z3" s="100">
        <f>'[7]02-27-00'!$N$3</f>
        <v>36583</v>
      </c>
      <c r="AA3" s="100">
        <f>'[7]03-04-00'!$N$3</f>
        <v>36589</v>
      </c>
      <c r="AB3" s="100">
        <f>'[7]04-17-00'!$N$3</f>
        <v>36633</v>
      </c>
      <c r="AC3" s="100">
        <f>'[8]01-08-01'!$N$3</f>
        <v>36899</v>
      </c>
      <c r="AD3" s="100">
        <f>'[8]01-24-01'!$N$3</f>
        <v>36915</v>
      </c>
      <c r="AE3" s="100">
        <f>'[8]02-23-01'!$N$3</f>
        <v>36945</v>
      </c>
      <c r="AF3" s="100">
        <f>'[8]04-07-01'!$N$3</f>
        <v>36988</v>
      </c>
      <c r="AG3" s="100">
        <f>'[9]11-13-01'!$L$3</f>
        <v>37208</v>
      </c>
      <c r="AH3" s="100">
        <f>'[9]11-24-01'!$L$3</f>
        <v>37219</v>
      </c>
      <c r="AI3" s="100">
        <f>'[9]01-27-02'!$L$3</f>
        <v>37283</v>
      </c>
      <c r="AJ3" s="100">
        <f>'[9]03-17-02'!$L$3</f>
        <v>37332</v>
      </c>
      <c r="AK3" s="100">
        <f>'[10]11-08-02'!$L$3</f>
        <v>37568</v>
      </c>
      <c r="AL3" s="100">
        <f>'[10]02-11-03'!$L$3</f>
        <v>37663</v>
      </c>
      <c r="AM3" s="100">
        <f>'[10]03-15-03'!$L$3</f>
        <v>37695</v>
      </c>
      <c r="AN3" s="198">
        <f>'[11]12-25-03'!$L$3</f>
        <v>37979</v>
      </c>
      <c r="AO3" s="198"/>
      <c r="AP3" s="198">
        <f>'[11]02-02-04'!$L$3</f>
        <v>38019</v>
      </c>
      <c r="AQ3" s="198"/>
      <c r="AR3" s="198">
        <f>'[11]2-18-04'!$L$3</f>
        <v>38035</v>
      </c>
      <c r="AS3" s="198"/>
    </row>
    <row r="4" spans="1:45" ht="11.25" customHeight="1">
      <c r="A4" s="102" t="s">
        <v>78</v>
      </c>
      <c r="B4" s="102" t="s">
        <v>79</v>
      </c>
      <c r="C4" s="102" t="s">
        <v>95</v>
      </c>
      <c r="D4" s="102" t="s">
        <v>95</v>
      </c>
      <c r="E4" s="102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  <c r="K4" s="102" t="s">
        <v>95</v>
      </c>
      <c r="L4" s="102" t="s">
        <v>95</v>
      </c>
      <c r="M4" s="102" t="s">
        <v>95</v>
      </c>
      <c r="N4" s="102" t="s">
        <v>95</v>
      </c>
      <c r="O4" s="102" t="s">
        <v>95</v>
      </c>
      <c r="P4" s="102" t="s">
        <v>95</v>
      </c>
      <c r="Q4" s="102" t="s">
        <v>95</v>
      </c>
      <c r="R4" s="102" t="s">
        <v>95</v>
      </c>
      <c r="S4" s="102" t="s">
        <v>95</v>
      </c>
      <c r="T4" s="102" t="s">
        <v>95</v>
      </c>
      <c r="U4" s="102" t="s">
        <v>95</v>
      </c>
      <c r="V4" s="102" t="s">
        <v>95</v>
      </c>
      <c r="W4" s="102" t="s">
        <v>95</v>
      </c>
      <c r="X4" s="102" t="s">
        <v>95</v>
      </c>
      <c r="Y4" s="102" t="s">
        <v>95</v>
      </c>
      <c r="Z4" s="102" t="s">
        <v>95</v>
      </c>
      <c r="AA4" s="102" t="s">
        <v>95</v>
      </c>
      <c r="AB4" s="102" t="s">
        <v>95</v>
      </c>
      <c r="AC4" s="102" t="s">
        <v>95</v>
      </c>
      <c r="AD4" s="102" t="s">
        <v>95</v>
      </c>
      <c r="AE4" s="102" t="s">
        <v>95</v>
      </c>
      <c r="AF4" s="102" t="s">
        <v>95</v>
      </c>
      <c r="AG4" s="102" t="s">
        <v>95</v>
      </c>
      <c r="AH4" s="102" t="s">
        <v>95</v>
      </c>
      <c r="AI4" s="102" t="s">
        <v>95</v>
      </c>
      <c r="AJ4" s="102" t="s">
        <v>95</v>
      </c>
      <c r="AK4" s="102" t="s">
        <v>95</v>
      </c>
      <c r="AL4" s="102" t="s">
        <v>95</v>
      </c>
      <c r="AM4" s="102" t="s">
        <v>95</v>
      </c>
      <c r="AN4" s="102" t="s">
        <v>95</v>
      </c>
      <c r="AO4" s="102" t="s">
        <v>96</v>
      </c>
      <c r="AP4" s="102" t="s">
        <v>95</v>
      </c>
      <c r="AQ4" s="102" t="s">
        <v>96</v>
      </c>
      <c r="AR4" s="102" t="s">
        <v>95</v>
      </c>
      <c r="AS4" s="102" t="s">
        <v>96</v>
      </c>
    </row>
    <row r="5" spans="1:45" ht="12">
      <c r="A5" s="95" t="s">
        <v>97</v>
      </c>
      <c r="B5" s="95" t="s">
        <v>86</v>
      </c>
      <c r="C5" s="95" t="str">
        <f>'[1]2-17-94'!$D$158</f>
        <v>NR</v>
      </c>
      <c r="D5" s="95" t="str">
        <f>'[1]3-19-94'!$D$158</f>
        <v>ND</v>
      </c>
      <c r="E5" s="95" t="str">
        <f>'[2]11-10-94'!$D$158</f>
        <v>ND</v>
      </c>
      <c r="F5" s="95" t="str">
        <f>'[2]1-23-95'!$D$158</f>
        <v>ND</v>
      </c>
      <c r="G5" s="95" t="str">
        <f>'[2]3-10-95'!$D$158</f>
        <v>ND</v>
      </c>
      <c r="H5" s="95" t="str">
        <f>'[3]12-12-95'!$D$158</f>
        <v>NR</v>
      </c>
      <c r="I5" s="95" t="str">
        <f>'[3]1-31-96'!$D$158</f>
        <v>ND</v>
      </c>
      <c r="J5" s="95" t="str">
        <f>'[3]2-19-96'!$D$158</f>
        <v>ND</v>
      </c>
      <c r="K5" s="95" t="str">
        <f>'[3]3-4-96'!$D$158</f>
        <v>ND</v>
      </c>
      <c r="L5" s="95" t="str">
        <f>'[3]3-13-96'!$D$158</f>
        <v>ND</v>
      </c>
      <c r="M5" s="95" t="str">
        <f>'[4]10-30-96'!$D$158</f>
        <v>ND</v>
      </c>
      <c r="N5" s="95" t="str">
        <f>'[4]11-21-96'!$D$158</f>
        <v>ND</v>
      </c>
      <c r="O5" s="95" t="str">
        <f>'[4]12-9-96'!$D$158</f>
        <v>ND</v>
      </c>
      <c r="P5" s="95" t="s">
        <v>76</v>
      </c>
      <c r="Q5" s="95" t="s">
        <v>76</v>
      </c>
      <c r="R5" s="95" t="s">
        <v>76</v>
      </c>
      <c r="S5" s="95" t="s">
        <v>76</v>
      </c>
      <c r="T5" s="95" t="s">
        <v>76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105"/>
      <c r="AP5" s="95"/>
      <c r="AQ5" s="95"/>
      <c r="AR5" s="95"/>
      <c r="AS5" s="95"/>
    </row>
    <row r="6" spans="1:45" ht="12">
      <c r="A6" s="95" t="s">
        <v>98</v>
      </c>
      <c r="B6" s="95" t="s">
        <v>86</v>
      </c>
      <c r="C6" s="95" t="str">
        <f>'[1]2-17-94'!$D$151</f>
        <v>NR</v>
      </c>
      <c r="D6" s="95" t="str">
        <f>'[1]3-19-94'!$D$151</f>
        <v>ND</v>
      </c>
      <c r="E6" s="95" t="str">
        <f>'[2]11-10-94'!$D$151</f>
        <v>ND</v>
      </c>
      <c r="F6" s="95" t="str">
        <f>'[2]1-23-95'!$D$151</f>
        <v>ND</v>
      </c>
      <c r="G6" s="95" t="str">
        <f>'[2]3-10-95'!$D$151</f>
        <v>ND</v>
      </c>
      <c r="H6" s="95" t="str">
        <f>'[3]12-12-95'!$D$151</f>
        <v>NR</v>
      </c>
      <c r="I6" s="95" t="str">
        <f>'[3]1-31-96'!$D$151</f>
        <v>ND</v>
      </c>
      <c r="J6" s="95" t="str">
        <f>'[3]2-19-96'!$D$151</f>
        <v>ND</v>
      </c>
      <c r="K6" s="95" t="str">
        <f>'[3]3-4-96'!$D$151</f>
        <v>ND</v>
      </c>
      <c r="L6" s="95" t="str">
        <f>'[3]3-13-96'!$D$151</f>
        <v>ND</v>
      </c>
      <c r="M6" s="95" t="str">
        <f>'[4]10-30-96'!$D$151</f>
        <v>ND</v>
      </c>
      <c r="N6" s="95" t="str">
        <f>'[4]11-21-96'!$D$151</f>
        <v>ND</v>
      </c>
      <c r="O6" s="95" t="str">
        <f>'[4]12-9-96'!$D$151</f>
        <v>ND</v>
      </c>
      <c r="P6" s="95" t="s">
        <v>76</v>
      </c>
      <c r="Q6" s="95" t="s">
        <v>76</v>
      </c>
      <c r="R6" s="95" t="s">
        <v>76</v>
      </c>
      <c r="S6" s="95" t="s">
        <v>76</v>
      </c>
      <c r="T6" s="95" t="s">
        <v>76</v>
      </c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106"/>
      <c r="AP6" s="95"/>
      <c r="AQ6" s="95"/>
      <c r="AR6" s="95"/>
      <c r="AS6" s="95"/>
    </row>
    <row r="7" spans="1:45" ht="12">
      <c r="A7" s="95" t="s">
        <v>99</v>
      </c>
      <c r="B7" s="95" t="s">
        <v>86</v>
      </c>
      <c r="C7" s="95" t="str">
        <f>'[1]2-17-94'!$D$150</f>
        <v>NR</v>
      </c>
      <c r="D7" s="95" t="str">
        <f>'[1]3-19-94'!$D$150</f>
        <v>ND</v>
      </c>
      <c r="E7" s="95" t="str">
        <f>'[2]11-10-94'!$D$150</f>
        <v>ND</v>
      </c>
      <c r="F7" s="95" t="str">
        <f>'[2]1-23-95'!$D$150</f>
        <v>ND</v>
      </c>
      <c r="G7" s="95" t="str">
        <f>'[2]3-10-95'!$D$150</f>
        <v>ND</v>
      </c>
      <c r="H7" s="95" t="str">
        <f>'[3]12-12-95'!$D$150</f>
        <v>NR</v>
      </c>
      <c r="I7" s="95" t="str">
        <f>'[3]1-31-96'!$D$150</f>
        <v>ND</v>
      </c>
      <c r="J7" s="95" t="str">
        <f>'[3]2-19-96'!$D$150</f>
        <v>ND</v>
      </c>
      <c r="K7" s="95" t="str">
        <f>'[3]3-4-96'!$D$150</f>
        <v>ND</v>
      </c>
      <c r="L7" s="95" t="str">
        <f>'[3]3-13-96'!$D$150</f>
        <v>ND</v>
      </c>
      <c r="M7" s="95" t="str">
        <f>'[4]10-30-96'!$D$150</f>
        <v>ND</v>
      </c>
      <c r="N7" s="95" t="str">
        <f>'[4]11-21-96'!$D$150</f>
        <v>ND</v>
      </c>
      <c r="O7" s="95" t="str">
        <f>'[4]12-9-96'!$D$150</f>
        <v>ND</v>
      </c>
      <c r="P7" s="95" t="s">
        <v>76</v>
      </c>
      <c r="Q7" s="95" t="s">
        <v>76</v>
      </c>
      <c r="R7" s="95" t="s">
        <v>76</v>
      </c>
      <c r="S7" s="95" t="s">
        <v>76</v>
      </c>
      <c r="T7" s="95" t="s">
        <v>76</v>
      </c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</row>
    <row r="8" spans="1:45" ht="12">
      <c r="A8" s="95" t="s">
        <v>100</v>
      </c>
      <c r="B8" s="95" t="s">
        <v>86</v>
      </c>
      <c r="C8" s="95" t="str">
        <f>'[1]2-17-94'!$D$126</f>
        <v>ND</v>
      </c>
      <c r="D8" s="95">
        <f>'[1]3-19-94'!$D$126</f>
        <v>0.17</v>
      </c>
      <c r="E8" s="95" t="str">
        <f>'[2]11-10-94'!$D$126</f>
        <v>ND</v>
      </c>
      <c r="F8" s="95" t="str">
        <f>'[2]1-23-95'!$D$126</f>
        <v>ND</v>
      </c>
      <c r="G8" s="95" t="str">
        <f>'[2]3-10-95'!$D$126</f>
        <v>ND</v>
      </c>
      <c r="H8" s="95" t="str">
        <f>'[3]12-12-95'!$D$126</f>
        <v>NR</v>
      </c>
      <c r="I8" s="95" t="str">
        <f>'[3]1-31-96'!$D$126</f>
        <v>ND</v>
      </c>
      <c r="J8" s="95" t="str">
        <f>'[3]2-19-96'!$D$126</f>
        <v>ND</v>
      </c>
      <c r="K8" s="95" t="str">
        <f>'[3]3-4-96'!$D$126</f>
        <v>ND</v>
      </c>
      <c r="L8" s="95" t="str">
        <f>'[3]3-13-96'!$D$126</f>
        <v>ND</v>
      </c>
      <c r="M8" s="95" t="str">
        <f>'[4]10-30-96'!$D$126</f>
        <v>ND</v>
      </c>
      <c r="N8" s="95" t="str">
        <f>'[4]11-21-96'!$D$126</f>
        <v>ND</v>
      </c>
      <c r="O8" s="95" t="str">
        <f>'[4]12-9-96'!$D$126</f>
        <v>ND</v>
      </c>
      <c r="P8" s="95" t="str">
        <f>'[5]11-26-97'!$N$43</f>
        <v>ND</v>
      </c>
      <c r="Q8" s="95" t="str">
        <f>'[5]01-09-98'!$N$43</f>
        <v>ND</v>
      </c>
      <c r="R8" s="95" t="str">
        <f>'[5]02-03-98'!$N$43</f>
        <v>ND</v>
      </c>
      <c r="S8" s="95" t="str">
        <f>'[5]03-25-98'!$N$43</f>
        <v>ND</v>
      </c>
      <c r="T8" s="95" t="str">
        <f>'[6]11-08-98'!$N$43</f>
        <v>ND</v>
      </c>
      <c r="U8" s="95" t="str">
        <f>'[6]01-25-99'!$N$43</f>
        <v>ND</v>
      </c>
      <c r="V8" s="95" t="str">
        <f>'[6]02-09-99'!$N$43</f>
        <v>ND</v>
      </c>
      <c r="W8" s="95" t="str">
        <f>'[6]03-16-99'!$N$43</f>
        <v>ND</v>
      </c>
      <c r="X8" s="95" t="str">
        <f>'[6]04-07-99'!$N$43</f>
        <v>ND</v>
      </c>
      <c r="Y8" s="95" t="str">
        <f>'[7]01-25-00'!$N$45</f>
        <v>ND</v>
      </c>
      <c r="Z8" s="95" t="str">
        <f>'[7]02-27-00'!$N$45</f>
        <v>ND</v>
      </c>
      <c r="AA8" s="95" t="str">
        <f>'[7]03-04-00'!$N$45</f>
        <v>ND</v>
      </c>
      <c r="AB8" s="95" t="str">
        <f>'[7]04-17-00'!$N$45</f>
        <v>ND</v>
      </c>
      <c r="AC8" s="95" t="str">
        <f>'[8]01-08-01'!$N$45</f>
        <v>ND</v>
      </c>
      <c r="AD8" s="95" t="str">
        <f>'[8]01-24-01'!$N$45</f>
        <v>ND</v>
      </c>
      <c r="AE8" s="95" t="str">
        <f>'[8]02-23-01'!$N$45</f>
        <v>ND</v>
      </c>
      <c r="AF8" s="95" t="str">
        <f>'[8]04-07-01'!$N$45</f>
        <v>ND</v>
      </c>
      <c r="AG8" s="95" t="str">
        <f>'[9]11-13-01'!$L$45</f>
        <v>NR</v>
      </c>
      <c r="AH8" s="95" t="str">
        <f>'[9]11-24-01'!$L$45</f>
        <v>ND</v>
      </c>
      <c r="AI8" s="95" t="str">
        <f>'[9]01-27-02'!$L$45</f>
        <v>ND</v>
      </c>
      <c r="AJ8" s="95" t="str">
        <f>'[9]03-17-02'!$L$45</f>
        <v>ND</v>
      </c>
      <c r="AK8" s="95" t="str">
        <f>'[10]11-08-02'!$L$45</f>
        <v>ND</v>
      </c>
      <c r="AL8" s="95" t="str">
        <f>'[10]02-11-03'!$L$45</f>
        <v>ND</v>
      </c>
      <c r="AM8" s="95" t="str">
        <f>'[10]03-15-03'!$L$45</f>
        <v>ND</v>
      </c>
      <c r="AN8" s="95" t="str">
        <f>'[11]12-25-03'!$L$46</f>
        <v>ND</v>
      </c>
      <c r="AO8" s="104">
        <f>'[11]12-25-03'!$M$46*0.001</f>
        <v>0.01</v>
      </c>
      <c r="AP8" s="95" t="str">
        <f>'[11]02-02-04'!$L$46</f>
        <v>ND</v>
      </c>
      <c r="AQ8" s="104">
        <f>'[11]02-02-04'!$M$46*0.001</f>
        <v>0.01</v>
      </c>
      <c r="AR8" s="95" t="str">
        <f>'[11]2-18-04'!$L$46</f>
        <v>ND</v>
      </c>
      <c r="AS8" s="104">
        <f>'[11]2-18-04'!$M$46*0.001</f>
        <v>0.01</v>
      </c>
    </row>
    <row r="9" spans="1:45" ht="12">
      <c r="A9" s="95" t="s">
        <v>101</v>
      </c>
      <c r="B9" s="95" t="s">
        <v>86</v>
      </c>
      <c r="C9" s="95" t="str">
        <f>'[1]2-17-94'!$D$152</f>
        <v>NR</v>
      </c>
      <c r="D9" s="95" t="str">
        <f>'[1]3-19-94'!$D$152</f>
        <v>ND</v>
      </c>
      <c r="E9" s="95" t="str">
        <f>'[2]11-10-94'!$D$152</f>
        <v>ND</v>
      </c>
      <c r="F9" s="95" t="str">
        <f>'[2]1-23-95'!$D$152</f>
        <v>ND</v>
      </c>
      <c r="G9" s="95" t="str">
        <f>'[2]3-10-95'!$D$152</f>
        <v>ND</v>
      </c>
      <c r="H9" s="95" t="str">
        <f>'[3]12-12-95'!$D$152</f>
        <v>NR</v>
      </c>
      <c r="I9" s="95" t="str">
        <f>'[3]1-31-96'!$D$152</f>
        <v>ND</v>
      </c>
      <c r="J9" s="95" t="str">
        <f>'[3]2-19-96'!$D$152</f>
        <v>ND</v>
      </c>
      <c r="K9" s="95" t="str">
        <f>'[3]3-4-96'!$D$152</f>
        <v>ND</v>
      </c>
      <c r="L9" s="95" t="str">
        <f>'[3]3-13-96'!$D$152</f>
        <v>ND</v>
      </c>
      <c r="M9" s="95" t="str">
        <f>'[4]10-30-96'!$D$152</f>
        <v>ND</v>
      </c>
      <c r="N9" s="95" t="str">
        <f>'[4]11-21-96'!$D$152</f>
        <v>ND</v>
      </c>
      <c r="O9" s="95" t="str">
        <f>'[4]12-9-96'!$D$152</f>
        <v>ND</v>
      </c>
      <c r="P9" s="95" t="s">
        <v>76</v>
      </c>
      <c r="Q9" s="95" t="s">
        <v>76</v>
      </c>
      <c r="R9" s="95" t="s">
        <v>76</v>
      </c>
      <c r="S9" s="95" t="s">
        <v>76</v>
      </c>
      <c r="T9" s="95" t="s">
        <v>76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</row>
    <row r="10" spans="1:45" ht="12">
      <c r="A10" s="95" t="s">
        <v>102</v>
      </c>
      <c r="B10" s="95" t="s">
        <v>86</v>
      </c>
      <c r="C10" s="95" t="str">
        <f>'[1]2-17-94'!$D$115</f>
        <v>ND</v>
      </c>
      <c r="D10" s="95" t="str">
        <f>'[1]3-19-94'!$D$115</f>
        <v>ND</v>
      </c>
      <c r="E10" s="95">
        <f>'[2]11-10-94'!$D$115</f>
        <v>0.01</v>
      </c>
      <c r="F10" s="95" t="str">
        <f>'[2]1-23-95'!$D$115</f>
        <v>ND</v>
      </c>
      <c r="G10" s="95" t="str">
        <f>'[2]3-10-95'!$D$115</f>
        <v>ND</v>
      </c>
      <c r="H10" s="95" t="str">
        <f>'[3]12-12-95'!$D$115</f>
        <v>NR</v>
      </c>
      <c r="I10" s="95" t="str">
        <f>'[3]1-31-96'!$D$115</f>
        <v>ND</v>
      </c>
      <c r="J10" s="95" t="str">
        <f>'[3]2-19-96'!$D$115</f>
        <v>ND</v>
      </c>
      <c r="K10" s="95" t="str">
        <f>'[3]3-4-96'!$D$115</f>
        <v>ND</v>
      </c>
      <c r="L10" s="95" t="str">
        <f>'[3]3-13-96'!$D$115</f>
        <v>ND</v>
      </c>
      <c r="M10" s="95" t="str">
        <f>'[4]10-30-96'!$D$115</f>
        <v>ND</v>
      </c>
      <c r="N10" s="95" t="str">
        <f>'[4]11-21-96'!$D$115</f>
        <v>ND</v>
      </c>
      <c r="O10" s="95" t="str">
        <f>'[4]12-9-96'!$D$115</f>
        <v>ND</v>
      </c>
      <c r="P10" s="95" t="str">
        <f>'[5]11-26-97'!$N$32</f>
        <v>ND</v>
      </c>
      <c r="Q10" s="95" t="str">
        <f>'[5]01-09-98'!$N$32</f>
        <v>ND</v>
      </c>
      <c r="R10" s="95" t="str">
        <f>'[5]02-03-98'!$N$32</f>
        <v>ND</v>
      </c>
      <c r="S10" s="95" t="str">
        <f>'[5]03-25-98'!$N$32</f>
        <v>ND</v>
      </c>
      <c r="T10" s="95">
        <f>'[6]11-08-98'!$N$32</f>
        <v>0.006</v>
      </c>
      <c r="U10" s="95" t="str">
        <f>'[6]01-25-99'!$N$32</f>
        <v>ND</v>
      </c>
      <c r="V10" s="95" t="str">
        <f>'[6]02-09-99'!$N$32</f>
        <v>ND</v>
      </c>
      <c r="W10" s="95" t="str">
        <f>'[6]03-16-99'!$N$32</f>
        <v>ND</v>
      </c>
      <c r="X10" s="95">
        <f>'[6]04-07-99'!$N$32</f>
        <v>0.009</v>
      </c>
      <c r="Y10" s="95">
        <f>'[7]01-25-00'!$N$34</f>
        <v>0.006</v>
      </c>
      <c r="Z10" s="95" t="str">
        <f>'[7]02-27-00'!$N$34</f>
        <v>ND</v>
      </c>
      <c r="AA10" s="95" t="str">
        <f>'[7]03-04-00'!$N$34</f>
        <v>ND</v>
      </c>
      <c r="AB10" s="95" t="str">
        <f>'[7]04-17-00'!$N$34</f>
        <v>ND</v>
      </c>
      <c r="AC10" s="95" t="str">
        <f>'[8]01-08-01'!$N$34</f>
        <v>ND</v>
      </c>
      <c r="AD10" s="95" t="str">
        <f>'[8]01-24-01'!$N$34</f>
        <v>ND</v>
      </c>
      <c r="AE10" s="95" t="str">
        <f>'[8]02-23-01'!$N$34</f>
        <v>ND</v>
      </c>
      <c r="AF10" s="95" t="str">
        <f>'[8]04-07-01'!$N$34</f>
        <v>ND</v>
      </c>
      <c r="AG10" s="95" t="str">
        <f>'[9]11-13-01'!$L$34</f>
        <v>NR</v>
      </c>
      <c r="AH10" s="95" t="str">
        <f>'[9]11-24-01'!$L$34</f>
        <v>ND</v>
      </c>
      <c r="AI10" s="95">
        <f>'[9]01-27-02'!$L$34</f>
        <v>0.015</v>
      </c>
      <c r="AJ10" s="95" t="str">
        <f>'[9]03-17-02'!$L$34</f>
        <v>ND</v>
      </c>
      <c r="AK10" s="95">
        <f>'[10]11-08-02'!$L$34</f>
        <v>5.2</v>
      </c>
      <c r="AL10" s="95" t="str">
        <f>'[10]02-11-03'!$L$34</f>
        <v>ND</v>
      </c>
      <c r="AM10" s="95" t="str">
        <f>'[10]03-15-03'!$L$34</f>
        <v>ND</v>
      </c>
      <c r="AN10" s="104">
        <f>'[11]12-25-03'!$L$35*0.001</f>
        <v>0.0058</v>
      </c>
      <c r="AO10" s="104">
        <f>'[11]12-25-03'!$M$35*0.001</f>
        <v>0.005</v>
      </c>
      <c r="AP10" s="103" t="str">
        <f>'[11]02-02-04'!$L$35</f>
        <v>ND</v>
      </c>
      <c r="AQ10" s="104">
        <f>'[11]02-02-04'!$M$35*0.001</f>
        <v>0.005</v>
      </c>
      <c r="AR10" s="103" t="str">
        <f>'[11]2-18-04'!$L$35</f>
        <v>ND</v>
      </c>
      <c r="AS10" s="104">
        <f>'[11]2-18-04'!$M$35*0.001</f>
        <v>0.005</v>
      </c>
    </row>
    <row r="11" spans="1:45" ht="12">
      <c r="A11" s="95" t="s">
        <v>103</v>
      </c>
      <c r="B11" s="95" t="s">
        <v>86</v>
      </c>
      <c r="C11" s="95" t="str">
        <f>'[1]2-17-94'!$D$117</f>
        <v>NR</v>
      </c>
      <c r="D11" s="95" t="str">
        <f>'[1]3-19-94'!$D$117</f>
        <v>ND</v>
      </c>
      <c r="E11" s="95">
        <f>'[2]11-10-94'!$D$117</f>
        <v>0.4</v>
      </c>
      <c r="F11" s="95" t="str">
        <f>'[2]1-23-95'!$D$117</f>
        <v>ND</v>
      </c>
      <c r="G11" s="95" t="str">
        <f>'[2]3-10-95'!$D$117</f>
        <v>ND</v>
      </c>
      <c r="H11" s="95" t="str">
        <f>'[3]12-12-95'!$D$117</f>
        <v>NR</v>
      </c>
      <c r="I11" s="95">
        <f>'[3]1-31-96'!$D$117</f>
        <v>0.1</v>
      </c>
      <c r="J11" s="95">
        <f>'[3]2-19-96'!$D$117</f>
        <v>0.2</v>
      </c>
      <c r="K11" s="95">
        <f>'[3]3-4-96'!$D$117</f>
        <v>0.3</v>
      </c>
      <c r="L11" s="95" t="str">
        <f>'[3]3-13-96'!$D$117</f>
        <v>ND</v>
      </c>
      <c r="M11" s="95">
        <f>'[4]10-30-96'!$D$117</f>
        <v>0.2</v>
      </c>
      <c r="N11" s="95">
        <f>'[4]11-21-96'!$D$117</f>
        <v>0.2</v>
      </c>
      <c r="O11" s="95" t="str">
        <f>'[4]12-9-96'!$D$117</f>
        <v>ND</v>
      </c>
      <c r="P11" s="95" t="str">
        <f>'[5]11-26-97'!$N$34</f>
        <v>ND</v>
      </c>
      <c r="Q11" s="95" t="str">
        <f>'[5]01-09-98'!$N$34</f>
        <v>ND</v>
      </c>
      <c r="R11" s="95" t="str">
        <f>'[5]02-03-98'!$N$34</f>
        <v>ND</v>
      </c>
      <c r="S11" s="95">
        <f>'[5]03-25-98'!$N$34</f>
        <v>0.1</v>
      </c>
      <c r="T11" s="95">
        <f>'[6]11-08-98'!$N$34</f>
        <v>0.2</v>
      </c>
      <c r="U11" s="95" t="str">
        <f>'[6]01-25-99'!$N$34</f>
        <v>ND</v>
      </c>
      <c r="V11" s="95" t="str">
        <f>'[6]02-09-99'!$N$34</f>
        <v>ND</v>
      </c>
      <c r="W11" s="95" t="str">
        <f>'[6]03-16-99'!$N$34</f>
        <v>ND</v>
      </c>
      <c r="X11" s="95">
        <f>'[6]04-07-99'!$N$34</f>
        <v>0.1</v>
      </c>
      <c r="Y11" s="95">
        <f>'[7]01-25-00'!$N$36</f>
        <v>0.2</v>
      </c>
      <c r="Z11" s="95" t="str">
        <f>'[7]02-27-00'!$N$36</f>
        <v>ND</v>
      </c>
      <c r="AA11" s="95" t="str">
        <f>'[7]03-04-00'!$N$36</f>
        <v>ND</v>
      </c>
      <c r="AB11" s="95" t="str">
        <f>'[7]04-17-00'!$N$36</f>
        <v>ND</v>
      </c>
      <c r="AC11" s="95">
        <f>'[8]01-08-01'!$N$36</f>
        <v>0.1</v>
      </c>
      <c r="AD11" s="95" t="str">
        <f>'[8]01-24-01'!$N$36</f>
        <v>ND</v>
      </c>
      <c r="AE11" s="95" t="str">
        <f>'[8]02-23-01'!$N$36</f>
        <v>ND</v>
      </c>
      <c r="AF11" s="95" t="str">
        <f>'[8]04-07-01'!$N$36</f>
        <v>ND</v>
      </c>
      <c r="AG11" s="95" t="str">
        <f>'[9]11-13-01'!$L$36</f>
        <v>NR</v>
      </c>
      <c r="AH11" s="95" t="str">
        <f>'[9]11-24-01'!$L$36</f>
        <v>ND</v>
      </c>
      <c r="AI11" s="95">
        <f>'[9]01-27-02'!$L$36</f>
        <v>0.2</v>
      </c>
      <c r="AJ11" s="95" t="str">
        <f>'[9]03-17-02'!$L$36</f>
        <v>ND</v>
      </c>
      <c r="AK11" s="95">
        <f>'[10]11-08-02'!$L$36</f>
        <v>150</v>
      </c>
      <c r="AL11" s="95" t="str">
        <f>'[10]02-11-03'!$L$36</f>
        <v>ND</v>
      </c>
      <c r="AM11" s="95" t="str">
        <f>'[10]03-15-03'!$L$36</f>
        <v>ND</v>
      </c>
      <c r="AN11" s="105" t="str">
        <f>'[11]12-25-03'!$L$37</f>
        <v>ND</v>
      </c>
      <c r="AO11" s="103">
        <f>'[11]12-25-03'!$M$37*0.001</f>
        <v>0.1</v>
      </c>
      <c r="AP11" s="105" t="str">
        <f>'[11]02-02-04'!$L$37</f>
        <v>ND</v>
      </c>
      <c r="AQ11" s="103">
        <f>'[11]02-02-04'!$M$37*0.001</f>
        <v>0.1</v>
      </c>
      <c r="AR11" s="105" t="str">
        <f>'[11]2-18-04'!$L$37</f>
        <v>ND</v>
      </c>
      <c r="AS11" s="103">
        <f>'[11]2-18-04'!$M$37*0.001</f>
        <v>0.1</v>
      </c>
    </row>
    <row r="12" spans="1:45" ht="12">
      <c r="A12" s="95" t="s">
        <v>104</v>
      </c>
      <c r="B12" s="95" t="s">
        <v>86</v>
      </c>
      <c r="C12" s="95">
        <f>'[1]2-17-94'!$D$116</f>
        <v>0.1</v>
      </c>
      <c r="D12" s="95" t="str">
        <f>'[1]3-19-94'!$D$116</f>
        <v>ND</v>
      </c>
      <c r="E12" s="95">
        <f>'[2]11-10-94'!$D$116</f>
        <v>0.4</v>
      </c>
      <c r="F12" s="95" t="str">
        <f>'[2]1-23-95'!$D$116</f>
        <v>ND</v>
      </c>
      <c r="G12" s="95" t="str">
        <f>'[2]3-10-95'!$D$116</f>
        <v>ND</v>
      </c>
      <c r="H12" s="95" t="str">
        <f>'[3]12-12-95'!$D$116</f>
        <v>NR</v>
      </c>
      <c r="I12" s="95" t="str">
        <f>'[3]1-31-96'!$D$116</f>
        <v>ND</v>
      </c>
      <c r="J12" s="95">
        <f>'[3]2-19-96'!$D$116</f>
        <v>0.2</v>
      </c>
      <c r="K12" s="95" t="str">
        <f>'[3]3-4-96'!$D$116</f>
        <v>ND</v>
      </c>
      <c r="L12" s="95">
        <f>'[3]3-13-96'!$D$116</f>
        <v>0.1</v>
      </c>
      <c r="M12" s="95">
        <f>'[4]10-30-96'!$D$116</f>
        <v>0.2</v>
      </c>
      <c r="N12" s="95">
        <f>'[4]11-21-96'!$D$116</f>
        <v>0.2</v>
      </c>
      <c r="O12" s="95" t="str">
        <f>'[4]12-9-96'!$D$116</f>
        <v>ND</v>
      </c>
      <c r="P12" s="95">
        <f>'[5]11-26-97'!$N$33</f>
        <v>0.13</v>
      </c>
      <c r="Q12" s="95" t="str">
        <f>'[5]01-09-98'!$N$33</f>
        <v>ND</v>
      </c>
      <c r="R12" s="95" t="str">
        <f>'[5]02-03-98'!$N$33</f>
        <v>ND</v>
      </c>
      <c r="S12" s="95" t="str">
        <f>'[5]03-25-98'!$N$33</f>
        <v>ND</v>
      </c>
      <c r="T12" s="95">
        <f>'[6]11-08-98'!$N$33</f>
        <v>0.28</v>
      </c>
      <c r="U12" s="95">
        <f>'[6]01-25-99'!$N$33</f>
        <v>0.05</v>
      </c>
      <c r="V12" s="95" t="str">
        <f>'[6]02-09-99'!$N$33</f>
        <v>ND</v>
      </c>
      <c r="W12" s="95">
        <f>'[6]03-16-99'!$N$33</f>
        <v>0.16</v>
      </c>
      <c r="X12" s="95">
        <f>'[6]04-07-99'!$N$33</f>
        <v>0.11</v>
      </c>
      <c r="Y12" s="95">
        <f>'[7]01-25-00'!$N$35</f>
        <v>0.25</v>
      </c>
      <c r="Z12" s="95">
        <f>'[7]02-27-00'!$N$35</f>
        <v>0.02</v>
      </c>
      <c r="AA12" s="95">
        <f>'[7]03-04-00'!$N$35</f>
        <v>0.02</v>
      </c>
      <c r="AB12" s="95">
        <f>'[7]04-17-00'!$N$35</f>
        <v>0.11</v>
      </c>
      <c r="AC12" s="95">
        <f>'[8]01-08-01'!$N$35</f>
        <v>0.09</v>
      </c>
      <c r="AD12" s="95">
        <f>'[8]01-24-01'!$N$35</f>
        <v>0.12</v>
      </c>
      <c r="AE12" s="95">
        <f>'[8]02-23-01'!$N$35</f>
        <v>0.04</v>
      </c>
      <c r="AF12" s="95">
        <f>'[8]04-07-01'!$N$35</f>
        <v>0.04</v>
      </c>
      <c r="AG12" s="95" t="str">
        <f>'[9]11-13-01'!$L$35</f>
        <v>NR</v>
      </c>
      <c r="AH12" s="95">
        <f>'[9]11-24-01'!$L$35</f>
        <v>0.13</v>
      </c>
      <c r="AI12" s="95">
        <f>'[9]01-27-02'!$L$35</f>
        <v>0.83</v>
      </c>
      <c r="AJ12" s="95">
        <f>'[9]03-17-02'!$L$35*0.001</f>
        <v>0.1</v>
      </c>
      <c r="AK12" s="95">
        <f>'[10]11-08-02'!$L$35*0.001</f>
        <v>0.26</v>
      </c>
      <c r="AL12" s="95">
        <f>'[10]02-11-03'!$L$35*0.001</f>
        <v>0.031</v>
      </c>
      <c r="AM12" s="95">
        <f>'[10]03-15-03'!$L$35*0.001</f>
        <v>0.043000000000000003</v>
      </c>
      <c r="AN12" s="95">
        <f>'[11]12-25-03'!$L$36*0.001</f>
        <v>0.24</v>
      </c>
      <c r="AO12" s="103">
        <f>'[11]12-25-03'!$M$36*0.001</f>
        <v>0.02</v>
      </c>
      <c r="AP12" s="95">
        <f>'[11]02-02-04'!$L$36*0.001</f>
        <v>0.17</v>
      </c>
      <c r="AQ12" s="103">
        <f>'[11]02-02-04'!$M$36*0.001</f>
        <v>0.02</v>
      </c>
      <c r="AR12" s="95">
        <f>'[11]2-18-04'!$L$36*0.001</f>
        <v>0.18</v>
      </c>
      <c r="AS12" s="103">
        <f>'[11]2-18-04'!$M$36*0.001</f>
        <v>0.02</v>
      </c>
    </row>
    <row r="13" spans="1:45" ht="12">
      <c r="A13" s="95" t="s">
        <v>105</v>
      </c>
      <c r="B13" s="95" t="s">
        <v>86</v>
      </c>
      <c r="C13" s="95" t="str">
        <f>'[1]2-17-94'!$D$153</f>
        <v>NR</v>
      </c>
      <c r="D13" s="95" t="str">
        <f>'[1]3-19-94'!$D$153</f>
        <v>ND</v>
      </c>
      <c r="E13" s="95" t="str">
        <f>'[2]11-10-94'!$D$153</f>
        <v>ND</v>
      </c>
      <c r="F13" s="95" t="str">
        <f>'[2]1-23-95'!$D$153</f>
        <v>ND</v>
      </c>
      <c r="G13" s="95" t="str">
        <f>'[2]3-10-95'!$D$153</f>
        <v>ND</v>
      </c>
      <c r="H13" s="95" t="str">
        <f>'[3]12-12-95'!$D$153</f>
        <v>NR</v>
      </c>
      <c r="I13" s="95" t="str">
        <f>'[3]1-31-96'!$D$153</f>
        <v>ND</v>
      </c>
      <c r="J13" s="95" t="str">
        <f>'[3]2-19-96'!$D$153</f>
        <v>ND</v>
      </c>
      <c r="K13" s="95" t="str">
        <f>'[3]3-4-96'!$D$153</f>
        <v>ND</v>
      </c>
      <c r="L13" s="95" t="str">
        <f>'[3]3-13-96'!$D$153</f>
        <v>ND</v>
      </c>
      <c r="M13" s="95" t="str">
        <f>'[4]10-30-96'!$D$153</f>
        <v>ND</v>
      </c>
      <c r="N13" s="95" t="str">
        <f>'[4]11-21-96'!$D$153</f>
        <v>ND</v>
      </c>
      <c r="O13" s="95" t="str">
        <f>'[4]12-9-96'!$D$153</f>
        <v>ND</v>
      </c>
      <c r="P13" s="95" t="s">
        <v>76</v>
      </c>
      <c r="Q13" s="95" t="s">
        <v>76</v>
      </c>
      <c r="R13" s="95" t="s">
        <v>76</v>
      </c>
      <c r="S13" s="95" t="s">
        <v>76</v>
      </c>
      <c r="T13" s="95" t="s">
        <v>76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106"/>
      <c r="AP13" s="95"/>
      <c r="AQ13" s="95"/>
      <c r="AR13" s="95"/>
      <c r="AS13" s="95"/>
    </row>
    <row r="14" spans="1:45" ht="12">
      <c r="A14" s="95" t="s">
        <v>106</v>
      </c>
      <c r="B14" s="95" t="s">
        <v>86</v>
      </c>
      <c r="C14" s="95" t="str">
        <f>'[1]2-17-94'!$D$156</f>
        <v>NR</v>
      </c>
      <c r="D14" s="95" t="str">
        <f>'[1]3-19-94'!$D$156</f>
        <v>ND</v>
      </c>
      <c r="E14" s="95" t="str">
        <f>'[2]11-10-94'!$D$156</f>
        <v>ND</v>
      </c>
      <c r="F14" s="95" t="str">
        <f>'[2]1-23-95'!$D$156</f>
        <v>ND</v>
      </c>
      <c r="G14" s="95" t="str">
        <f>'[2]3-10-95'!$D$156</f>
        <v>ND</v>
      </c>
      <c r="H14" s="95" t="str">
        <f>'[3]12-12-95'!$D$156</f>
        <v>NR</v>
      </c>
      <c r="I14" s="95" t="str">
        <f>'[3]1-31-96'!$D$156</f>
        <v>ND</v>
      </c>
      <c r="J14" s="95" t="str">
        <f>'[3]2-19-96'!$D$156</f>
        <v>ND</v>
      </c>
      <c r="K14" s="95" t="str">
        <f>'[3]3-4-96'!$D$156</f>
        <v>ND</v>
      </c>
      <c r="L14" s="95" t="str">
        <f>'[3]3-13-96'!$D$156</f>
        <v>ND</v>
      </c>
      <c r="M14" s="95" t="str">
        <f>'[4]10-30-96'!$D$156</f>
        <v>ND</v>
      </c>
      <c r="N14" s="95" t="str">
        <f>'[4]11-21-96'!$D$156</f>
        <v>ND</v>
      </c>
      <c r="O14" s="95" t="str">
        <f>'[4]12-9-96'!$D$156</f>
        <v>ND</v>
      </c>
      <c r="P14" s="95" t="s">
        <v>76</v>
      </c>
      <c r="Q14" s="95" t="s">
        <v>76</v>
      </c>
      <c r="R14" s="95" t="s">
        <v>76</v>
      </c>
      <c r="S14" s="95" t="s">
        <v>76</v>
      </c>
      <c r="T14" s="95" t="s">
        <v>76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106"/>
      <c r="AP14" s="95"/>
      <c r="AQ14" s="95"/>
      <c r="AR14" s="95"/>
      <c r="AS14" s="95"/>
    </row>
    <row r="15" spans="1:45" ht="12">
      <c r="A15" s="95" t="s">
        <v>107</v>
      </c>
      <c r="B15" s="95" t="s">
        <v>86</v>
      </c>
      <c r="C15" s="95" t="str">
        <f>'[1]2-17-94'!$D$154</f>
        <v>NR</v>
      </c>
      <c r="D15" s="95" t="str">
        <f>'[1]3-19-94'!$D$154</f>
        <v>ND</v>
      </c>
      <c r="E15" s="95" t="str">
        <f>'[2]11-10-94'!$D$154</f>
        <v>ND</v>
      </c>
      <c r="F15" s="95" t="str">
        <f>'[2]1-23-95'!$D$154</f>
        <v>ND</v>
      </c>
      <c r="G15" s="95" t="str">
        <f>'[2]3-10-95'!$D$154</f>
        <v>ND</v>
      </c>
      <c r="H15" s="95" t="str">
        <f>'[3]12-12-95'!$D$154</f>
        <v>NR</v>
      </c>
      <c r="I15" s="95" t="str">
        <f>'[3]1-31-96'!$D$154</f>
        <v>ND</v>
      </c>
      <c r="J15" s="95" t="str">
        <f>'[3]2-19-96'!$D$154</f>
        <v>ND</v>
      </c>
      <c r="K15" s="95" t="str">
        <f>'[3]3-4-96'!$D$154</f>
        <v>ND</v>
      </c>
      <c r="L15" s="95" t="str">
        <f>'[3]3-13-96'!$D$154</f>
        <v>ND</v>
      </c>
      <c r="M15" s="95" t="str">
        <f>'[4]10-30-96'!$D$154</f>
        <v>ND</v>
      </c>
      <c r="N15" s="95" t="str">
        <f>'[4]11-21-96'!$D$154</f>
        <v>ND</v>
      </c>
      <c r="O15" s="95" t="str">
        <f>'[4]12-9-96'!$D$154</f>
        <v>ND</v>
      </c>
      <c r="P15" s="95" t="s">
        <v>76</v>
      </c>
      <c r="Q15" s="95" t="s">
        <v>76</v>
      </c>
      <c r="R15" s="95" t="s">
        <v>76</v>
      </c>
      <c r="S15" s="95" t="s">
        <v>76</v>
      </c>
      <c r="T15" s="95" t="s">
        <v>76</v>
      </c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103"/>
      <c r="AP15" s="95"/>
      <c r="AQ15" s="95"/>
      <c r="AR15" s="95"/>
      <c r="AS15" s="95"/>
    </row>
    <row r="16" spans="1:45" ht="12">
      <c r="A16" s="95" t="s">
        <v>108</v>
      </c>
      <c r="B16" s="95" t="s">
        <v>86</v>
      </c>
      <c r="C16" s="95" t="str">
        <f>'[1]2-17-94'!$D$157</f>
        <v>NR</v>
      </c>
      <c r="D16" s="95" t="str">
        <f>'[1]3-19-94'!$D$157</f>
        <v>ND</v>
      </c>
      <c r="E16" s="95" t="str">
        <f>'[2]11-10-94'!$D$157</f>
        <v>ND</v>
      </c>
      <c r="F16" s="95" t="str">
        <f>'[2]1-23-95'!$D$157</f>
        <v>ND</v>
      </c>
      <c r="G16" s="95" t="str">
        <f>'[2]3-10-95'!$D$157</f>
        <v>ND</v>
      </c>
      <c r="H16" s="95" t="str">
        <f>'[3]12-12-95'!$D$157</f>
        <v>NR</v>
      </c>
      <c r="I16" s="95" t="str">
        <f>'[3]1-31-96'!$D$157</f>
        <v>ND</v>
      </c>
      <c r="J16" s="95" t="str">
        <f>'[3]2-19-96'!$D$157</f>
        <v>ND</v>
      </c>
      <c r="K16" s="95" t="str">
        <f>'[3]3-4-96'!$D$157</f>
        <v>ND</v>
      </c>
      <c r="L16" s="95" t="str">
        <f>'[3]3-13-96'!$D$157</f>
        <v>ND</v>
      </c>
      <c r="M16" s="95" t="str">
        <f>'[4]10-30-96'!$D$157</f>
        <v>ND</v>
      </c>
      <c r="N16" s="95" t="str">
        <f>'[4]11-21-96'!$D$157</f>
        <v>ND</v>
      </c>
      <c r="O16" s="95" t="str">
        <f>'[4]12-9-96'!$D$157</f>
        <v>ND</v>
      </c>
      <c r="P16" s="95" t="s">
        <v>76</v>
      </c>
      <c r="Q16" s="95" t="s">
        <v>76</v>
      </c>
      <c r="R16" s="95" t="s">
        <v>76</v>
      </c>
      <c r="S16" s="95" t="s">
        <v>76</v>
      </c>
      <c r="T16" s="95" t="s">
        <v>76</v>
      </c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105"/>
      <c r="AP16" s="95"/>
      <c r="AQ16" s="95"/>
      <c r="AR16" s="95"/>
      <c r="AS16" s="95"/>
    </row>
    <row r="17" spans="1:45" ht="12">
      <c r="A17" s="95" t="s">
        <v>109</v>
      </c>
      <c r="B17" s="95" t="s">
        <v>86</v>
      </c>
      <c r="C17" s="95" t="str">
        <f>'[1]2-17-94'!$D$155</f>
        <v>NR</v>
      </c>
      <c r="D17" s="95" t="str">
        <f>'[1]3-19-94'!$D$155</f>
        <v>ND</v>
      </c>
      <c r="E17" s="95" t="str">
        <f>'[2]11-10-94'!$D$155</f>
        <v>ND</v>
      </c>
      <c r="F17" s="95" t="str">
        <f>'[2]1-23-95'!$D$155</f>
        <v>ND</v>
      </c>
      <c r="G17" s="95" t="str">
        <f>'[2]3-10-95'!$D$155</f>
        <v>ND</v>
      </c>
      <c r="H17" s="95" t="str">
        <f>'[3]12-12-95'!$D$155</f>
        <v>NR</v>
      </c>
      <c r="I17" s="95" t="str">
        <f>'[3]1-31-96'!$D$155</f>
        <v>ND</v>
      </c>
      <c r="J17" s="95" t="str">
        <f>'[3]2-19-96'!$D$155</f>
        <v>ND</v>
      </c>
      <c r="K17" s="95" t="str">
        <f>'[3]3-4-96'!$D$155</f>
        <v>ND</v>
      </c>
      <c r="L17" s="95" t="str">
        <f>'[3]3-13-96'!$D$155</f>
        <v>ND</v>
      </c>
      <c r="M17" s="95" t="str">
        <f>'[4]10-30-96'!$D$155</f>
        <v>ND</v>
      </c>
      <c r="N17" s="95" t="str">
        <f>'[4]11-21-96'!$D$155</f>
        <v>ND</v>
      </c>
      <c r="O17" s="95" t="str">
        <f>'[4]12-9-96'!$D$155</f>
        <v>ND</v>
      </c>
      <c r="P17" s="95" t="s">
        <v>76</v>
      </c>
      <c r="Q17" s="95" t="s">
        <v>76</v>
      </c>
      <c r="R17" s="95" t="s">
        <v>76</v>
      </c>
      <c r="S17" s="95" t="s">
        <v>76</v>
      </c>
      <c r="T17" s="95" t="s">
        <v>76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106"/>
      <c r="AP17" s="95"/>
      <c r="AQ17" s="95"/>
      <c r="AR17" s="95"/>
      <c r="AS17" s="95"/>
    </row>
    <row r="18" spans="1:45" ht="12">
      <c r="A18" s="95" t="s">
        <v>110</v>
      </c>
      <c r="B18" s="95" t="s">
        <v>86</v>
      </c>
      <c r="C18" s="95">
        <f>'[1]2-17-94'!$D$107</f>
        <v>31</v>
      </c>
      <c r="D18" s="95">
        <f>'[1]3-19-94'!$D$107</f>
        <v>21</v>
      </c>
      <c r="E18" s="95">
        <f>'[2]11-10-94'!$D$107</f>
        <v>185</v>
      </c>
      <c r="F18" s="95">
        <f>'[2]1-23-95'!$D$107</f>
        <v>15</v>
      </c>
      <c r="G18" s="95">
        <f>'[2]3-10-95'!$D$107</f>
        <v>11</v>
      </c>
      <c r="H18" s="95" t="str">
        <f>'[3]12-12-95'!$D$107</f>
        <v>NR</v>
      </c>
      <c r="I18" s="95">
        <f>'[3]1-31-96'!$D$107</f>
        <v>18</v>
      </c>
      <c r="J18" s="95">
        <f>'[3]2-19-96'!$D$107</f>
        <v>160</v>
      </c>
      <c r="K18" s="95">
        <f>'[3]3-4-96'!$D$107</f>
        <v>26</v>
      </c>
      <c r="L18" s="95">
        <f>'[3]3-13-96'!$D$107</f>
        <v>28</v>
      </c>
      <c r="M18" s="95">
        <f>'[4]10-30-96'!$D$107</f>
        <v>51</v>
      </c>
      <c r="N18" s="95">
        <f>'[4]11-21-96'!$D$107</f>
        <v>50</v>
      </c>
      <c r="O18" s="95">
        <f>'[4]12-9-96'!$D$107</f>
        <v>16</v>
      </c>
      <c r="P18" s="95">
        <f>'[5]11-26-97'!$N$24</f>
        <v>35</v>
      </c>
      <c r="Q18" s="95">
        <f>'[5]01-09-98'!$N$24</f>
        <v>17</v>
      </c>
      <c r="R18" s="95" t="str">
        <f>'[5]02-03-98'!$N$24</f>
        <v>ND</v>
      </c>
      <c r="S18" s="95">
        <f>'[5]03-25-98'!$N$24</f>
        <v>68</v>
      </c>
      <c r="T18" s="95">
        <f>'[6]11-08-98'!$N$24</f>
        <v>70</v>
      </c>
      <c r="U18" s="95">
        <f>'[6]01-25-99'!$N$24</f>
        <v>40</v>
      </c>
      <c r="V18" s="95">
        <f>'[6]02-09-99'!$N$24</f>
        <v>17</v>
      </c>
      <c r="W18" s="95">
        <f>'[6]03-16-99'!$N$24</f>
        <v>94</v>
      </c>
      <c r="X18" s="95">
        <f>'[6]04-07-99'!$N$24</f>
        <v>42</v>
      </c>
      <c r="Y18" s="95">
        <f>'[7]01-25-00'!$N$26</f>
        <v>82</v>
      </c>
      <c r="Z18" s="95">
        <f>'[7]02-27-00'!$N$26</f>
        <v>25</v>
      </c>
      <c r="AA18" s="95">
        <f>'[7]03-04-00'!$N$26</f>
        <v>40</v>
      </c>
      <c r="AB18" s="95">
        <f>'[7]04-17-00'!$N$26</f>
        <v>76</v>
      </c>
      <c r="AC18" s="95">
        <f>'[8]01-08-01'!$N$26</f>
        <v>29</v>
      </c>
      <c r="AD18" s="95">
        <f>'[8]01-24-01'!$N$26</f>
        <v>59</v>
      </c>
      <c r="AE18" s="95">
        <f>'[8]02-23-01'!$N$26</f>
        <v>33</v>
      </c>
      <c r="AF18" s="95">
        <f>'[8]04-07-01'!$N$26</f>
        <v>25</v>
      </c>
      <c r="AG18" s="95" t="str">
        <f>'[9]11-13-01'!$L$26</f>
        <v>NR</v>
      </c>
      <c r="AH18" s="95">
        <f>'[9]11-24-01'!$L$26</f>
        <v>61</v>
      </c>
      <c r="AI18" s="95">
        <f>'[9]01-27-02'!$L$26</f>
        <v>76</v>
      </c>
      <c r="AJ18" s="95">
        <f>'[9]03-17-02'!$L$25</f>
        <v>69</v>
      </c>
      <c r="AK18" s="95">
        <f>'[10]11-08-02'!$L$25</f>
        <v>74</v>
      </c>
      <c r="AL18" s="95" t="str">
        <f>'[10]02-11-03'!$L$25</f>
        <v>ND</v>
      </c>
      <c r="AM18" s="95">
        <f>'[10]03-15-03'!$L$25</f>
        <v>13</v>
      </c>
      <c r="AN18" s="95">
        <f>'[11]12-25-03'!$L$26</f>
        <v>22</v>
      </c>
      <c r="AO18" s="105">
        <f>'[11]12-25-03'!$M$26</f>
        <v>5</v>
      </c>
      <c r="AP18" s="95">
        <f>'[11]02-02-04'!$L$26</f>
        <v>36</v>
      </c>
      <c r="AQ18" s="105">
        <f>'[11]02-02-04'!$M$26</f>
        <v>5</v>
      </c>
      <c r="AR18" s="95">
        <f>'[11]2-18-04'!$L$26</f>
        <v>25</v>
      </c>
      <c r="AS18" s="105">
        <f>'[11]2-18-04'!$M$26</f>
        <v>5</v>
      </c>
    </row>
    <row r="19" spans="1:45" ht="12">
      <c r="A19" s="95" t="s">
        <v>111</v>
      </c>
      <c r="B19" s="95" t="s">
        <v>86</v>
      </c>
      <c r="C19" s="95" t="str">
        <f>'[1]2-17-94'!$D$130</f>
        <v>NR</v>
      </c>
      <c r="D19" s="95">
        <f>'[1]3-19-94'!$D$130</f>
        <v>11</v>
      </c>
      <c r="E19" s="95">
        <f>'[2]11-10-94'!$D$130</f>
        <v>67</v>
      </c>
      <c r="F19" s="95">
        <f>'[2]1-23-95'!$D$130</f>
        <v>13</v>
      </c>
      <c r="G19" s="95">
        <f>'[2]3-10-95'!$D$130</f>
        <v>10</v>
      </c>
      <c r="H19" s="95" t="str">
        <f>'[3]12-12-95'!$D$130</f>
        <v>NR</v>
      </c>
      <c r="I19" s="95">
        <f>'[3]1-31-96'!$D$130</f>
        <v>13</v>
      </c>
      <c r="J19" s="95">
        <f>'[3]2-19-96'!$D$130</f>
        <v>48</v>
      </c>
      <c r="K19" s="95">
        <f>'[3]3-4-96'!$D$130</f>
        <v>22</v>
      </c>
      <c r="L19" s="95">
        <f>'[3]3-13-96'!$D$130</f>
        <v>20</v>
      </c>
      <c r="M19" s="95">
        <f>'[4]10-30-96'!$D$130</f>
        <v>68</v>
      </c>
      <c r="N19" s="95">
        <f>'[4]11-21-96'!$D$130</f>
        <v>33</v>
      </c>
      <c r="O19" s="95">
        <f>'[4]12-9-96'!$D$130</f>
        <v>15</v>
      </c>
      <c r="P19" s="95">
        <f>'[5]11-26-97'!$N$5</f>
        <v>16</v>
      </c>
      <c r="Q19" s="95">
        <f>'[5]01-09-98'!$N$5</f>
        <v>8</v>
      </c>
      <c r="R19" s="95">
        <f>'[5]02-03-98'!$N$5</f>
        <v>7</v>
      </c>
      <c r="S19" s="95">
        <f>'[5]03-25-98'!$N$5</f>
        <v>42</v>
      </c>
      <c r="T19" s="95">
        <f>'[6]11-08-98'!$N$5</f>
        <v>42</v>
      </c>
      <c r="U19" s="95">
        <f>'[6]01-25-99'!$N$5</f>
        <v>8</v>
      </c>
      <c r="V19" s="95">
        <f>'[6]02-09-99'!$N$5</f>
        <v>11</v>
      </c>
      <c r="W19" s="95">
        <f>'[6]03-16-99'!$N$5</f>
        <v>24</v>
      </c>
      <c r="X19" s="95">
        <f>'[6]04-07-99'!$N$5</f>
        <v>25</v>
      </c>
      <c r="Y19" s="95">
        <f>'[7]01-25-00'!$N$7</f>
        <v>63</v>
      </c>
      <c r="Z19" s="95">
        <f>'[7]02-27-00'!$N$7</f>
        <v>8</v>
      </c>
      <c r="AA19" s="95">
        <f>'[7]03-04-00'!$N$7</f>
        <v>6</v>
      </c>
      <c r="AB19" s="95">
        <f>'[7]04-17-00'!$N$7</f>
        <v>37</v>
      </c>
      <c r="AC19" s="95">
        <f>'[8]01-08-01'!$N$7</f>
        <v>32</v>
      </c>
      <c r="AD19" s="95">
        <f>'[8]01-24-01'!$N$7</f>
        <v>14</v>
      </c>
      <c r="AE19" s="95">
        <f>'[8]02-23-01'!$N$7</f>
        <v>10</v>
      </c>
      <c r="AF19" s="95">
        <f>'[8]04-07-01'!$N$7</f>
        <v>8</v>
      </c>
      <c r="AG19" s="95" t="str">
        <f>'[9]11-13-01'!$L$7</f>
        <v>NR</v>
      </c>
      <c r="AH19" s="95">
        <f>'[9]11-24-01'!$L$7</f>
        <v>20</v>
      </c>
      <c r="AI19" s="95">
        <f>'[9]01-27-02'!$L$7</f>
        <v>67</v>
      </c>
      <c r="AJ19" s="95">
        <f>'[9]03-17-02'!$L$7</f>
        <v>24</v>
      </c>
      <c r="AK19" s="95">
        <f>'[10]11-08-02'!$L$7</f>
        <v>43</v>
      </c>
      <c r="AL19" s="95">
        <f>'[10]02-11-03'!$L$7</f>
        <v>6.4</v>
      </c>
      <c r="AM19" s="95">
        <f>'[10]03-15-03'!$L$7</f>
        <v>7</v>
      </c>
      <c r="AN19" s="95">
        <f>'[11]12-25-03'!$L$8</f>
        <v>34</v>
      </c>
      <c r="AO19" s="106">
        <f>'[11]12-25-03'!$M$8</f>
        <v>1</v>
      </c>
      <c r="AP19" s="95">
        <f>'[11]02-02-04'!$L$8</f>
        <v>16</v>
      </c>
      <c r="AQ19" s="106">
        <f>'[11]02-02-04'!$M$8</f>
        <v>1</v>
      </c>
      <c r="AR19" s="95">
        <f>'[11]2-18-04'!$L$8</f>
        <v>13</v>
      </c>
      <c r="AS19" s="106">
        <f>'[11]2-18-04'!$M$8</f>
        <v>1</v>
      </c>
    </row>
    <row r="20" spans="1:45" ht="12">
      <c r="A20" s="95" t="s">
        <v>112</v>
      </c>
      <c r="B20" s="95" t="s">
        <v>86</v>
      </c>
      <c r="C20" s="95" t="str">
        <f>'[1]2-17-94'!$D$118</f>
        <v>ND</v>
      </c>
      <c r="D20" s="95" t="str">
        <f>'[1]3-19-94'!$D$118</f>
        <v>ND</v>
      </c>
      <c r="E20" s="95" t="str">
        <f>'[2]11-10-94'!$D$118</f>
        <v>ND</v>
      </c>
      <c r="F20" s="95" t="str">
        <f>'[2]1-23-95'!$D$118</f>
        <v>NR</v>
      </c>
      <c r="G20" s="95" t="str">
        <f>'[2]3-10-95'!$D$118</f>
        <v>ND</v>
      </c>
      <c r="H20" s="95" t="str">
        <f>'[3]12-12-95'!$D$118</f>
        <v>NR</v>
      </c>
      <c r="I20" s="95" t="str">
        <f>'[3]1-31-96'!$D$118</f>
        <v>ND</v>
      </c>
      <c r="J20" s="95" t="str">
        <f>'[3]2-19-96'!$D$118</f>
        <v>ND</v>
      </c>
      <c r="K20" s="95" t="str">
        <f>'[3]3-4-96'!$D$118</f>
        <v>ND</v>
      </c>
      <c r="L20" s="95" t="str">
        <f>'[3]3-13-96'!$D$118</f>
        <v>ND</v>
      </c>
      <c r="M20" s="95" t="str">
        <f>'[4]10-30-96'!$D$118</f>
        <v>ND</v>
      </c>
      <c r="N20" s="95" t="str">
        <f>'[4]11-21-96'!$D$118</f>
        <v>ND</v>
      </c>
      <c r="O20" s="95" t="str">
        <f>'[4]12-9-96'!$D$118</f>
        <v>ND</v>
      </c>
      <c r="P20" s="95" t="str">
        <f>'[5]11-26-97'!$N$35</f>
        <v>ND</v>
      </c>
      <c r="Q20" s="95" t="str">
        <f>'[5]01-09-98'!$N$35</f>
        <v>ND</v>
      </c>
      <c r="R20" s="95" t="str">
        <f>'[5]02-03-98'!$N$35</f>
        <v>ND</v>
      </c>
      <c r="S20" s="95" t="str">
        <f>'[5]03-25-98'!$N$35</f>
        <v>ND</v>
      </c>
      <c r="T20" s="95" t="str">
        <f>'[6]11-08-98'!$N$35</f>
        <v>ND</v>
      </c>
      <c r="U20" s="95" t="str">
        <f>'[6]01-25-99'!$N$35</f>
        <v>ND</v>
      </c>
      <c r="V20" s="95" t="str">
        <f>'[6]02-09-99'!$N$35</f>
        <v>ND</v>
      </c>
      <c r="W20" s="95" t="str">
        <f>'[6]03-16-99'!$N$35</f>
        <v>ND</v>
      </c>
      <c r="X20" s="95" t="str">
        <f>'[6]04-07-99'!$N$35</f>
        <v>ND</v>
      </c>
      <c r="Y20" s="95" t="str">
        <f>'[7]01-25-00'!$N$37</f>
        <v>ND</v>
      </c>
      <c r="Z20" s="95" t="str">
        <f>'[7]02-27-00'!$N$37</f>
        <v>ND</v>
      </c>
      <c r="AA20" s="95" t="str">
        <f>'[7]03-04-00'!$N$37</f>
        <v>ND</v>
      </c>
      <c r="AB20" s="95" t="str">
        <f>'[7]04-17-00'!$N$37</f>
        <v>ND</v>
      </c>
      <c r="AC20" s="95" t="str">
        <f>'[8]01-08-01'!$N$37</f>
        <v>ND</v>
      </c>
      <c r="AD20" s="95" t="str">
        <f>'[8]01-24-01'!$N$37</f>
        <v>ND</v>
      </c>
      <c r="AE20" s="95" t="str">
        <f>'[8]02-23-01'!$N$37</f>
        <v>ND</v>
      </c>
      <c r="AF20" s="95" t="str">
        <f>'[8]04-07-01'!$N$37</f>
        <v>ND</v>
      </c>
      <c r="AG20" s="95" t="str">
        <f>'[9]11-13-01'!$L$37</f>
        <v>NR</v>
      </c>
      <c r="AH20" s="95" t="str">
        <f>'[9]11-24-01'!$L$37</f>
        <v>ND</v>
      </c>
      <c r="AI20" s="95">
        <f>'[9]01-27-02'!$L$37</f>
        <v>0.004</v>
      </c>
      <c r="AJ20" s="95" t="str">
        <f>'[9]03-17-02'!$L$37</f>
        <v>ND</v>
      </c>
      <c r="AK20" s="95">
        <f>'[10]11-08-02'!$L$37</f>
        <v>2.4</v>
      </c>
      <c r="AL20" s="95" t="str">
        <f>'[10]02-11-03'!$L$37</f>
        <v>ND</v>
      </c>
      <c r="AM20" s="95" t="str">
        <f>'[10]03-15-03'!$L$37</f>
        <v>ND</v>
      </c>
      <c r="AN20" s="95">
        <f>'[11]12-25-03'!$L$38*0.001</f>
        <v>0.006900000000000001</v>
      </c>
      <c r="AO20" s="104">
        <f>'[11]12-25-03'!$M$38*0.001</f>
        <v>0.002</v>
      </c>
      <c r="AP20" s="95" t="str">
        <f>'[11]02-02-04'!$L$38</f>
        <v>ND</v>
      </c>
      <c r="AQ20" s="104">
        <f>'[11]02-02-04'!$M$38*0.001</f>
        <v>0.002</v>
      </c>
      <c r="AR20" s="95" t="str">
        <f>'[11]2-18-04'!$L$38</f>
        <v>ND</v>
      </c>
      <c r="AS20" s="104">
        <f>'[11]2-18-04'!$M$38*0.001</f>
        <v>0.002</v>
      </c>
    </row>
    <row r="21" spans="1:45" ht="12">
      <c r="A21" s="95" t="s">
        <v>113</v>
      </c>
      <c r="B21" s="95" t="s">
        <v>86</v>
      </c>
      <c r="C21" s="95" t="str">
        <f>'[1]2-17-94'!$D$159</f>
        <v>NR</v>
      </c>
      <c r="D21" s="95" t="str">
        <f>'[1]3-19-94'!$D$159</f>
        <v>ND</v>
      </c>
      <c r="E21" s="95" t="str">
        <f>'[2]11-10-94'!$D$159</f>
        <v>ND</v>
      </c>
      <c r="F21" s="95" t="str">
        <f>'[2]1-23-95'!$D$159</f>
        <v>ND</v>
      </c>
      <c r="G21" s="95" t="str">
        <f>'[2]3-10-95'!$D$159</f>
        <v>ND</v>
      </c>
      <c r="H21" s="95" t="str">
        <f>'[3]12-12-95'!$D$159</f>
        <v>NR</v>
      </c>
      <c r="I21" s="95" t="str">
        <f>'[3]1-31-96'!$D$159</f>
        <v>ND</v>
      </c>
      <c r="J21" s="95" t="str">
        <f>'[3]2-19-96'!$D$159</f>
        <v>ND</v>
      </c>
      <c r="K21" s="95" t="str">
        <f>'[3]3-4-96'!$D$159</f>
        <v>ND</v>
      </c>
      <c r="L21" s="95" t="str">
        <f>'[3]3-13-96'!$D$159</f>
        <v>ND</v>
      </c>
      <c r="M21" s="95" t="str">
        <f>'[4]10-30-96'!$D$159</f>
        <v>ND</v>
      </c>
      <c r="N21" s="95" t="str">
        <f>'[4]11-21-96'!$D$159</f>
        <v>ND</v>
      </c>
      <c r="O21" s="95" t="str">
        <f>'[4]12-9-96'!$D$159</f>
        <v>ND</v>
      </c>
      <c r="P21" s="95" t="s">
        <v>76</v>
      </c>
      <c r="Q21" s="95" t="s">
        <v>76</v>
      </c>
      <c r="R21" s="95" t="s">
        <v>76</v>
      </c>
      <c r="S21" s="95" t="s">
        <v>76</v>
      </c>
      <c r="T21" s="95" t="s">
        <v>76</v>
      </c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105"/>
      <c r="AP21" s="95"/>
      <c r="AQ21" s="95"/>
      <c r="AR21" s="95"/>
      <c r="AS21" s="95"/>
    </row>
    <row r="22" spans="1:45" ht="12">
      <c r="A22" s="95" t="s">
        <v>114</v>
      </c>
      <c r="B22" s="95" t="s">
        <v>86</v>
      </c>
      <c r="C22" s="95" t="str">
        <f>'[1]2-17-94'!$D$140</f>
        <v>NR</v>
      </c>
      <c r="D22" s="95">
        <f>'[1]3-19-94'!$D$140</f>
        <v>4</v>
      </c>
      <c r="E22" s="95">
        <f>'[2]11-10-94'!$D$140</f>
        <v>22</v>
      </c>
      <c r="F22" s="95">
        <f>'[2]1-23-95'!$D$140</f>
        <v>11</v>
      </c>
      <c r="G22" s="95">
        <f>'[2]3-10-95'!$D$140</f>
        <v>3</v>
      </c>
      <c r="H22" s="95" t="str">
        <f>'[3]12-12-95'!$D$140</f>
        <v>NR</v>
      </c>
      <c r="I22" s="95">
        <f>'[3]1-31-96'!$D$140</f>
        <v>5</v>
      </c>
      <c r="J22" s="95">
        <f>'[3]2-19-96'!$D$140</f>
        <v>58</v>
      </c>
      <c r="K22" s="95">
        <f>'[3]3-4-96'!$D$140</f>
        <v>17</v>
      </c>
      <c r="L22" s="95">
        <f>'[3]3-13-96'!$D$140</f>
        <v>9</v>
      </c>
      <c r="M22" s="95">
        <f>'[4]10-30-96'!$D$140</f>
        <v>31</v>
      </c>
      <c r="N22" s="95">
        <f>'[4]11-21-96'!$D$140</f>
        <v>18</v>
      </c>
      <c r="O22" s="95">
        <f>'[4]12-9-96'!$D$140</f>
        <v>9</v>
      </c>
      <c r="P22" s="103">
        <f>'[5]11-26-97'!$N$16</f>
        <v>2.1</v>
      </c>
      <c r="Q22" s="103">
        <f>'[5]01-09-98'!$N$16</f>
        <v>2</v>
      </c>
      <c r="R22" s="103">
        <f>'[5]02-03-98'!$N$16</f>
        <v>2</v>
      </c>
      <c r="S22" s="103">
        <f>'[5]03-25-98'!$N$16</f>
        <v>12</v>
      </c>
      <c r="T22" s="103">
        <f>'[6]11-08-98'!$N$16</f>
        <v>11</v>
      </c>
      <c r="U22" s="103">
        <f>'[6]01-25-99'!$N$16</f>
        <v>3</v>
      </c>
      <c r="V22" s="103">
        <f>'[6]02-09-99'!$N$16</f>
        <v>3</v>
      </c>
      <c r="W22" s="103">
        <f>'[6]03-16-99'!$N$16</f>
        <v>9</v>
      </c>
      <c r="X22" s="103">
        <f>'[6]04-07-99'!$N$16</f>
        <v>19</v>
      </c>
      <c r="Y22" s="105">
        <f>'[7]01-25-00'!$N$18</f>
        <v>73</v>
      </c>
      <c r="Z22" s="105">
        <f>'[7]02-27-00'!$N$18</f>
        <v>3</v>
      </c>
      <c r="AA22" s="105">
        <f>'[7]03-04-00'!$N$18</f>
        <v>2</v>
      </c>
      <c r="AB22" s="105">
        <f>'[7]04-17-00'!$N$18</f>
        <v>15</v>
      </c>
      <c r="AC22" s="105">
        <f>'[8]01-08-01'!$N$18</f>
        <v>57</v>
      </c>
      <c r="AD22" s="105">
        <f>'[8]01-24-01'!$N$18</f>
        <v>6</v>
      </c>
      <c r="AE22" s="105">
        <f>'[8]02-23-01'!$N$18</f>
        <v>12</v>
      </c>
      <c r="AF22" s="105">
        <f>'[8]04-07-01'!$N$18</f>
        <v>3</v>
      </c>
      <c r="AG22" s="95" t="str">
        <f>'[9]11-13-01'!$L$18</f>
        <v>NR</v>
      </c>
      <c r="AH22" s="95">
        <f>'[9]11-24-01'!$L$18</f>
        <v>11</v>
      </c>
      <c r="AI22" s="95">
        <f>'[9]01-27-02'!$L$18</f>
        <v>51</v>
      </c>
      <c r="AJ22" s="95">
        <f>'[9]03-17-02'!$L$17</f>
        <v>18</v>
      </c>
      <c r="AK22" s="95">
        <f>'[10]11-08-02'!$L$17</f>
        <v>17</v>
      </c>
      <c r="AL22" s="95">
        <f>'[10]02-11-03'!$L$17</f>
        <v>1.7</v>
      </c>
      <c r="AM22" s="95">
        <f>'[10]03-15-03'!$L$17</f>
        <v>2.1</v>
      </c>
      <c r="AN22" s="95">
        <f>'[11]12-25-03'!$L$18</f>
        <v>12</v>
      </c>
      <c r="AO22" s="106">
        <f>'[11]12-25-03'!$M$18</f>
        <v>1</v>
      </c>
      <c r="AP22" s="95">
        <f>'[11]02-02-04'!$L$18</f>
        <v>3.5</v>
      </c>
      <c r="AQ22" s="106">
        <f>'[11]02-02-04'!$M$18</f>
        <v>1</v>
      </c>
      <c r="AR22" s="95">
        <f>'[11]2-18-04'!$L$18</f>
        <v>2.3</v>
      </c>
      <c r="AS22" s="106">
        <f>'[11]2-18-04'!$M$18</f>
        <v>1</v>
      </c>
    </row>
    <row r="23" spans="1:45" ht="13.5">
      <c r="A23" s="108" t="s">
        <v>115</v>
      </c>
      <c r="B23" s="95" t="s">
        <v>86</v>
      </c>
      <c r="C23" s="95" t="str">
        <f>'[1]2-17-94'!$D$136</f>
        <v>NR</v>
      </c>
      <c r="D23" s="95" t="str">
        <f>'[1]3-19-94'!$D$136</f>
        <v>ND</v>
      </c>
      <c r="E23" s="95" t="str">
        <f>'[2]11-10-94'!$D$136</f>
        <v>ND</v>
      </c>
      <c r="F23" s="95" t="str">
        <f>'[2]1-23-95'!$D$136</f>
        <v>ND</v>
      </c>
      <c r="G23" s="95" t="str">
        <f>'[2]3-10-95'!$D$136</f>
        <v>ND</v>
      </c>
      <c r="H23" s="95" t="str">
        <f>'[3]12-12-95'!$D$136</f>
        <v>NR</v>
      </c>
      <c r="I23" s="95" t="str">
        <f>'[3]1-31-96'!$D$136</f>
        <v>ND</v>
      </c>
      <c r="J23" s="95" t="str">
        <f>'[3]2-19-96'!$D$136</f>
        <v>ND</v>
      </c>
      <c r="K23" s="95" t="str">
        <f>'[3]3-4-96'!$D$136</f>
        <v>ND</v>
      </c>
      <c r="L23" s="95" t="str">
        <f>'[3]3-13-96'!$D$136</f>
        <v>ND</v>
      </c>
      <c r="M23" s="95" t="str">
        <f>'[4]10-30-96'!$D$136</f>
        <v>ND</v>
      </c>
      <c r="N23" s="95" t="str">
        <f>'[4]11-21-96'!$D$136</f>
        <v>ND</v>
      </c>
      <c r="O23" s="95" t="str">
        <f>'[4]12-9-96'!$D$136</f>
        <v>ND</v>
      </c>
      <c r="P23" s="95" t="str">
        <f>'[5]11-26-97'!$N$13</f>
        <v>ND</v>
      </c>
      <c r="Q23" s="95" t="str">
        <f>'[5]01-09-98'!$N$13</f>
        <v>ND</v>
      </c>
      <c r="R23" s="95" t="str">
        <f>'[5]02-03-98'!$N$13</f>
        <v>ND</v>
      </c>
      <c r="S23" s="95" t="str">
        <f>'[5]03-25-98'!$N$13</f>
        <v>ND</v>
      </c>
      <c r="T23" s="95" t="str">
        <f>'[6]11-08-98'!$N$13</f>
        <v>ND</v>
      </c>
      <c r="U23" s="95" t="str">
        <f>'[6]01-25-99'!$N$13</f>
        <v>ND</v>
      </c>
      <c r="V23" s="95" t="str">
        <f>'[6]02-09-99'!$N$13</f>
        <v>ND</v>
      </c>
      <c r="W23" s="95" t="str">
        <f>'[6]03-16-99'!$N$13</f>
        <v>ND</v>
      </c>
      <c r="X23" s="95" t="str">
        <f>'[6]04-07-99'!$N$13</f>
        <v>ND</v>
      </c>
      <c r="Y23" s="95" t="str">
        <f>'[7]01-25-00'!$N$15</f>
        <v>ND</v>
      </c>
      <c r="Z23" s="95" t="str">
        <f>'[7]02-27-00'!$N$15</f>
        <v>ND</v>
      </c>
      <c r="AA23" s="95" t="str">
        <f>'[7]03-04-00'!$N$15</f>
        <v>ND</v>
      </c>
      <c r="AB23" s="95" t="str">
        <f>'[7]04-17-00'!$N$15</f>
        <v>ND</v>
      </c>
      <c r="AC23" s="95" t="str">
        <f>'[8]01-08-01'!$N$15</f>
        <v>ND</v>
      </c>
      <c r="AD23" s="95" t="str">
        <f>'[8]01-24-01'!$N$15</f>
        <v>ND</v>
      </c>
      <c r="AE23" s="95" t="str">
        <f>'[8]02-23-01'!$N$15</f>
        <v>ND</v>
      </c>
      <c r="AF23" s="95" t="str">
        <f>'[8]04-07-01'!$N$15</f>
        <v>ND</v>
      </c>
      <c r="AG23" s="95" t="str">
        <f>'[9]11-13-01'!$L$15</f>
        <v>NR</v>
      </c>
      <c r="AH23" s="95" t="str">
        <f>'[9]11-24-01'!$L$15</f>
        <v>ND</v>
      </c>
      <c r="AI23" s="95" t="str">
        <f>'[9]01-27-02'!$L$15</f>
        <v>ND</v>
      </c>
      <c r="AJ23" s="95" t="str">
        <f>'[9]03-17-02'!$L$14</f>
        <v>ND</v>
      </c>
      <c r="AK23" s="95" t="str">
        <f>'[10]11-08-02'!$L$14</f>
        <v>ND</v>
      </c>
      <c r="AL23" s="95" t="str">
        <f>'[10]02-11-03'!$L$14</f>
        <v>ND</v>
      </c>
      <c r="AM23" s="95" t="str">
        <f>'[10]03-15-03'!$L$14</f>
        <v>ND</v>
      </c>
      <c r="AN23" s="95" t="str">
        <f>'[11]12-25-03'!$L$15</f>
        <v>ND</v>
      </c>
      <c r="AO23" s="106">
        <f>'[11]12-25-03'!$M$15</f>
        <v>3</v>
      </c>
      <c r="AP23" s="95" t="str">
        <f>'[11]02-02-04'!$L$15</f>
        <v>ND</v>
      </c>
      <c r="AQ23" s="106">
        <f>'[11]02-02-04'!$M$15</f>
        <v>3</v>
      </c>
      <c r="AR23" s="95" t="str">
        <f>'[11]2-18-04'!$L$15</f>
        <v>ND</v>
      </c>
      <c r="AS23" s="106">
        <f>'[11]2-18-04'!$M$15</f>
        <v>3</v>
      </c>
    </row>
    <row r="24" spans="1:45" ht="12">
      <c r="A24" s="95" t="s">
        <v>116</v>
      </c>
      <c r="B24" s="95" t="s">
        <v>86</v>
      </c>
      <c r="C24" s="95">
        <f>'[1]2-17-94'!$D$108</f>
        <v>100</v>
      </c>
      <c r="D24" s="95">
        <f>'[1]3-19-94'!$D$108</f>
        <v>155</v>
      </c>
      <c r="E24" s="95">
        <f>'[2]11-10-94'!$D$108</f>
        <v>605</v>
      </c>
      <c r="F24" s="95">
        <f>'[2]1-23-95'!$D$108</f>
        <v>55</v>
      </c>
      <c r="G24" s="95">
        <f>'[2]3-10-95'!$D$108</f>
        <v>45</v>
      </c>
      <c r="H24" s="95" t="str">
        <f>'[3]12-12-95'!$D$108</f>
        <v>NR</v>
      </c>
      <c r="I24" s="95">
        <f>'[3]1-31-96'!$D$108</f>
        <v>170</v>
      </c>
      <c r="J24" s="95">
        <f>'[3]2-19-96'!$D$108</f>
        <v>370</v>
      </c>
      <c r="K24" s="95">
        <f>'[3]3-4-96'!$D$108</f>
        <v>170</v>
      </c>
      <c r="L24" s="95">
        <f>'[3]3-13-96'!$D$108</f>
        <v>200</v>
      </c>
      <c r="M24" s="95">
        <f>'[4]10-30-96'!$D$108</f>
        <v>430</v>
      </c>
      <c r="N24" s="95">
        <f>'[4]11-21-96'!$D$108</f>
        <v>350</v>
      </c>
      <c r="O24" s="95">
        <f>'[4]12-9-96'!$D$108</f>
        <v>120</v>
      </c>
      <c r="P24" s="95">
        <f>'[5]11-26-97'!$N$25</f>
        <v>210</v>
      </c>
      <c r="Q24" s="95">
        <f>'[5]01-09-98'!$N$25</f>
        <v>120</v>
      </c>
      <c r="R24" s="95">
        <f>'[5]02-03-98'!$N$25</f>
        <v>150</v>
      </c>
      <c r="S24" s="95">
        <f>'[5]03-25-98'!$N$25</f>
        <v>190</v>
      </c>
      <c r="T24" s="95">
        <f>'[6]11-08-98'!$N$25</f>
        <v>610</v>
      </c>
      <c r="U24" s="95">
        <f>'[6]01-25-99'!$N$25</f>
        <v>220</v>
      </c>
      <c r="V24" s="95">
        <f>'[6]02-09-99'!$N$25</f>
        <v>120</v>
      </c>
      <c r="W24" s="95">
        <f>'[6]03-16-99'!$N$25</f>
        <v>890</v>
      </c>
      <c r="X24" s="95">
        <f>'[6]04-07-99'!$N$25</f>
        <v>270</v>
      </c>
      <c r="Y24" s="95">
        <f>'[7]01-25-00'!$N$27</f>
        <v>730</v>
      </c>
      <c r="Z24" s="95">
        <f>'[7]02-27-00'!$N$27</f>
        <v>110</v>
      </c>
      <c r="AA24" s="95">
        <f>'[7]03-04-00'!$N$27</f>
        <v>110</v>
      </c>
      <c r="AB24" s="95">
        <f>'[7]04-17-00'!$N$27</f>
        <v>900</v>
      </c>
      <c r="AC24" s="95">
        <f>'[8]01-08-01'!$N$27</f>
        <v>270</v>
      </c>
      <c r="AD24" s="95">
        <f>'[8]01-24-01'!$N$27</f>
        <v>580</v>
      </c>
      <c r="AE24" s="95">
        <f>'[8]02-23-01'!$N$27</f>
        <v>290</v>
      </c>
      <c r="AF24" s="95">
        <f>'[8]04-07-01'!$N$27</f>
        <v>310</v>
      </c>
      <c r="AG24" s="95" t="str">
        <f>'[9]11-13-01'!$L$27</f>
        <v>NR</v>
      </c>
      <c r="AH24" s="95">
        <f>'[9]11-24-01'!$L$27</f>
        <v>690</v>
      </c>
      <c r="AI24" s="95">
        <f>'[9]01-27-02'!$L$27</f>
        <v>610</v>
      </c>
      <c r="AJ24" s="95">
        <f>'[9]03-17-02'!$L$26</f>
        <v>500</v>
      </c>
      <c r="AK24" s="95">
        <f>'[10]11-08-02'!$L$26</f>
        <v>1000</v>
      </c>
      <c r="AL24" s="95">
        <f>'[10]02-11-03'!$L$26</f>
        <v>62</v>
      </c>
      <c r="AM24" s="95">
        <f>'[10]03-15-03'!$L$26</f>
        <v>130</v>
      </c>
      <c r="AN24" s="95">
        <f>'[11]12-25-03'!$L$27</f>
        <v>310</v>
      </c>
      <c r="AO24" s="105">
        <f>'[11]12-25-03'!$M$27</f>
        <v>10</v>
      </c>
      <c r="AP24" s="95">
        <f>'[11]02-02-04'!$L$27</f>
        <v>340</v>
      </c>
      <c r="AQ24" s="105">
        <f>'[11]02-02-04'!$M$27</f>
        <v>20</v>
      </c>
      <c r="AR24" s="95">
        <f>'[11]2-18-04'!$L$27</f>
        <v>480</v>
      </c>
      <c r="AS24" s="105">
        <f>'[11]2-18-04'!$M$27</f>
        <v>10</v>
      </c>
    </row>
    <row r="25" spans="1:45" ht="12">
      <c r="A25" s="95" t="s">
        <v>117</v>
      </c>
      <c r="B25" s="95" t="s">
        <v>86</v>
      </c>
      <c r="C25" s="95" t="str">
        <f>'[1]2-17-94'!$D$119</f>
        <v>ND</v>
      </c>
      <c r="D25" s="95" t="str">
        <f>'[1]3-19-94'!$D$119</f>
        <v>ND</v>
      </c>
      <c r="E25" s="95">
        <f>'[2]11-10-94'!$D$119</f>
        <v>0.05</v>
      </c>
      <c r="F25" s="95" t="str">
        <f>'[2]1-23-95'!$D$119</f>
        <v>ND</v>
      </c>
      <c r="G25" s="95" t="str">
        <f>'[2]3-10-95'!$D$119</f>
        <v>ND</v>
      </c>
      <c r="H25" s="95" t="str">
        <f>'[3]12-12-95'!$D$119</f>
        <v>NR</v>
      </c>
      <c r="I25" s="95" t="str">
        <f>'[3]1-31-96'!$D$119</f>
        <v>ND</v>
      </c>
      <c r="J25" s="95">
        <f>'[3]2-19-96'!$D$119</f>
        <v>0.02</v>
      </c>
      <c r="K25" s="95" t="str">
        <f>'[3]3-4-96'!$D$119</f>
        <v>ND</v>
      </c>
      <c r="L25" s="95" t="str">
        <f>'[3]3-13-96'!$D$119</f>
        <v>ND</v>
      </c>
      <c r="M25" s="95">
        <f>'[4]10-30-96'!$D$119</f>
        <v>0.02</v>
      </c>
      <c r="N25" s="95">
        <f>'[4]11-21-96'!$D$119</f>
        <v>0.02</v>
      </c>
      <c r="O25" s="95" t="str">
        <f>'[4]12-9-96'!$D$119</f>
        <v>ND</v>
      </c>
      <c r="P25" s="95" t="str">
        <f>'[5]11-26-97'!$N$36</f>
        <v>ND</v>
      </c>
      <c r="Q25" s="95" t="str">
        <f>'[5]01-09-98'!$N$36</f>
        <v>ND</v>
      </c>
      <c r="R25" s="95" t="str">
        <f>'[5]02-03-98'!$N$36</f>
        <v>ND</v>
      </c>
      <c r="S25" s="95" t="str">
        <f>'[5]03-25-98'!$N$36</f>
        <v>ND</v>
      </c>
      <c r="T25" s="95">
        <f>'[6]11-08-98'!$N$36</f>
        <v>0.03</v>
      </c>
      <c r="U25" s="95" t="str">
        <f>'[6]01-25-99'!$N$36</f>
        <v>ND</v>
      </c>
      <c r="V25" s="95" t="str">
        <f>'[6]02-09-99'!$N$36</f>
        <v>ND</v>
      </c>
      <c r="W25" s="95">
        <f>'[6]03-16-99'!$N$36</f>
        <v>0.02</v>
      </c>
      <c r="X25" s="95" t="str">
        <f>'[6]04-07-99'!$N$36</f>
        <v>ND</v>
      </c>
      <c r="Y25" s="95">
        <f>'[7]01-25-00'!$N$38</f>
        <v>0.03</v>
      </c>
      <c r="Z25" s="95" t="str">
        <f>'[7]02-27-00'!$N$38</f>
        <v>ND</v>
      </c>
      <c r="AA25" s="95" t="str">
        <f>'[7]03-04-00'!$N$38</f>
        <v>ND</v>
      </c>
      <c r="AB25" s="95" t="str">
        <f>'[7]04-17-00'!$N$38</f>
        <v>ND</v>
      </c>
      <c r="AC25" s="95" t="str">
        <f>'[8]01-08-01'!$N$38</f>
        <v>ND</v>
      </c>
      <c r="AD25" s="95" t="str">
        <f>'[8]01-24-01'!$N$38</f>
        <v>ND</v>
      </c>
      <c r="AE25" s="95" t="str">
        <f>'[8]02-23-01'!$N$38</f>
        <v>ND</v>
      </c>
      <c r="AF25" s="95" t="str">
        <f>'[8]04-07-01'!$N$38</f>
        <v>ND</v>
      </c>
      <c r="AG25" s="95" t="str">
        <f>'[9]11-13-01'!$L$38</f>
        <v>NR</v>
      </c>
      <c r="AH25" s="95" t="str">
        <f>'[9]11-24-01'!$L$38</f>
        <v>ND</v>
      </c>
      <c r="AI25" s="95">
        <f>'[9]01-27-02'!$L$38</f>
        <v>0.12</v>
      </c>
      <c r="AJ25" s="95" t="str">
        <f>'[9]03-17-02'!$L$38</f>
        <v>ND</v>
      </c>
      <c r="AK25" s="95">
        <f>'[10]11-08-02'!$L$38</f>
        <v>65</v>
      </c>
      <c r="AL25" s="95" t="str">
        <f>'[10]02-11-03'!$L$38</f>
        <v>ND</v>
      </c>
      <c r="AM25" s="95" t="str">
        <f>'[10]03-15-03'!$L$38</f>
        <v>ND</v>
      </c>
      <c r="AN25" s="95">
        <f>'[11]12-25-03'!$L$39*0.001</f>
        <v>0.022</v>
      </c>
      <c r="AO25" s="103">
        <f>'[11]12-25-03'!$M$39*0.001</f>
        <v>0.02</v>
      </c>
      <c r="AP25" s="95" t="str">
        <f>'[11]02-02-04'!$L$39</f>
        <v>ND</v>
      </c>
      <c r="AQ25" s="103">
        <f>'[11]02-02-04'!$M$39*0.001</f>
        <v>0.02</v>
      </c>
      <c r="AR25" s="95" t="str">
        <f>'[11]2-18-04'!$L$39</f>
        <v>ND</v>
      </c>
      <c r="AS25" s="103">
        <f>'[11]2-18-04'!$M$39*0.001</f>
        <v>0.02</v>
      </c>
    </row>
    <row r="26" spans="1:45" ht="12">
      <c r="A26" s="95" t="s">
        <v>85</v>
      </c>
      <c r="B26" s="95" t="s">
        <v>86</v>
      </c>
      <c r="C26" s="95">
        <f>'[1]2-17-94'!$D$120</f>
        <v>0.03</v>
      </c>
      <c r="D26" s="95">
        <f>'[1]3-19-94'!$D$120</f>
        <v>0.03</v>
      </c>
      <c r="E26" s="95">
        <f>'[2]11-10-94'!$D$120</f>
        <v>0.22</v>
      </c>
      <c r="F26" s="95">
        <f>'[2]1-23-95'!$D$120</f>
        <v>0.02</v>
      </c>
      <c r="G26" s="95">
        <f>'[2]3-10-95'!$D$120</f>
        <v>0.02</v>
      </c>
      <c r="H26" s="95" t="str">
        <f>'[3]12-12-95'!$D$120</f>
        <v>NR</v>
      </c>
      <c r="I26" s="95">
        <f>'[3]1-31-96'!$D$120</f>
        <v>0.03</v>
      </c>
      <c r="J26" s="95">
        <f>'[3]2-19-96'!$D$120</f>
        <v>0.12</v>
      </c>
      <c r="K26" s="95">
        <f>'[3]3-4-96'!$D$120</f>
        <v>0.04</v>
      </c>
      <c r="L26" s="95">
        <f>'[3]3-13-96'!$D$120</f>
        <v>0.04</v>
      </c>
      <c r="M26" s="95">
        <f>'[4]10-30-96'!$D$120</f>
        <v>0.11</v>
      </c>
      <c r="N26" s="95">
        <f>'[4]11-21-96'!$D$120</f>
        <v>0.09</v>
      </c>
      <c r="O26" s="95">
        <f>'[4]12-9-96'!$D$120</f>
        <v>0.03</v>
      </c>
      <c r="P26" s="95">
        <f>'[5]11-26-97'!$N$37</f>
        <v>0.041</v>
      </c>
      <c r="Q26" s="95">
        <f>'[5]01-09-98'!$N$37</f>
        <v>0.01</v>
      </c>
      <c r="R26" s="95">
        <f>'[5]02-03-98'!$N$37</f>
        <v>0.02</v>
      </c>
      <c r="S26" s="95">
        <f>'[5]03-25-98'!$N$37</f>
        <v>0.04</v>
      </c>
      <c r="T26" s="95">
        <f>'[6]11-08-98'!$N$37</f>
        <v>0.14</v>
      </c>
      <c r="U26" s="95">
        <f>'[6]01-25-99'!$N$37</f>
        <v>0.02</v>
      </c>
      <c r="V26" s="95">
        <f>'[6]02-09-99'!$N$37</f>
        <v>0.02</v>
      </c>
      <c r="W26" s="95">
        <f>'[6]03-16-99'!$N$37</f>
        <v>0.08</v>
      </c>
      <c r="X26" s="95">
        <f>'[6]04-07-99'!$N$37</f>
        <v>0.05</v>
      </c>
      <c r="Y26" s="95">
        <f>'[7]01-25-00'!$N$39</f>
        <v>0.1</v>
      </c>
      <c r="Z26" s="95">
        <f>'[7]02-27-00'!$N$39</f>
        <v>0.01</v>
      </c>
      <c r="AA26" s="95">
        <f>'[7]03-04-00'!$N$39</f>
        <v>0.01</v>
      </c>
      <c r="AB26" s="95">
        <f>'[7]04-17-00'!$N$39</f>
        <v>0.07</v>
      </c>
      <c r="AC26" s="95">
        <f>'[8]01-08-01'!$N$39</f>
        <v>0.06</v>
      </c>
      <c r="AD26" s="95">
        <f>'[8]01-24-01'!$N$39</f>
        <v>0.04</v>
      </c>
      <c r="AE26" s="95">
        <f>'[8]02-23-01'!$N$39</f>
        <v>0.02</v>
      </c>
      <c r="AF26" s="95">
        <f>'[8]04-07-01'!$N$39</f>
        <v>0.02</v>
      </c>
      <c r="AG26" s="95" t="str">
        <f>'[9]11-13-01'!$L$38</f>
        <v>NR</v>
      </c>
      <c r="AH26" s="95" t="str">
        <f>'[9]11-24-01'!$L$38</f>
        <v>ND</v>
      </c>
      <c r="AI26" s="95">
        <f>'[9]01-27-02'!$L$38</f>
        <v>0.12</v>
      </c>
      <c r="AJ26" s="95">
        <f>'[9]03-17-02'!$L$39*0.001</f>
        <v>0.057</v>
      </c>
      <c r="AK26" s="95">
        <f>'[10]11-08-02'!$L$39*0.001</f>
        <v>0.19</v>
      </c>
      <c r="AL26" s="95">
        <f>'[10]02-11-03'!$L$39*0.001</f>
        <v>0.015</v>
      </c>
      <c r="AM26" s="95">
        <f>'[10]03-15-03'!$L$39*0.001</f>
        <v>0.024</v>
      </c>
      <c r="AN26" s="95">
        <f>'[11]12-25-03'!$L$40*0.001</f>
        <v>0.07200000000000001</v>
      </c>
      <c r="AO26" s="104">
        <f>'[11]12-25-03'!$M$40*0.001</f>
        <v>0.01</v>
      </c>
      <c r="AP26" s="95">
        <f>'[11]02-02-04'!$L$40*0.001</f>
        <v>0.048</v>
      </c>
      <c r="AQ26" s="104">
        <f>'[11]02-02-04'!$M$40*0.001</f>
        <v>0.01</v>
      </c>
      <c r="AR26" s="95">
        <f>'[11]2-18-04'!$L$40*0.001</f>
        <v>0.036000000000000004</v>
      </c>
      <c r="AS26" s="104">
        <f>'[11]2-18-04'!$M$40*0.001</f>
        <v>0.01</v>
      </c>
    </row>
    <row r="27" spans="1:45" ht="24">
      <c r="A27" s="95" t="s">
        <v>118</v>
      </c>
      <c r="B27" s="95" t="s">
        <v>86</v>
      </c>
      <c r="C27" s="95" t="str">
        <f>'[1]2-17-94'!$D$160</f>
        <v>NR</v>
      </c>
      <c r="D27" s="95" t="str">
        <f>'[1]3-19-94'!$D$160</f>
        <v>ND</v>
      </c>
      <c r="E27" s="95" t="str">
        <f>'[2]11-10-94'!$D$160</f>
        <v>ND</v>
      </c>
      <c r="F27" s="95" t="str">
        <f>'[2]1-23-95'!$D$160</f>
        <v>ND</v>
      </c>
      <c r="G27" s="95" t="str">
        <f>'[2]3-10-95'!$D$160</f>
        <v>ND</v>
      </c>
      <c r="H27" s="95" t="str">
        <f>'[3]12-12-95'!$D$160</f>
        <v>NR</v>
      </c>
      <c r="I27" s="95" t="str">
        <f>'[3]1-31-96'!$D$160</f>
        <v>ND</v>
      </c>
      <c r="J27" s="95" t="str">
        <f>'[3]2-19-96'!$D$160</f>
        <v>ND</v>
      </c>
      <c r="K27" s="95" t="str">
        <f>'[3]3-4-96'!$D$160</f>
        <v>ND</v>
      </c>
      <c r="L27" s="95" t="str">
        <f>'[3]3-13-96'!$D$160</f>
        <v>ND</v>
      </c>
      <c r="M27" s="95" t="str">
        <f>'[4]10-30-96'!$D$160</f>
        <v>ND</v>
      </c>
      <c r="N27" s="95" t="str">
        <f>'[4]11-21-96'!$D$160</f>
        <v>ND</v>
      </c>
      <c r="O27" s="95" t="str">
        <f>'[4]12-9-96'!$D$160</f>
        <v>ND</v>
      </c>
      <c r="P27" s="95" t="s">
        <v>76</v>
      </c>
      <c r="Q27" s="95" t="s">
        <v>76</v>
      </c>
      <c r="R27" s="95" t="s">
        <v>76</v>
      </c>
      <c r="S27" s="95" t="s">
        <v>76</v>
      </c>
      <c r="T27" s="95" t="s">
        <v>76</v>
      </c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105"/>
      <c r="AP27" s="95"/>
      <c r="AQ27" s="95"/>
      <c r="AR27" s="95"/>
      <c r="AS27" s="95"/>
    </row>
    <row r="28" spans="1:45" s="107" customFormat="1" ht="12">
      <c r="A28" s="105" t="s">
        <v>119</v>
      </c>
      <c r="B28" s="105" t="s">
        <v>120</v>
      </c>
      <c r="C28" s="105">
        <f>'[1]2-17-94'!$D$110</f>
        <v>150</v>
      </c>
      <c r="D28" s="105">
        <f>'[1]3-19-94'!$D$110</f>
        <v>130</v>
      </c>
      <c r="E28" s="105">
        <f>'[2]11-10-94'!$D$110</f>
        <v>320</v>
      </c>
      <c r="F28" s="105">
        <f>'[2]1-23-95'!$D$110</f>
        <v>170</v>
      </c>
      <c r="G28" s="105">
        <f>'[2]3-10-95'!$D$110</f>
        <v>88</v>
      </c>
      <c r="H28" s="105" t="str">
        <f>'[3]12-12-95'!$D$110</f>
        <v>NR</v>
      </c>
      <c r="I28" s="105">
        <f>'[3]1-31-96'!$D$110</f>
        <v>160</v>
      </c>
      <c r="J28" s="105">
        <f>'[3]2-19-96'!$D$110</f>
        <v>570</v>
      </c>
      <c r="K28" s="105">
        <f>'[3]3-4-96'!$D$110</f>
        <v>260</v>
      </c>
      <c r="L28" s="105">
        <f>'[3]3-13-96'!$D$110</f>
        <v>170</v>
      </c>
      <c r="M28" s="105">
        <f>'[4]10-30-96'!$D$110</f>
        <v>650</v>
      </c>
      <c r="N28" s="105">
        <f>'[4]11-21-96'!$D$110</f>
        <v>370</v>
      </c>
      <c r="O28" s="105">
        <f>'[4]12-9-96'!$D$110</f>
        <v>180</v>
      </c>
      <c r="P28" s="105">
        <f>'[5]11-26-97'!$N$21</f>
        <v>91</v>
      </c>
      <c r="Q28" s="105">
        <f>'[5]01-09-98'!$N$21</f>
        <v>110</v>
      </c>
      <c r="R28" s="105">
        <f>'[5]02-03-98'!$N$21</f>
        <v>39</v>
      </c>
      <c r="S28" s="105">
        <f>'[5]03-25-98'!$N$21</f>
        <v>290</v>
      </c>
      <c r="T28" s="105">
        <f>'[6]11-08-98'!$N$21</f>
        <v>330</v>
      </c>
      <c r="U28" s="105">
        <f>'[6]01-25-99'!$N$21</f>
        <v>110</v>
      </c>
      <c r="V28" s="105">
        <f>'[6]02-09-99'!$N$21</f>
        <v>160</v>
      </c>
      <c r="W28" s="105">
        <f>'[6]03-16-99'!$N$21</f>
        <v>220</v>
      </c>
      <c r="X28" s="105">
        <f>'[6]04-07-99'!$N$21</f>
        <v>260</v>
      </c>
      <c r="Y28" s="105">
        <f>'[7]01-25-00'!$N$23</f>
        <v>710</v>
      </c>
      <c r="Z28" s="105">
        <f>'[7]02-27-00'!$N$23</f>
        <v>98</v>
      </c>
      <c r="AA28" s="105">
        <f>'[7]03-04-00'!$N$23</f>
        <v>90</v>
      </c>
      <c r="AB28" s="105">
        <f>'[7]04-17-00'!$N$23</f>
        <v>360</v>
      </c>
      <c r="AC28" s="105">
        <f>'[8]01-08-01'!$N$23</f>
        <v>470</v>
      </c>
      <c r="AD28" s="105">
        <f>'[8]01-24-01'!$N$23</f>
        <v>170</v>
      </c>
      <c r="AE28" s="105">
        <f>'[8]02-23-01'!$N$23</f>
        <v>160</v>
      </c>
      <c r="AF28" s="105">
        <f>'[8]04-07-01'!$N$23</f>
        <v>71</v>
      </c>
      <c r="AG28" s="95" t="str">
        <f>'[9]11-13-01'!$L$23</f>
        <v>NR</v>
      </c>
      <c r="AH28" s="95">
        <f>'[9]11-24-01'!$L$23</f>
        <v>230</v>
      </c>
      <c r="AI28" s="95">
        <f>'[9]01-27-02'!$L$23</f>
        <v>460</v>
      </c>
      <c r="AJ28" s="95">
        <f>'[9]03-17-02'!$L$22</f>
        <v>260</v>
      </c>
      <c r="AK28" s="95">
        <f>'[10]11-08-02'!$L$22</f>
        <v>430</v>
      </c>
      <c r="AL28" s="95">
        <f>'[10]02-11-03'!$L$22</f>
        <v>68</v>
      </c>
      <c r="AM28" s="95">
        <f>'[10]03-15-03'!$L$22</f>
        <v>79</v>
      </c>
      <c r="AN28" s="95">
        <f>'[11]12-25-03'!$L$23</f>
        <v>240</v>
      </c>
      <c r="AO28" s="106">
        <f>'[11]12-25-03'!$M$23</f>
        <v>1</v>
      </c>
      <c r="AP28" s="95">
        <f>'[11]02-02-04'!$L$23</f>
        <v>120</v>
      </c>
      <c r="AQ28" s="106">
        <f>'[11]02-02-04'!$M$23</f>
        <v>1</v>
      </c>
      <c r="AR28" s="95">
        <f>'[11]2-18-04'!$L$23</f>
        <v>92</v>
      </c>
      <c r="AS28" s="106">
        <f>'[11]2-18-04'!$M$23</f>
        <v>1</v>
      </c>
    </row>
    <row r="29" spans="1:45" ht="12">
      <c r="A29" s="95" t="s">
        <v>121</v>
      </c>
      <c r="B29" s="95" t="s">
        <v>86</v>
      </c>
      <c r="C29" s="95" t="str">
        <f>'[1]2-17-94'!$D$141</f>
        <v>NR</v>
      </c>
      <c r="D29" s="95">
        <f>'[1]3-19-94'!$D$141</f>
        <v>0.2</v>
      </c>
      <c r="E29" s="95">
        <f>'[2]11-10-94'!$D$141</f>
        <v>0.4</v>
      </c>
      <c r="F29" s="95">
        <f>'[2]1-23-95'!$D$141</f>
        <v>0.2</v>
      </c>
      <c r="G29" s="95">
        <f>'[2]3-10-95'!$D$141</f>
        <v>0.1</v>
      </c>
      <c r="H29" s="95" t="str">
        <f>'[3]12-12-95'!$D$141</f>
        <v>NR</v>
      </c>
      <c r="I29" s="95">
        <f>'[3]1-31-96'!$D$141</f>
        <v>0.3</v>
      </c>
      <c r="J29" s="95">
        <f>'[3]2-19-96'!$D$141</f>
        <v>0.3</v>
      </c>
      <c r="K29" s="95">
        <f>'[3]3-4-96'!$D$141</f>
        <v>0.4</v>
      </c>
      <c r="L29" s="95">
        <f>'[3]3-13-96'!$D$141</f>
        <v>0.3</v>
      </c>
      <c r="M29" s="95">
        <f>'[4]10-30-96'!$D$141</f>
        <v>0.3</v>
      </c>
      <c r="N29" s="95">
        <f>'[4]11-21-96'!$D$141</f>
        <v>0.4</v>
      </c>
      <c r="O29" s="95">
        <f>'[4]12-9-96'!$D$141</f>
        <v>0.1</v>
      </c>
      <c r="P29" s="103">
        <f>'[5]11-26-97'!$N$18</f>
        <v>0.39</v>
      </c>
      <c r="Q29" s="103">
        <f>'[5]01-09-98'!$N$18</f>
        <v>0.3</v>
      </c>
      <c r="R29" s="103">
        <f>'[5]02-03-98'!$N$18</f>
        <v>0.1</v>
      </c>
      <c r="S29" s="103">
        <f>'[5]03-25-98'!$N$18</f>
        <v>0.4</v>
      </c>
      <c r="T29" s="103">
        <f>'[6]11-08-98'!$N$18</f>
        <v>0.5</v>
      </c>
      <c r="U29" s="103">
        <f>'[6]01-25-99'!$N$18</f>
        <v>0.3</v>
      </c>
      <c r="V29" s="103">
        <f>'[6]02-09-99'!$N$18</f>
        <v>0.2</v>
      </c>
      <c r="W29" s="103">
        <f>'[6]03-16-99'!$N$18</f>
        <v>0.3</v>
      </c>
      <c r="X29" s="103">
        <f>'[6]04-07-99'!$N$18</f>
        <v>0.6</v>
      </c>
      <c r="Y29" s="103">
        <f>'[7]01-25-00'!$N$20</f>
        <v>0.7</v>
      </c>
      <c r="Z29" s="103">
        <f>'[7]02-27-00'!$N$20</f>
        <v>0.2</v>
      </c>
      <c r="AA29" s="103">
        <f>'[7]03-04-00'!$N$20</f>
        <v>0.3</v>
      </c>
      <c r="AB29" s="103">
        <f>'[7]04-17-00'!$N$20</f>
        <v>0.4</v>
      </c>
      <c r="AC29" s="103">
        <f>'[8]01-08-01'!$N$20</f>
        <v>0.4</v>
      </c>
      <c r="AD29" s="103">
        <f>'[8]01-24-01'!$N$20</f>
        <v>0.2</v>
      </c>
      <c r="AE29" s="103">
        <f>'[8]02-23-01'!$N$20</f>
        <v>0.1</v>
      </c>
      <c r="AF29" s="103" t="str">
        <f>'[8]04-07-01'!$N$20</f>
        <v>ND</v>
      </c>
      <c r="AG29" s="95" t="str">
        <f>'[9]11-13-01'!$L$20</f>
        <v>NR</v>
      </c>
      <c r="AH29" s="95">
        <f>'[9]11-24-01'!$L$20</f>
        <v>0.4</v>
      </c>
      <c r="AI29" s="95">
        <f>'[9]01-27-02'!$L$20</f>
        <v>0.4</v>
      </c>
      <c r="AJ29" s="95">
        <f>'[9]03-17-02'!$L$19</f>
        <v>0.3</v>
      </c>
      <c r="AK29" s="95">
        <f>'[10]11-08-02'!$L$19</f>
        <v>0.6</v>
      </c>
      <c r="AL29" s="95">
        <f>'[10]02-11-03'!$L$19</f>
        <v>0.1</v>
      </c>
      <c r="AM29" s="95">
        <f>'[10]03-15-03'!$L$19</f>
        <v>0.2</v>
      </c>
      <c r="AN29" s="95">
        <f>'[11]12-25-03'!$L$20</f>
        <v>0.3</v>
      </c>
      <c r="AO29" s="95">
        <f>'[11]12-25-03'!$M$20</f>
        <v>0.1</v>
      </c>
      <c r="AP29" s="95">
        <f>'[11]02-02-04'!$L$20</f>
        <v>0.3</v>
      </c>
      <c r="AQ29" s="95">
        <f>'[11]02-02-04'!$M$20</f>
        <v>0.1</v>
      </c>
      <c r="AR29" s="95">
        <f>'[11]2-18-04'!$L$20</f>
        <v>0.3</v>
      </c>
      <c r="AS29" s="95">
        <f>'[11]2-18-04'!$M$20</f>
        <v>0.1</v>
      </c>
    </row>
    <row r="30" spans="1:45" ht="12">
      <c r="A30" s="95" t="s">
        <v>122</v>
      </c>
      <c r="B30" s="95" t="s">
        <v>86</v>
      </c>
      <c r="C30" s="95">
        <f>'[1]2-17-94'!$D$121</f>
        <v>6.9</v>
      </c>
      <c r="D30" s="95">
        <f>'[1]3-19-94'!$D$121</f>
        <v>4.2</v>
      </c>
      <c r="E30" s="95">
        <f>'[2]11-10-94'!$D$121</f>
        <v>28</v>
      </c>
      <c r="F30" s="95">
        <f>'[2]1-23-95'!$D$121</f>
        <v>1.5</v>
      </c>
      <c r="G30" s="95">
        <f>'[2]3-10-95'!$D$121</f>
        <v>3.7</v>
      </c>
      <c r="H30" s="95" t="str">
        <f>'[3]12-12-95'!$D$121</f>
        <v>NR</v>
      </c>
      <c r="I30" s="95">
        <f>'[3]1-31-96'!$D$121</f>
        <v>5.4</v>
      </c>
      <c r="J30" s="95">
        <f>'[3]2-19-96'!$D$121</f>
        <v>13</v>
      </c>
      <c r="K30" s="95">
        <f>'[3]3-4-96'!$D$121</f>
        <v>2.5</v>
      </c>
      <c r="L30" s="95">
        <f>'[3]3-13-96'!$D$121</f>
        <v>6.3</v>
      </c>
      <c r="M30" s="95">
        <f>'[4]10-30-96'!$D$121</f>
        <v>9.2</v>
      </c>
      <c r="N30" s="95">
        <f>'[4]11-21-96'!$D$121</f>
        <v>12</v>
      </c>
      <c r="O30" s="95">
        <f>'[4]12-9-96'!$D$121</f>
        <v>5.3</v>
      </c>
      <c r="P30" s="103">
        <f>'[5]11-26-97'!$N$38</f>
        <v>9.1</v>
      </c>
      <c r="Q30" s="103">
        <f>'[5]01-09-98'!$N$38</f>
        <v>2.4</v>
      </c>
      <c r="R30" s="103">
        <f>'[5]02-03-98'!$N$38</f>
        <v>4.4</v>
      </c>
      <c r="S30" s="103">
        <f>'[5]03-25-98'!$N$38</f>
        <v>2.8</v>
      </c>
      <c r="T30" s="103">
        <f>'[6]11-08-98'!$N$38</f>
        <v>21</v>
      </c>
      <c r="U30" s="103">
        <f>'[6]01-25-99'!$N$38</f>
        <v>3</v>
      </c>
      <c r="V30" s="103">
        <f>'[6]02-09-99'!$N$38</f>
        <v>0.66</v>
      </c>
      <c r="W30" s="103">
        <f>'[6]03-16-99'!$N$38</f>
        <v>12</v>
      </c>
      <c r="X30" s="103">
        <f>'[6]04-07-99'!$N$38</f>
        <v>8</v>
      </c>
      <c r="Y30" s="103">
        <f>'[7]01-25-00'!$N$40</f>
        <v>19</v>
      </c>
      <c r="Z30" s="103">
        <f>'[7]02-27-00'!$N$40</f>
        <v>1.5</v>
      </c>
      <c r="AA30" s="103">
        <f>'[7]03-04-00'!$N$40</f>
        <v>1.2</v>
      </c>
      <c r="AB30" s="103">
        <f>'[7]04-17-00'!$N$40</f>
        <v>5.1</v>
      </c>
      <c r="AC30" s="103">
        <f>'[8]01-08-01'!$N$40</f>
        <v>5.2</v>
      </c>
      <c r="AD30" s="103">
        <f>'[8]01-24-01'!$N$40</f>
        <v>9.3</v>
      </c>
      <c r="AE30" s="103">
        <f>'[8]02-23-01'!$N$40</f>
        <v>1.7</v>
      </c>
      <c r="AF30" s="103">
        <f>'[8]04-07-01'!$N$40</f>
        <v>2.9</v>
      </c>
      <c r="AG30" s="95" t="str">
        <f>'[9]11-13-01'!$L$40</f>
        <v>NR</v>
      </c>
      <c r="AH30" s="95">
        <f>'[9]11-24-01'!$L$40</f>
        <v>7.5</v>
      </c>
      <c r="AI30" s="95">
        <f>'[9]01-27-02'!$L$40</f>
        <v>73</v>
      </c>
      <c r="AJ30" s="95">
        <f>'[9]03-17-02'!$L$40*0.001</f>
        <v>4.8</v>
      </c>
      <c r="AK30" s="95">
        <f>'[10]11-08-02'!$L$40*0.001</f>
        <v>20</v>
      </c>
      <c r="AL30" s="95">
        <f>'[10]02-11-03'!$L$40*0.001</f>
        <v>2</v>
      </c>
      <c r="AM30" s="95">
        <f>'[10]03-15-03'!$L$40*0.001</f>
        <v>2.5</v>
      </c>
      <c r="AN30" s="104">
        <f>'[11]12-25-03'!$L$41*0.001</f>
        <v>18</v>
      </c>
      <c r="AO30" s="95">
        <f>'[11]12-25-03'!$M$41*0.001</f>
        <v>0.05</v>
      </c>
      <c r="AP30" s="104">
        <f>'[11]02-02-04'!$L$41*0.001</f>
        <v>11</v>
      </c>
      <c r="AQ30" s="95">
        <f>'[11]02-02-04'!$M$41*0.001</f>
        <v>0.05</v>
      </c>
      <c r="AR30" s="104">
        <f>'[11]2-18-04'!$L$41*0.001</f>
        <v>14</v>
      </c>
      <c r="AS30" s="95">
        <f>'[11]2-18-04'!$M$41*0.001</f>
        <v>0.05</v>
      </c>
    </row>
    <row r="31" spans="1:45" ht="12">
      <c r="A31" s="95" t="s">
        <v>123</v>
      </c>
      <c r="B31" s="95" t="s">
        <v>86</v>
      </c>
      <c r="C31" s="95" t="str">
        <f>'[1]2-17-94'!$D$161</f>
        <v>NR</v>
      </c>
      <c r="D31" s="95" t="str">
        <f>'[1]3-19-94'!$D$161</f>
        <v>ND</v>
      </c>
      <c r="E31" s="95" t="str">
        <f>'[2]11-10-94'!$D$161</f>
        <v>ND</v>
      </c>
      <c r="F31" s="95" t="str">
        <f>'[2]1-23-95'!$D$161</f>
        <v>ND</v>
      </c>
      <c r="G31" s="95" t="str">
        <f>'[2]3-10-95'!$D$161</f>
        <v>ND</v>
      </c>
      <c r="H31" s="95" t="str">
        <f>'[3]12-12-95'!$D$161</f>
        <v>NR</v>
      </c>
      <c r="I31" s="95" t="str">
        <f>'[3]1-31-96'!$D$161</f>
        <v>ND</v>
      </c>
      <c r="J31" s="95" t="str">
        <f>'[3]2-19-96'!$D$161</f>
        <v>ND</v>
      </c>
      <c r="K31" s="95" t="str">
        <f>'[3]3-4-96'!$D$161</f>
        <v>ND</v>
      </c>
      <c r="L31" s="95" t="str">
        <f>'[3]3-13-96'!$D$161</f>
        <v>ND</v>
      </c>
      <c r="M31" s="95" t="str">
        <f>'[4]10-30-96'!$D$161</f>
        <v>ND</v>
      </c>
      <c r="N31" s="95" t="str">
        <f>'[4]11-21-96'!$D$161</f>
        <v>ND</v>
      </c>
      <c r="O31" s="95" t="str">
        <f>'[4]12-9-96'!$D$161</f>
        <v>ND</v>
      </c>
      <c r="P31" s="95" t="s">
        <v>76</v>
      </c>
      <c r="Q31" s="95" t="s">
        <v>76</v>
      </c>
      <c r="R31" s="95" t="s">
        <v>76</v>
      </c>
      <c r="S31" s="95" t="s">
        <v>76</v>
      </c>
      <c r="T31" s="95" t="s">
        <v>76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106"/>
      <c r="AP31" s="95"/>
      <c r="AQ31" s="95"/>
      <c r="AR31" s="95"/>
      <c r="AS31" s="95"/>
    </row>
    <row r="32" spans="1:45" ht="12">
      <c r="A32" s="95" t="s">
        <v>124</v>
      </c>
      <c r="B32" s="95" t="s">
        <v>86</v>
      </c>
      <c r="C32" s="95" t="str">
        <f>'[1]2-17-94'!$D$162</f>
        <v>NR</v>
      </c>
      <c r="D32" s="95" t="str">
        <f>'[1]3-19-94'!$D$162</f>
        <v>ND</v>
      </c>
      <c r="E32" s="95" t="str">
        <f>'[2]11-10-94'!$D$162</f>
        <v>ND</v>
      </c>
      <c r="F32" s="95" t="str">
        <f>'[2]1-23-95'!$D$162</f>
        <v>ND</v>
      </c>
      <c r="G32" s="95" t="str">
        <f>'[2]3-10-95'!$D$162</f>
        <v>ND</v>
      </c>
      <c r="H32" s="95" t="str">
        <f>'[3]12-12-95'!$D$162</f>
        <v>NR</v>
      </c>
      <c r="I32" s="95" t="str">
        <f>'[3]1-31-96'!$D$162</f>
        <v>ND</v>
      </c>
      <c r="J32" s="95" t="str">
        <f>'[3]2-19-96'!$D$162</f>
        <v>ND</v>
      </c>
      <c r="K32" s="95" t="str">
        <f>'[3]3-4-96'!$D$162</f>
        <v>ND</v>
      </c>
      <c r="L32" s="95" t="str">
        <f>'[3]3-13-96'!$D$162</f>
        <v>ND</v>
      </c>
      <c r="M32" s="95" t="str">
        <f>'[4]10-30-96'!$D$162</f>
        <v>ND</v>
      </c>
      <c r="N32" s="95" t="str">
        <f>'[4]11-21-96'!$D$162</f>
        <v>ND</v>
      </c>
      <c r="O32" s="95" t="str">
        <f>'[4]12-9-96'!$D$162</f>
        <v>ND</v>
      </c>
      <c r="P32" s="95" t="s">
        <v>76</v>
      </c>
      <c r="Q32" s="95" t="s">
        <v>76</v>
      </c>
      <c r="R32" s="95" t="s">
        <v>76</v>
      </c>
      <c r="S32" s="95" t="s">
        <v>76</v>
      </c>
      <c r="T32" s="95" t="s">
        <v>76</v>
      </c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</row>
    <row r="33" spans="1:45" ht="13.5">
      <c r="A33" s="95" t="s">
        <v>125</v>
      </c>
      <c r="B33" s="95" t="s">
        <v>86</v>
      </c>
      <c r="C33" s="95" t="str">
        <f>'[1]2-17-94'!$D$137</f>
        <v>NR</v>
      </c>
      <c r="D33" s="95">
        <f>'[1]3-19-94'!$D$137</f>
        <v>40</v>
      </c>
      <c r="E33" s="95">
        <f>'[2]11-10-94'!$D$137</f>
        <v>143</v>
      </c>
      <c r="F33" s="95">
        <f>'[2]1-23-95'!$D$137</f>
        <v>52</v>
      </c>
      <c r="G33" s="95">
        <f>'[2]3-10-95'!$D$137</f>
        <v>31</v>
      </c>
      <c r="H33" s="95" t="str">
        <f>'[3]12-12-95'!$D$137</f>
        <v>NR</v>
      </c>
      <c r="I33" s="95">
        <f>'[3]1-31-96'!$D$137</f>
        <v>46</v>
      </c>
      <c r="J33" s="95">
        <f>'[3]2-19-96'!$D$137</f>
        <v>180</v>
      </c>
      <c r="K33" s="95">
        <f>'[3]3-4-96'!$D$137</f>
        <v>73</v>
      </c>
      <c r="L33" s="95">
        <f>'[3]3-13-96'!$D$137</f>
        <v>43</v>
      </c>
      <c r="M33" s="95">
        <f>'[4]10-30-96'!$D$137</f>
        <v>150</v>
      </c>
      <c r="N33" s="95">
        <f>'[4]11-21-96'!$D$137</f>
        <v>110</v>
      </c>
      <c r="O33" s="95">
        <f>'[4]12-9-96'!$D$137</f>
        <v>52</v>
      </c>
      <c r="P33" s="95">
        <f>'[5]11-26-97'!$N$14</f>
        <v>40</v>
      </c>
      <c r="Q33" s="95">
        <f>'[5]01-09-98'!$N$14</f>
        <v>37</v>
      </c>
      <c r="R33" s="95">
        <f>'[5]02-03-98'!$N$14</f>
        <v>21</v>
      </c>
      <c r="S33" s="95">
        <f>'[5]03-25-98'!$N$14</f>
        <v>130</v>
      </c>
      <c r="T33" s="95">
        <f>'[6]11-08-98'!$N$14</f>
        <v>79</v>
      </c>
      <c r="U33" s="95">
        <f>'[6]01-25-99'!$N$14</f>
        <v>34</v>
      </c>
      <c r="V33" s="95">
        <f>'[6]02-09-99'!$N$14</f>
        <v>52</v>
      </c>
      <c r="W33" s="95">
        <f>'[6]03-16-99'!$N$14</f>
        <v>58</v>
      </c>
      <c r="X33" s="95">
        <f>'[6]04-07-99'!$N$14</f>
        <v>64</v>
      </c>
      <c r="Y33" s="95">
        <f>'[7]01-25-00'!$N$16</f>
        <v>170</v>
      </c>
      <c r="Z33" s="95">
        <f>'[7]02-27-00'!$N$16</f>
        <v>28</v>
      </c>
      <c r="AA33" s="95">
        <f>'[7]03-04-00'!$N$16</f>
        <v>24</v>
      </c>
      <c r="AB33" s="95">
        <f>'[7]04-17-00'!$N$16</f>
        <v>65</v>
      </c>
      <c r="AC33" s="95">
        <f>'[8]01-08-01'!$N$16</f>
        <v>110</v>
      </c>
      <c r="AD33" s="95">
        <f>'[8]01-24-01'!$N$16</f>
        <v>43</v>
      </c>
      <c r="AE33" s="95">
        <f>'[8]02-23-01'!$N$16</f>
        <v>35</v>
      </c>
      <c r="AF33" s="95">
        <f>'[8]04-07-01'!$N$16</f>
        <v>20</v>
      </c>
      <c r="AG33" s="95" t="str">
        <f>'[9]11-13-01'!$L$16</f>
        <v>NR</v>
      </c>
      <c r="AH33" s="95">
        <f>'[9]11-24-01'!$L$16</f>
        <v>60</v>
      </c>
      <c r="AI33" s="95">
        <f>'[9]01-27-02'!$L$16</f>
        <v>120</v>
      </c>
      <c r="AJ33" s="95">
        <f>'[9]03-17-02'!$L$15</f>
        <v>89</v>
      </c>
      <c r="AK33" s="95">
        <f>'[10]11-08-02'!$L$15</f>
        <v>56</v>
      </c>
      <c r="AL33" s="95">
        <f>'[10]02-11-03'!$L$15</f>
        <v>23</v>
      </c>
      <c r="AM33" s="95">
        <f>'[10]03-15-03'!$L$15</f>
        <v>37</v>
      </c>
      <c r="AN33" s="95">
        <f>'[11]12-25-03'!$L$16</f>
        <v>87</v>
      </c>
      <c r="AO33" s="106">
        <f>'[11]12-25-03'!$M$16</f>
        <v>3</v>
      </c>
      <c r="AP33" s="95">
        <f>'[11]02-02-04'!$L$16</f>
        <v>26</v>
      </c>
      <c r="AQ33" s="106">
        <f>'[11]02-02-04'!$M$16</f>
        <v>3</v>
      </c>
      <c r="AR33" s="95">
        <f>'[11]2-18-04'!$L$16</f>
        <v>29</v>
      </c>
      <c r="AS33" s="106">
        <f>'[11]2-18-04'!$M$16</f>
        <v>3</v>
      </c>
    </row>
    <row r="34" spans="1:45" ht="12">
      <c r="A34" s="95" t="s">
        <v>126</v>
      </c>
      <c r="B34" s="95" t="s">
        <v>86</v>
      </c>
      <c r="C34" s="95" t="str">
        <f>'[1]2-17-94'!$D$124</f>
        <v>ND</v>
      </c>
      <c r="D34" s="95" t="str">
        <f>'[1]3-19-94'!$D$124</f>
        <v>ND</v>
      </c>
      <c r="E34" s="95" t="str">
        <f>'[2]11-10-94'!$D$124</f>
        <v>ND</v>
      </c>
      <c r="F34" s="95" t="str">
        <f>'[2]1-23-95'!$D$124</f>
        <v>ND</v>
      </c>
      <c r="G34" s="95" t="str">
        <f>'[2]3-10-95'!$D$124</f>
        <v>ND</v>
      </c>
      <c r="H34" s="95" t="str">
        <f>'[3]12-12-95'!$D$124</f>
        <v>NR</v>
      </c>
      <c r="I34" s="95" t="str">
        <f>'[3]1-31-96'!$D$124</f>
        <v>ND</v>
      </c>
      <c r="J34" s="95" t="str">
        <f>'[3]2-19-96'!$D$124</f>
        <v>ND</v>
      </c>
      <c r="K34" s="95" t="str">
        <f>'[3]3-4-96'!$D$124</f>
        <v>ND</v>
      </c>
      <c r="L34" s="95" t="str">
        <f>'[3]3-13-96'!$D$124</f>
        <v>ND</v>
      </c>
      <c r="M34" s="95" t="str">
        <f>'[4]10-30-96'!$D$124</f>
        <v>ND</v>
      </c>
      <c r="N34" s="95" t="str">
        <f>'[4]11-21-96'!$D$124</f>
        <v>ND</v>
      </c>
      <c r="O34" s="95" t="str">
        <f>'[4]12-9-96'!$D$124</f>
        <v>ND</v>
      </c>
      <c r="P34" s="95" t="str">
        <f>'[5]11-26-97'!$N$41</f>
        <v>ND</v>
      </c>
      <c r="Q34" s="95" t="str">
        <f>'[5]01-09-98'!$N$41</f>
        <v>ND</v>
      </c>
      <c r="R34" s="95" t="str">
        <f>'[5]02-03-98'!$N$41</f>
        <v>ND</v>
      </c>
      <c r="S34" s="95" t="str">
        <f>'[5]03-25-98'!$N$41</f>
        <v>ND</v>
      </c>
      <c r="T34" s="95" t="str">
        <f>'[6]11-08-98'!$N$41</f>
        <v>ND</v>
      </c>
      <c r="U34" s="95" t="str">
        <f>'[6]01-25-99'!$N$41</f>
        <v>ND</v>
      </c>
      <c r="V34" s="95" t="str">
        <f>'[6]02-09-99'!$N$41</f>
        <v>ND</v>
      </c>
      <c r="W34" s="95" t="str">
        <f>'[6]03-16-99'!$N$41</f>
        <v>ND</v>
      </c>
      <c r="X34" s="95" t="str">
        <f>'[6]04-07-99'!$N$41</f>
        <v>ND</v>
      </c>
      <c r="Y34" s="95" t="str">
        <f>'[7]01-25-00'!$N$43</f>
        <v>ND</v>
      </c>
      <c r="Z34" s="95" t="str">
        <f>'[7]02-27-00'!$N$43</f>
        <v>ND</v>
      </c>
      <c r="AA34" s="95" t="str">
        <f>'[7]03-04-00'!$N$43</f>
        <v>ND</v>
      </c>
      <c r="AB34" s="95" t="str">
        <f>'[7]04-17-00'!$N$43</f>
        <v>ND</v>
      </c>
      <c r="AC34" s="95" t="str">
        <f>'[8]01-08-01'!$N$43</f>
        <v>ND</v>
      </c>
      <c r="AD34" s="95" t="str">
        <f>'[8]01-24-01'!$N$43</f>
        <v>ND</v>
      </c>
      <c r="AE34" s="95" t="str">
        <f>'[8]02-23-01'!$N$43</f>
        <v>ND</v>
      </c>
      <c r="AF34" s="95" t="str">
        <f>'[8]04-07-01'!$N$43</f>
        <v>ND</v>
      </c>
      <c r="AG34" s="95" t="str">
        <f>'[9]11-13-01'!$L$43</f>
        <v>NR</v>
      </c>
      <c r="AH34" s="95" t="str">
        <f>'[9]11-24-01'!$L$43</f>
        <v>ND</v>
      </c>
      <c r="AI34" s="95" t="str">
        <f>'[9]01-27-02'!$L$43</f>
        <v>ND</v>
      </c>
      <c r="AJ34" s="95" t="str">
        <f>'[9]03-17-02'!$L$43</f>
        <v>ND</v>
      </c>
      <c r="AK34" s="95" t="str">
        <f>'[10]11-08-02'!$L$43</f>
        <v>ND</v>
      </c>
      <c r="AL34" s="95" t="str">
        <f>'[10]02-11-03'!$L$43</f>
        <v>ND</v>
      </c>
      <c r="AM34" s="95" t="str">
        <f>'[10]03-15-03'!$L$43</f>
        <v>ND</v>
      </c>
      <c r="AN34" s="105" t="str">
        <f>'[11]12-25-03'!$L$44</f>
        <v>ND</v>
      </c>
      <c r="AO34" s="109">
        <f>'[11]12-25-03'!$M$44*0.001</f>
        <v>0.0005</v>
      </c>
      <c r="AP34" s="105" t="str">
        <f>'[11]02-02-04'!$L$44</f>
        <v>ND</v>
      </c>
      <c r="AQ34" s="109">
        <f>'[11]02-02-04'!$M$44*0.001</f>
        <v>0.0005</v>
      </c>
      <c r="AR34" s="105" t="str">
        <f>'[11]2-18-04'!$L$44</f>
        <v>ND</v>
      </c>
      <c r="AS34" s="109">
        <f>'[11]2-18-04'!$M$44*0.001</f>
        <v>0.0005</v>
      </c>
    </row>
    <row r="35" spans="1:45" ht="24">
      <c r="A35" s="95" t="s">
        <v>127</v>
      </c>
      <c r="B35" s="95" t="s">
        <v>86</v>
      </c>
      <c r="C35" s="95" t="str">
        <f>'[1]2-17-94'!$D$163</f>
        <v>NR</v>
      </c>
      <c r="D35" s="95" t="str">
        <f>'[1]3-19-94'!$D$163</f>
        <v>ND</v>
      </c>
      <c r="E35" s="95" t="str">
        <f>'[2]11-10-94'!$D$163</f>
        <v>ND</v>
      </c>
      <c r="F35" s="95" t="str">
        <f>'[2]1-23-95'!$D$163</f>
        <v>ND</v>
      </c>
      <c r="G35" s="95" t="str">
        <f>'[2]3-10-95'!$D$163</f>
        <v>ND</v>
      </c>
      <c r="H35" s="95" t="str">
        <f>'[3]12-12-95'!$D$163</f>
        <v>NR</v>
      </c>
      <c r="I35" s="95" t="str">
        <f>'[3]1-31-96'!$D$163</f>
        <v>ND</v>
      </c>
      <c r="J35" s="95" t="str">
        <f>'[3]2-19-96'!$D$163</f>
        <v>ND</v>
      </c>
      <c r="K35" s="95" t="str">
        <f>'[3]3-4-96'!$D$163</f>
        <v>ND</v>
      </c>
      <c r="L35" s="95" t="str">
        <f>'[3]3-13-96'!$D$163</f>
        <v>ND</v>
      </c>
      <c r="M35" s="95" t="str">
        <f>'[4]10-30-96'!$D$163</f>
        <v>ND</v>
      </c>
      <c r="N35" s="95" t="str">
        <f>'[4]11-21-96'!$D$163</f>
        <v>ND</v>
      </c>
      <c r="O35" s="95" t="str">
        <f>'[4]12-9-96'!$D$163</f>
        <v>ND</v>
      </c>
      <c r="P35" s="95" t="s">
        <v>76</v>
      </c>
      <c r="Q35" s="95" t="s">
        <v>76</v>
      </c>
      <c r="R35" s="95" t="s">
        <v>76</v>
      </c>
      <c r="S35" s="95" t="s">
        <v>76</v>
      </c>
      <c r="T35" s="95" t="s">
        <v>76</v>
      </c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103"/>
      <c r="AP35" s="95"/>
      <c r="AQ35" s="95"/>
      <c r="AR35" s="95"/>
      <c r="AS35" s="95"/>
    </row>
    <row r="36" spans="1:45" ht="12">
      <c r="A36" s="95" t="s">
        <v>128</v>
      </c>
      <c r="B36" s="95" t="s">
        <v>86</v>
      </c>
      <c r="C36" s="95" t="str">
        <f>'[1]2-17-94'!$D$133</f>
        <v>NR</v>
      </c>
      <c r="D36" s="95">
        <f>'[1]3-19-94'!$D$133</f>
        <v>4</v>
      </c>
      <c r="E36" s="95">
        <f>'[2]11-10-94'!$D$133</f>
        <v>6</v>
      </c>
      <c r="F36" s="95">
        <f>'[2]1-23-95'!$D$133</f>
        <v>3</v>
      </c>
      <c r="G36" s="95">
        <f>'[2]3-10-95'!$D$133</f>
        <v>2</v>
      </c>
      <c r="H36" s="95" t="str">
        <f>'[3]12-12-95'!$D$133</f>
        <v>NR</v>
      </c>
      <c r="I36" s="95">
        <f>'[3]1-31-96'!$D$133</f>
        <v>5</v>
      </c>
      <c r="J36" s="95">
        <f>'[3]2-19-96'!$D$133</f>
        <v>13</v>
      </c>
      <c r="K36" s="95">
        <f>'[3]3-4-96'!$D$133</f>
        <v>7</v>
      </c>
      <c r="L36" s="95">
        <f>'[3]3-13-96'!$D$133</f>
        <v>5</v>
      </c>
      <c r="M36" s="95">
        <f>'[4]10-30-96'!$D$133</f>
        <v>17</v>
      </c>
      <c r="N36" s="95">
        <f>'[4]11-21-96'!$D$133</f>
        <v>13</v>
      </c>
      <c r="O36" s="95">
        <f>'[4]12-9-96'!$D$133</f>
        <v>5</v>
      </c>
      <c r="P36" s="95">
        <f>'[5]11-26-97'!$N$8</f>
        <v>5.8</v>
      </c>
      <c r="Q36" s="95">
        <f>'[5]01-09-98'!$N$8</f>
        <v>8</v>
      </c>
      <c r="R36" s="95">
        <f>'[5]02-03-98'!$N$8</f>
        <v>5</v>
      </c>
      <c r="S36" s="95">
        <f>'[5]03-25-98'!$N$8</f>
        <v>8</v>
      </c>
      <c r="T36" s="95">
        <f>'[6]11-08-98'!$N$8</f>
        <v>14</v>
      </c>
      <c r="U36" s="95">
        <f>'[6]01-25-99'!$N$8</f>
        <v>7</v>
      </c>
      <c r="V36" s="95">
        <f>'[6]02-09-99'!$N$8</f>
        <v>8</v>
      </c>
      <c r="W36" s="95">
        <f>'[6]03-16-99'!$N$8</f>
        <v>10</v>
      </c>
      <c r="X36" s="95">
        <f>'[6]04-07-99'!$N$8</f>
        <v>8</v>
      </c>
      <c r="Y36" s="95">
        <f>'[7]01-25-00'!$N$10</f>
        <v>22</v>
      </c>
      <c r="Z36" s="95">
        <f>'[7]02-27-00'!$N$10</f>
        <v>4</v>
      </c>
      <c r="AA36" s="95">
        <f>'[7]03-04-00'!$N$10</f>
        <v>4</v>
      </c>
      <c r="AB36" s="95">
        <f>'[7]04-17-00'!$N$10</f>
        <v>12</v>
      </c>
      <c r="AC36" s="95">
        <f>'[8]01-08-01'!$N$10</f>
        <v>9</v>
      </c>
      <c r="AD36" s="95">
        <f>'[8]01-24-01'!$N$10</f>
        <v>7</v>
      </c>
      <c r="AE36" s="95">
        <f>'[8]02-23-01'!$N$10</f>
        <v>5</v>
      </c>
      <c r="AF36" s="95">
        <f>'[8]04-07-01'!$N$10</f>
        <v>2</v>
      </c>
      <c r="AG36" s="95" t="str">
        <f>'[9]11-13-01'!$L$10</f>
        <v>NR</v>
      </c>
      <c r="AH36" s="95">
        <f>'[9]11-24-01'!$L$10</f>
        <v>10</v>
      </c>
      <c r="AI36" s="95">
        <f>'[9]01-27-02'!$L$10</f>
        <v>27</v>
      </c>
      <c r="AJ36" s="95">
        <f>'[9]03-17-02'!$L$10</f>
        <v>8.7</v>
      </c>
      <c r="AK36" s="95">
        <f>'[10]11-08-02'!$L$10</f>
        <v>16</v>
      </c>
      <c r="AL36" s="95">
        <f>'[10]02-11-03'!$L$10</f>
        <v>2.3</v>
      </c>
      <c r="AM36" s="95">
        <f>'[10]03-15-03'!$L$10</f>
        <v>2.8</v>
      </c>
      <c r="AN36" s="95">
        <f>'[11]12-25-03'!$L$11</f>
        <v>11</v>
      </c>
      <c r="AO36" s="106">
        <f>'[11]12-25-03'!$M$11</f>
        <v>1</v>
      </c>
      <c r="AP36" s="95">
        <f>'[11]02-02-04'!$L$11</f>
        <v>7.1</v>
      </c>
      <c r="AQ36" s="106">
        <f>'[11]02-02-04'!$M$11</f>
        <v>1</v>
      </c>
      <c r="AR36" s="95">
        <f>'[11]2-18-04'!$L$11</f>
        <v>6.7</v>
      </c>
      <c r="AS36" s="106">
        <f>'[11]2-18-04'!$M$11</f>
        <v>1</v>
      </c>
    </row>
    <row r="37" spans="1:45" ht="12">
      <c r="A37" s="95" t="s">
        <v>129</v>
      </c>
      <c r="B37" s="95" t="s">
        <v>86</v>
      </c>
      <c r="C37" s="95" t="str">
        <f>'[1]2-17-94'!$D$131</f>
        <v>NR</v>
      </c>
      <c r="D37" s="95">
        <f>'[1]3-19-94'!$D$131</f>
        <v>3</v>
      </c>
      <c r="E37" s="95">
        <f>'[2]11-10-94'!$D$131</f>
        <v>17</v>
      </c>
      <c r="F37" s="95">
        <f>'[2]1-23-95'!$D$131</f>
        <v>3</v>
      </c>
      <c r="G37" s="95">
        <f>'[2]3-10-95'!$D$131</f>
        <v>2</v>
      </c>
      <c r="H37" s="95" t="str">
        <f>'[3]12-12-95'!$D$131</f>
        <v>NR</v>
      </c>
      <c r="I37" s="95">
        <f>'[3]1-31-96'!$D$131</f>
        <v>4</v>
      </c>
      <c r="J37" s="95">
        <f>'[3]2-19-96'!$D$131</f>
        <v>18</v>
      </c>
      <c r="K37" s="95">
        <f>'[3]3-4-96'!$D$131</f>
        <v>4</v>
      </c>
      <c r="L37" s="95">
        <f>'[3]3-13-96'!$D$131</f>
        <v>4</v>
      </c>
      <c r="M37" s="95">
        <f>'[4]10-30-96'!$D$131</f>
        <v>17</v>
      </c>
      <c r="N37" s="95">
        <f>'[4]11-21-96'!$D$131</f>
        <v>10</v>
      </c>
      <c r="O37" s="95">
        <f>'[4]12-9-96'!$D$131</f>
        <v>4</v>
      </c>
      <c r="P37" s="95">
        <f>'[5]11-26-97'!$N$6</f>
        <v>4.5</v>
      </c>
      <c r="Q37" s="95">
        <f>'[5]01-09-98'!$N$6</f>
        <v>2</v>
      </c>
      <c r="R37" s="95">
        <f>'[5]02-03-98'!$N$6</f>
        <v>2</v>
      </c>
      <c r="S37" s="95">
        <f>'[5]03-25-98'!$N$6</f>
        <v>7</v>
      </c>
      <c r="T37" s="95">
        <f>'[6]11-08-98'!$N$6</f>
        <v>13</v>
      </c>
      <c r="U37" s="95">
        <f>'[6]01-25-99'!$N$6</f>
        <v>2</v>
      </c>
      <c r="V37" s="95">
        <f>'[6]02-09-99'!$N$6</f>
        <v>1</v>
      </c>
      <c r="W37" s="95">
        <f>'[6]03-16-99'!$N$6</f>
        <v>7</v>
      </c>
      <c r="X37" s="95">
        <f>'[6]04-07-99'!$N$6</f>
        <v>6</v>
      </c>
      <c r="Y37" s="95">
        <f>'[7]01-25-00'!$N$8</f>
        <v>21</v>
      </c>
      <c r="Z37" s="95">
        <f>'[7]02-27-00'!$N$8</f>
        <v>1</v>
      </c>
      <c r="AA37" s="95" t="str">
        <f>'[7]03-04-00'!$N$8</f>
        <v>ND</v>
      </c>
      <c r="AB37" s="95">
        <f>'[7]04-17-00'!$N$8</f>
        <v>6</v>
      </c>
      <c r="AC37" s="95">
        <f>'[8]01-08-01'!$N$8</f>
        <v>10</v>
      </c>
      <c r="AD37" s="95">
        <f>'[8]01-24-01'!$N$8</f>
        <v>5</v>
      </c>
      <c r="AE37" s="95">
        <f>'[8]02-23-01'!$N$8</f>
        <v>2</v>
      </c>
      <c r="AF37" s="95">
        <f>'[8]04-07-01'!$N$8</f>
        <v>2</v>
      </c>
      <c r="AG37" s="95" t="str">
        <f>'[9]11-13-01'!$L$8</f>
        <v>NR</v>
      </c>
      <c r="AH37" s="95">
        <f>'[9]11-24-01'!$L$8</f>
        <v>5</v>
      </c>
      <c r="AI37" s="95">
        <f>'[9]01-27-02'!$L$8</f>
        <v>31</v>
      </c>
      <c r="AJ37" s="95">
        <f>'[9]03-17-02'!$L$8</f>
        <v>4.5</v>
      </c>
      <c r="AK37" s="95">
        <f>'[10]11-08-02'!$L$8</f>
        <v>12</v>
      </c>
      <c r="AL37" s="95">
        <f>'[10]02-11-03'!$L$8</f>
        <v>1.2</v>
      </c>
      <c r="AM37" s="95">
        <f>'[10]03-15-03'!$L$8</f>
        <v>1.4</v>
      </c>
      <c r="AN37" s="95">
        <f>'[11]12-25-03'!$L$9</f>
        <v>9.4</v>
      </c>
      <c r="AO37" s="106">
        <f>'[11]12-25-03'!$M$9</f>
        <v>1</v>
      </c>
      <c r="AP37" s="95">
        <f>'[11]02-02-04'!$L$9</f>
        <v>4.5</v>
      </c>
      <c r="AQ37" s="106">
        <f>'[11]02-02-04'!$M$9</f>
        <v>1</v>
      </c>
      <c r="AR37" s="95">
        <f>'[11]2-18-04'!$L$9</f>
        <v>4.7</v>
      </c>
      <c r="AS37" s="106">
        <f>'[11]2-18-04'!$M$9</f>
        <v>1</v>
      </c>
    </row>
    <row r="38" spans="1:45" s="112" customFormat="1" ht="12">
      <c r="A38" s="103" t="s">
        <v>130</v>
      </c>
      <c r="B38" s="103" t="s">
        <v>86</v>
      </c>
      <c r="C38" s="103">
        <f>'[1]2-17-94'!$D$123</f>
        <v>0.15</v>
      </c>
      <c r="D38" s="103">
        <f>'[1]3-19-94'!$D$123</f>
        <v>0.13</v>
      </c>
      <c r="E38" s="103">
        <f>'[2]11-10-94'!$D$123</f>
        <v>0.69</v>
      </c>
      <c r="F38" s="103">
        <f>'[2]1-23-95'!$D$123</f>
        <v>0.04</v>
      </c>
      <c r="G38" s="103">
        <f>'[2]3-10-95'!$D$123</f>
        <v>0.08</v>
      </c>
      <c r="H38" s="103" t="str">
        <f>'[3]12-12-95'!$D$123</f>
        <v>NR</v>
      </c>
      <c r="I38" s="103">
        <f>'[3]1-31-96'!$D$123</f>
        <v>0.15</v>
      </c>
      <c r="J38" s="103">
        <f>'[3]2-19-96'!$D$123</f>
        <v>0.4</v>
      </c>
      <c r="K38" s="103">
        <f>'[3]3-4-96'!$D$123</f>
        <v>0.06</v>
      </c>
      <c r="L38" s="103">
        <f>'[3]3-13-96'!$D$123</f>
        <v>0.15</v>
      </c>
      <c r="M38" s="103">
        <f>'[4]10-30-96'!$D$123</f>
        <v>0.32</v>
      </c>
      <c r="N38" s="103">
        <f>'[4]11-21-96'!$D$123</f>
        <v>0.38</v>
      </c>
      <c r="O38" s="103">
        <f>'[4]12-9-96'!$D$123</f>
        <v>0.12</v>
      </c>
      <c r="P38" s="103">
        <f>'[5]11-26-97'!$N$40</f>
        <v>0.19</v>
      </c>
      <c r="Q38" s="103">
        <f>'[5]01-09-98'!$N$40</f>
        <v>0.05</v>
      </c>
      <c r="R38" s="103">
        <f>'[5]02-03-98'!$N$40</f>
        <v>0.08</v>
      </c>
      <c r="S38" s="103">
        <f>'[5]03-25-98'!$N$40</f>
        <v>0.1</v>
      </c>
      <c r="T38" s="103">
        <f>'[6]11-08-98'!$N$40</f>
        <v>0.57</v>
      </c>
      <c r="U38" s="103">
        <f>'[6]01-25-99'!$N$40</f>
        <v>0.07</v>
      </c>
      <c r="V38" s="103">
        <f>'[6]02-09-99'!$N$40</f>
        <v>0.03</v>
      </c>
      <c r="W38" s="103">
        <f>'[6]03-16-99'!$N$40</f>
        <v>0.27</v>
      </c>
      <c r="X38" s="103">
        <f>'[6]04-07-99'!$N$40</f>
        <v>0.17</v>
      </c>
      <c r="Y38" s="95">
        <f>'[7]01-25-00'!$N$42</f>
        <v>0.43</v>
      </c>
      <c r="Z38" s="95">
        <f>'[7]02-27-00'!$N$42</f>
        <v>0.03</v>
      </c>
      <c r="AA38" s="95">
        <f>'[7]03-04-00'!$N$42</f>
        <v>0.03</v>
      </c>
      <c r="AB38" s="95">
        <f>'[7]04-17-00'!$N$42</f>
        <v>0.26</v>
      </c>
      <c r="AC38" s="95">
        <f>'[8]01-08-01'!$N$42</f>
        <v>0.12</v>
      </c>
      <c r="AD38" s="95">
        <f>'[8]01-24-01'!$N$42</f>
        <v>0.18</v>
      </c>
      <c r="AE38" s="95">
        <f>'[8]02-23-01'!$N$42</f>
        <v>0.13</v>
      </c>
      <c r="AF38" s="95">
        <f>'[8]04-07-01'!$N$42</f>
        <v>0.09</v>
      </c>
      <c r="AG38" s="95" t="str">
        <f>'[9]11-13-01'!$L$42</f>
        <v>NR</v>
      </c>
      <c r="AH38" s="95">
        <f>'[9]11-24-01'!$L$42</f>
        <v>0.16</v>
      </c>
      <c r="AI38" s="95">
        <f>'[9]01-27-02'!$L$42</f>
        <v>1.4</v>
      </c>
      <c r="AJ38" s="95">
        <f>'[9]03-17-02'!$L$42*0.001</f>
        <v>0.17</v>
      </c>
      <c r="AK38" s="95">
        <f>'[10]11-08-02'!$L$42*0.001</f>
        <v>0.47000000000000003</v>
      </c>
      <c r="AL38" s="95">
        <f>'[10]02-11-03'!$L$42*0.001</f>
        <v>0.041</v>
      </c>
      <c r="AM38" s="95">
        <f>'[10]03-15-03'!$L$42*0.001</f>
        <v>0.055</v>
      </c>
      <c r="AN38" s="103">
        <f>'[11]12-25-03'!$L$43*0.001</f>
        <v>0.35000000000000003</v>
      </c>
      <c r="AO38" s="103">
        <f>'[11]12-25-03'!$M$43*0.001</f>
        <v>0.01</v>
      </c>
      <c r="AP38" s="103">
        <f>'[11]02-02-04'!$L$43*0.001</f>
        <v>0.23</v>
      </c>
      <c r="AQ38" s="103">
        <f>'[11]02-02-04'!$M$43*0.001</f>
        <v>0.01</v>
      </c>
      <c r="AR38" s="103">
        <f>'[11]2-18-04'!$L$43*0.001</f>
        <v>0.25</v>
      </c>
      <c r="AS38" s="103">
        <f>'[11]2-18-04'!$M$43*0.001</f>
        <v>0.01</v>
      </c>
    </row>
    <row r="39" spans="1:45" ht="12">
      <c r="A39" s="95" t="s">
        <v>131</v>
      </c>
      <c r="B39" s="95" t="s">
        <v>86</v>
      </c>
      <c r="C39" s="95" t="str">
        <f>'[1]2-17-94'!$D$132</f>
        <v>NR</v>
      </c>
      <c r="D39" s="95">
        <f>'[1]3-19-94'!$D$132</f>
        <v>7</v>
      </c>
      <c r="E39" s="95">
        <f>'[2]11-10-94'!$D$132</f>
        <v>20</v>
      </c>
      <c r="F39" s="95">
        <f>'[2]1-23-95'!$D$132</f>
        <v>13</v>
      </c>
      <c r="G39" s="95">
        <f>'[2]3-10-95'!$D$132</f>
        <v>4</v>
      </c>
      <c r="H39" s="95" t="str">
        <f>'[3]12-12-95'!$D$132</f>
        <v>NR</v>
      </c>
      <c r="I39" s="95">
        <f>'[3]1-31-96'!$D$132</f>
        <v>12</v>
      </c>
      <c r="J39" s="95">
        <f>'[3]2-19-96'!$D$132</f>
        <v>52</v>
      </c>
      <c r="K39" s="95">
        <f>'[3]3-4-96'!$D$132</f>
        <v>30</v>
      </c>
      <c r="L39" s="95">
        <f>'[3]3-13-96'!$D$132</f>
        <v>12</v>
      </c>
      <c r="M39" s="95">
        <f>'[4]10-30-96'!$D$132</f>
        <v>44</v>
      </c>
      <c r="N39" s="95">
        <f>'[4]11-21-96'!$D$132</f>
        <v>29</v>
      </c>
      <c r="O39" s="95">
        <f>'[4]12-9-96'!$D$132</f>
        <v>15</v>
      </c>
      <c r="P39" s="95">
        <f>'[5]11-26-97'!$N$7</f>
        <v>5.1</v>
      </c>
      <c r="Q39" s="95">
        <f>'[5]01-09-98'!$N$7</f>
        <v>6</v>
      </c>
      <c r="R39" s="95">
        <f>'[5]02-03-98'!$N$7</f>
        <v>4</v>
      </c>
      <c r="S39" s="95">
        <f>'[5]03-25-98'!$N$7</f>
        <v>19</v>
      </c>
      <c r="T39" s="95">
        <f>'[6]11-08-98'!$N$7</f>
        <v>20</v>
      </c>
      <c r="U39" s="95">
        <f>'[6]01-25-99'!$N$7</f>
        <v>5</v>
      </c>
      <c r="V39" s="95">
        <f>'[6]02-09-99'!$N$7</f>
        <v>8</v>
      </c>
      <c r="W39" s="95">
        <f>'[6]03-16-99'!$N$7</f>
        <v>12</v>
      </c>
      <c r="X39" s="95">
        <f>'[6]04-07-99'!$N$7</f>
        <v>19</v>
      </c>
      <c r="Y39" s="95">
        <f>'[7]01-25-00'!$N$9</f>
        <v>66</v>
      </c>
      <c r="Z39" s="95">
        <f>'[7]02-27-00'!$N$9</f>
        <v>5</v>
      </c>
      <c r="AA39" s="95">
        <f>'[7]03-04-00'!$N$9</f>
        <v>4</v>
      </c>
      <c r="AB39" s="95">
        <f>'[7]04-17-00'!$N$9</f>
        <v>16</v>
      </c>
      <c r="AC39" s="95">
        <f>'[8]01-08-01'!$N$9</f>
        <v>47</v>
      </c>
      <c r="AD39" s="95">
        <f>'[8]01-24-01'!$N$9</f>
        <v>9</v>
      </c>
      <c r="AE39" s="95">
        <f>'[8]02-23-01'!$N$9</f>
        <v>12</v>
      </c>
      <c r="AF39" s="95">
        <f>'[8]04-07-01'!$N$9</f>
        <v>3</v>
      </c>
      <c r="AG39" s="95" t="str">
        <f>'[9]11-13-01'!$L$9</f>
        <v>NR</v>
      </c>
      <c r="AH39" s="95">
        <f>'[9]11-24-01'!$L$9</f>
        <v>14</v>
      </c>
      <c r="AI39" s="95">
        <f>'[9]01-27-02'!$L$9</f>
        <v>49</v>
      </c>
      <c r="AJ39" s="95">
        <f>'[9]03-17-02'!$L$9</f>
        <v>18</v>
      </c>
      <c r="AK39" s="95">
        <f>'[10]11-08-02'!$L$9</f>
        <v>27</v>
      </c>
      <c r="AL39" s="95">
        <f>'[10]02-11-03'!$L$9</f>
        <v>3.4</v>
      </c>
      <c r="AM39" s="95">
        <f>'[10]03-15-03'!$L$9</f>
        <v>4.9</v>
      </c>
      <c r="AN39" s="95">
        <f>'[11]12-25-03'!$L$10</f>
        <v>20</v>
      </c>
      <c r="AO39" s="106">
        <f>'[11]12-25-03'!$M$10</f>
        <v>1</v>
      </c>
      <c r="AP39" s="95">
        <f>'[11]02-02-04'!$L$10</f>
        <v>8.1</v>
      </c>
      <c r="AQ39" s="106">
        <f>'[11]02-02-04'!$M$10</f>
        <v>1</v>
      </c>
      <c r="AR39" s="95">
        <f>'[11]2-18-04'!$L$10</f>
        <v>6.6</v>
      </c>
      <c r="AS39" s="106">
        <f>'[11]2-18-04'!$M$10</f>
        <v>1</v>
      </c>
    </row>
    <row r="40" spans="1:45" ht="12">
      <c r="A40" s="95" t="s">
        <v>132</v>
      </c>
      <c r="B40" s="95" t="s">
        <v>86</v>
      </c>
      <c r="C40" s="95" t="str">
        <f>'[1]2-17-94'!$D$164</f>
        <v>NR</v>
      </c>
      <c r="D40" s="95" t="str">
        <f>'[1]3-19-94'!$D$164</f>
        <v>ND</v>
      </c>
      <c r="E40" s="95" t="str">
        <f>'[2]11-10-94'!$D$164</f>
        <v>ND</v>
      </c>
      <c r="F40" s="95" t="str">
        <f>'[2]1-23-95'!$D$164</f>
        <v>ND</v>
      </c>
      <c r="G40" s="95" t="str">
        <f>'[2]3-10-95'!$D$164</f>
        <v>ND</v>
      </c>
      <c r="H40" s="95" t="str">
        <f>'[3]12-12-95'!$D$164</f>
        <v>NR</v>
      </c>
      <c r="I40" s="95" t="str">
        <f>'[3]1-31-96'!$D$164</f>
        <v>ND</v>
      </c>
      <c r="J40" s="95" t="str">
        <f>'[3]2-19-96'!$D$164</f>
        <v>ND</v>
      </c>
      <c r="K40" s="95" t="str">
        <f>'[3]3-4-96'!$D$164</f>
        <v>ND</v>
      </c>
      <c r="L40" s="95" t="str">
        <f>'[3]3-13-96'!$D$164</f>
        <v>ND</v>
      </c>
      <c r="M40" s="95" t="str">
        <f>'[4]10-30-96'!$D$164</f>
        <v>ND</v>
      </c>
      <c r="N40" s="95" t="str">
        <f>'[4]11-21-96'!$D$164</f>
        <v>ND</v>
      </c>
      <c r="O40" s="95" t="str">
        <f>'[4]12-9-96'!$D$164</f>
        <v>ND</v>
      </c>
      <c r="P40" s="95" t="s">
        <v>76</v>
      </c>
      <c r="Q40" s="95" t="s">
        <v>76</v>
      </c>
      <c r="R40" s="95" t="s">
        <v>76</v>
      </c>
      <c r="S40" s="95" t="s">
        <v>76</v>
      </c>
      <c r="T40" s="95" t="s">
        <v>76</v>
      </c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103"/>
      <c r="AP40" s="95"/>
      <c r="AQ40" s="95"/>
      <c r="AR40" s="95"/>
      <c r="AS40" s="95"/>
    </row>
    <row r="41" spans="1:45" ht="13.5">
      <c r="A41" s="95" t="s">
        <v>133</v>
      </c>
      <c r="B41" s="95" t="s">
        <v>86</v>
      </c>
      <c r="C41" s="95" t="str">
        <f>'[1]2-17-94'!$D$144</f>
        <v>NR</v>
      </c>
      <c r="D41" s="95">
        <f>'[1]3-19-94'!$D$144</f>
        <v>2.7</v>
      </c>
      <c r="E41" s="95">
        <f>'[2]11-10-94'!$D$144</f>
        <v>16</v>
      </c>
      <c r="F41" s="95">
        <f>'[2]1-23-95'!$D$144</f>
        <v>0.9</v>
      </c>
      <c r="G41" s="95">
        <f>'[2]3-10-95'!$D$144</f>
        <v>1.1</v>
      </c>
      <c r="H41" s="95" t="str">
        <f>'[3]12-12-95'!$D$144</f>
        <v>NR</v>
      </c>
      <c r="I41" s="95">
        <f>'[3]1-31-96'!$D$144</f>
        <v>1.5</v>
      </c>
      <c r="J41" s="95">
        <f>'[3]2-19-96'!$D$144</f>
        <v>1.6</v>
      </c>
      <c r="K41" s="95">
        <f>'[3]3-4-96'!$D$144</f>
        <v>1.2</v>
      </c>
      <c r="L41" s="95">
        <f>'[3]3-13-96'!$D$144</f>
        <v>1.6</v>
      </c>
      <c r="M41" s="95">
        <f>'[4]10-30-96'!$D$144</f>
        <v>4.3</v>
      </c>
      <c r="N41" s="95">
        <f>'[4]11-21-96'!$D$144</f>
        <v>6.6</v>
      </c>
      <c r="O41" s="95">
        <f>'[4]12-9-96'!$D$144</f>
        <v>1.2</v>
      </c>
      <c r="P41" s="103">
        <f>'[5]11-26-97'!$N$9</f>
        <v>1.9</v>
      </c>
      <c r="Q41" s="103">
        <f>'[5]01-09-98'!$N$9</f>
        <v>1.8</v>
      </c>
      <c r="R41" s="103">
        <f>'[5]02-03-98'!$N$9</f>
        <v>0.4</v>
      </c>
      <c r="S41" s="103">
        <f>'[5]03-25-98'!$N$9</f>
        <v>1.8</v>
      </c>
      <c r="T41" s="103">
        <f>'[6]11-08-98'!$N$9</f>
        <v>4.8</v>
      </c>
      <c r="U41" s="103">
        <f>'[6]01-25-99'!$N$9</f>
        <v>2</v>
      </c>
      <c r="V41" s="103">
        <f>'[6]02-09-99'!$N$9</f>
        <v>3.6</v>
      </c>
      <c r="W41" s="103">
        <f>'[6]03-16-99'!$N$9</f>
        <v>3</v>
      </c>
      <c r="X41" s="103">
        <f>'[6]04-07-99'!$N$9</f>
        <v>2.1</v>
      </c>
      <c r="Y41" s="103">
        <f>'[7]01-25-00'!$N$11</f>
        <v>6.5</v>
      </c>
      <c r="Z41" s="103">
        <f>'[7]02-27-00'!$N$11</f>
        <v>2.5</v>
      </c>
      <c r="AA41" s="103">
        <f>'[7]03-04-00'!$N$11</f>
        <v>2.5</v>
      </c>
      <c r="AB41" s="103">
        <f>'[7]04-17-00'!$N$11</f>
        <v>7.1</v>
      </c>
      <c r="AC41" s="103">
        <f>'[8]01-08-01'!$N$11</f>
        <v>1.6</v>
      </c>
      <c r="AD41" s="103">
        <f>'[8]01-24-01'!$N$11</f>
        <v>3.2</v>
      </c>
      <c r="AE41" s="103">
        <f>'[8]02-23-01'!$N$11</f>
        <v>2.7</v>
      </c>
      <c r="AF41" s="103">
        <f>'[8]04-07-01'!$N$11</f>
        <v>0.6</v>
      </c>
      <c r="AG41" s="95" t="str">
        <f>'[9]11-13-01'!$L$11</f>
        <v>NR</v>
      </c>
      <c r="AH41" s="95">
        <f>'[9]11-24-01'!$L$11</f>
        <v>3.6</v>
      </c>
      <c r="AI41" s="95">
        <f>'[9]01-27-02'!$L$11</f>
        <v>2.9</v>
      </c>
      <c r="AJ41" s="95">
        <f>'[9]03-17-02'!$L$28</f>
        <v>4</v>
      </c>
      <c r="AK41" s="95">
        <f>'[10]11-08-02'!$L$28</f>
        <v>7.9</v>
      </c>
      <c r="AL41" s="95">
        <f>'[10]02-11-03'!$L$28</f>
        <v>0.96</v>
      </c>
      <c r="AM41" s="95">
        <f>'[10]03-15-03'!$L$28</f>
        <v>1.1</v>
      </c>
      <c r="AN41" s="95">
        <f>'[11]12-25-03'!$L$29</f>
        <v>2.4</v>
      </c>
      <c r="AO41" s="103">
        <f>'[11]12-25-03'!$M$29</f>
        <v>0.1</v>
      </c>
      <c r="AP41" s="95">
        <f>'[11]02-02-04'!$L$29</f>
        <v>2.4</v>
      </c>
      <c r="AQ41" s="103">
        <f>'[11]02-02-04'!$M$29</f>
        <v>0.1</v>
      </c>
      <c r="AR41" s="95">
        <f>'[11]2-18-04'!$L$29</f>
        <v>1.8</v>
      </c>
      <c r="AS41" s="103">
        <f>'[11]2-18-04'!$M$29</f>
        <v>0.1</v>
      </c>
    </row>
    <row r="42" spans="1:45" ht="12">
      <c r="A42" s="95" t="s">
        <v>134</v>
      </c>
      <c r="B42" s="95" t="s">
        <v>86</v>
      </c>
      <c r="C42" s="95" t="str">
        <f>'[1]2-17-94'!$D$148</f>
        <v>NR</v>
      </c>
      <c r="D42" s="95">
        <f>'[1]3-19-94'!$D$148</f>
        <v>7.2</v>
      </c>
      <c r="E42" s="95">
        <f>'[2]11-10-94'!$D$148</f>
        <v>33</v>
      </c>
      <c r="F42" s="95">
        <f>'[2]1-23-95'!$D$148</f>
        <v>4.1</v>
      </c>
      <c r="G42" s="95">
        <f>'[2]3-10-95'!$D$148</f>
        <v>3.1</v>
      </c>
      <c r="H42" s="95" t="str">
        <f>'[3]12-12-95'!$D$148</f>
        <v>NR</v>
      </c>
      <c r="I42" s="95">
        <f>'[3]1-31-96'!$D$148</f>
        <v>7.6</v>
      </c>
      <c r="J42" s="95">
        <f>'[3]2-19-96'!$D$148</f>
        <v>24</v>
      </c>
      <c r="K42" s="95">
        <f>'[3]3-4-96'!$D$148</f>
        <v>7.5</v>
      </c>
      <c r="L42" s="95">
        <f>'[3]3-13-96'!$D$148</f>
        <v>8.1</v>
      </c>
      <c r="M42" s="95">
        <f>'[4]10-30-96'!$D$148</f>
        <v>37</v>
      </c>
      <c r="N42" s="95">
        <f>'[4]11-21-96'!$D$148</f>
        <v>26</v>
      </c>
      <c r="O42" s="95">
        <f>'[4]12-9-96'!$D$148</f>
        <v>5.8</v>
      </c>
      <c r="P42" s="103">
        <f>'[5]11-26-97'!$N$31</f>
        <v>7.4</v>
      </c>
      <c r="Q42" s="103">
        <f>'[5]01-09-98'!$N$31</f>
        <v>4.5</v>
      </c>
      <c r="R42" s="103">
        <f>'[5]02-03-98'!$N$31</f>
        <v>1.9</v>
      </c>
      <c r="S42" s="103">
        <f>'[5]03-25-98'!$N$31</f>
        <v>9.6</v>
      </c>
      <c r="T42" s="103">
        <f>'[6]11-08-98'!$N$31</f>
        <v>20</v>
      </c>
      <c r="U42" s="103">
        <f>'[6]01-25-99'!$N$31</f>
        <v>5.3</v>
      </c>
      <c r="V42" s="103">
        <f>'[6]02-09-99'!$N$31</f>
        <v>8.3</v>
      </c>
      <c r="W42" s="103">
        <f>'[6]03-16-99'!$N$31</f>
        <v>17</v>
      </c>
      <c r="X42" s="103">
        <f>'[6]04-07-99'!$N$31</f>
        <v>11</v>
      </c>
      <c r="Y42" s="103">
        <f>'[7]01-25-00'!$N$33</f>
        <v>19</v>
      </c>
      <c r="Z42" s="103">
        <f>'[7]02-27-00'!$N$33</f>
        <v>6.1</v>
      </c>
      <c r="AA42" s="103">
        <f>'[7]03-04-00'!$N$33</f>
        <v>5.9</v>
      </c>
      <c r="AB42" s="103">
        <f>'[7]04-17-00'!$N$33</f>
        <v>29</v>
      </c>
      <c r="AC42" s="103">
        <f>'[8]01-08-01'!$N$33</f>
        <v>8.7</v>
      </c>
      <c r="AD42" s="103">
        <f>'[8]01-24-01'!$N$33</f>
        <v>11</v>
      </c>
      <c r="AE42" s="103">
        <f>'[8]02-23-01'!$N$33</f>
        <v>6.7</v>
      </c>
      <c r="AF42" s="103">
        <f>'[8]04-07-01'!$N$33</f>
        <v>3.9</v>
      </c>
      <c r="AG42" s="95" t="str">
        <f>'[9]11-13-01'!$L$33</f>
        <v>NR</v>
      </c>
      <c r="AH42" s="95">
        <f>'[9]11-24-01'!$L$33</f>
        <v>16</v>
      </c>
      <c r="AI42" s="95">
        <f>'[9]01-27-02'!$L$33</f>
        <v>38</v>
      </c>
      <c r="AJ42" s="95">
        <f>'[9]03-17-02'!$L$29</f>
        <v>18</v>
      </c>
      <c r="AK42" s="95">
        <f>'[10]11-08-02'!$L$29</f>
        <v>39</v>
      </c>
      <c r="AL42" s="95">
        <f>'[10]02-11-03'!$L$29</f>
        <v>2.4</v>
      </c>
      <c r="AM42" s="95">
        <f>'[10]03-15-03'!$L$29</f>
        <v>3.8</v>
      </c>
      <c r="AN42" s="95">
        <f>'[11]12-25-03'!$L$30</f>
        <v>0.45</v>
      </c>
      <c r="AO42" s="103">
        <f>'[11]12-25-03'!$M$30</f>
        <v>0.1</v>
      </c>
      <c r="AP42" s="95">
        <f>'[11]02-02-04'!$L$30</f>
        <v>0.16</v>
      </c>
      <c r="AQ42" s="103">
        <f>'[11]02-02-04'!$M$30</f>
        <v>0.1</v>
      </c>
      <c r="AR42" s="95">
        <f>'[11]2-18-04'!$L$30</f>
        <v>0.21</v>
      </c>
      <c r="AS42" s="103">
        <f>'[11]2-18-04'!$M$30</f>
        <v>0.1</v>
      </c>
    </row>
    <row r="43" spans="1:45" ht="12">
      <c r="A43" s="95" t="s">
        <v>135</v>
      </c>
      <c r="B43" s="95" t="s">
        <v>86</v>
      </c>
      <c r="C43" s="95" t="str">
        <f>'[1]2-17-94'!$D$113</f>
        <v>ND</v>
      </c>
      <c r="D43" s="95">
        <f>'[1]3-19-94'!$D$113</f>
        <v>23</v>
      </c>
      <c r="E43" s="95">
        <f>'[2]11-10-94'!$D$113</f>
        <v>1</v>
      </c>
      <c r="F43" s="95">
        <f>'[2]1-23-95'!$D$113</f>
        <v>5</v>
      </c>
      <c r="G43" s="95">
        <f>'[2]3-10-95'!$D$113</f>
        <v>5</v>
      </c>
      <c r="H43" s="95" t="str">
        <f>'[3]12-12-95'!$D$113</f>
        <v>NR</v>
      </c>
      <c r="I43" s="95" t="str">
        <f>'[3]1-31-96'!$D$113</f>
        <v>ND</v>
      </c>
      <c r="J43" s="95">
        <f>'[3]2-19-96'!$D$113</f>
        <v>6</v>
      </c>
      <c r="K43" s="95">
        <f>'[3]3-4-96'!$D$113</f>
        <v>9</v>
      </c>
      <c r="L43" s="95" t="str">
        <f>'[3]3-13-96'!$D$113</f>
        <v>ND</v>
      </c>
      <c r="M43" s="95">
        <f>'[4]10-30-96'!$D$113</f>
        <v>5</v>
      </c>
      <c r="N43" s="95">
        <f>'[4]11-21-96'!$D$113</f>
        <v>3</v>
      </c>
      <c r="O43" s="95" t="str">
        <f>'[4]12-9-96'!$D$113</f>
        <v>ND</v>
      </c>
      <c r="P43" s="95">
        <f>'[5]11-26-97'!$N$26</f>
        <v>1.1</v>
      </c>
      <c r="Q43" s="95">
        <f>'[5]01-09-98'!$N$26</f>
        <v>8</v>
      </c>
      <c r="R43" s="95">
        <f>'[5]02-03-98'!$N$26</f>
        <v>2</v>
      </c>
      <c r="S43" s="95" t="str">
        <f>'[5]03-25-98'!$N$26</f>
        <v>ND</v>
      </c>
      <c r="T43" s="95">
        <f>'[6]11-08-98'!$N$26</f>
        <v>4</v>
      </c>
      <c r="U43" s="95">
        <f>'[6]01-25-99'!$N$26</f>
        <v>7</v>
      </c>
      <c r="V43" s="95">
        <f>'[6]02-09-99'!$N$26</f>
        <v>2</v>
      </c>
      <c r="W43" s="95">
        <f>'[6]03-16-99'!$N$26</f>
        <v>6</v>
      </c>
      <c r="X43" s="95">
        <f>'[6]04-07-99'!$N$26</f>
        <v>4</v>
      </c>
      <c r="Y43" s="95" t="str">
        <f>'[7]01-25-00'!$N$28</f>
        <v>ND</v>
      </c>
      <c r="Z43" s="95" t="str">
        <f>'[7]02-27-00'!$N$28</f>
        <v>ND</v>
      </c>
      <c r="AA43" s="95" t="str">
        <f>'[7]03-04-00'!$N$28</f>
        <v>ND</v>
      </c>
      <c r="AB43" s="95">
        <f>'[7]04-17-00'!$N$28</f>
        <v>10</v>
      </c>
      <c r="AC43" s="95">
        <f>'[8]01-08-01'!$N$28</f>
        <v>9</v>
      </c>
      <c r="AD43" s="95" t="str">
        <f>'[8]01-24-01'!$N$28</f>
        <v>ND</v>
      </c>
      <c r="AE43" s="95" t="str">
        <f>'[8]02-23-01'!$N$28</f>
        <v>ND</v>
      </c>
      <c r="AF43" s="95" t="str">
        <f>'[8]04-07-01'!$N$28</f>
        <v>ND</v>
      </c>
      <c r="AG43" s="95" t="str">
        <f>'[9]11-13-01'!$L$28</f>
        <v>NR</v>
      </c>
      <c r="AH43" s="95" t="str">
        <f>'[9]11-24-01'!$L$28</f>
        <v>ND</v>
      </c>
      <c r="AI43" s="95">
        <f>'[9]01-27-02'!$L$28</f>
        <v>11</v>
      </c>
      <c r="AJ43" s="95" t="str">
        <f>'[9]03-17-02'!$L$27</f>
        <v>ND</v>
      </c>
      <c r="AK43" s="95">
        <f>'[10]11-08-02'!$L$27</f>
        <v>14</v>
      </c>
      <c r="AL43" s="95">
        <f>'[10]02-11-03'!$L$27</f>
        <v>22</v>
      </c>
      <c r="AM43" s="95" t="str">
        <f>'[10]03-15-03'!$L$27</f>
        <v>NR</v>
      </c>
      <c r="AN43" s="95" t="str">
        <f>'[11]12-25-03'!$L$28</f>
        <v>NR</v>
      </c>
      <c r="AO43" s="95">
        <f>'[11]12-25-03'!$M$28</f>
        <v>0</v>
      </c>
      <c r="AP43" s="95">
        <f>'[11]02-02-04'!$L$28</f>
        <v>13</v>
      </c>
      <c r="AQ43" s="95">
        <f>'[11]02-02-04'!$M$28</f>
        <v>8</v>
      </c>
      <c r="AR43" s="95" t="str">
        <f>'[11]2-18-04'!$L$28</f>
        <v>ND</v>
      </c>
      <c r="AS43" s="95">
        <f>'[11]2-18-04'!$M$28</f>
        <v>7</v>
      </c>
    </row>
    <row r="44" spans="1:45" ht="12">
      <c r="A44" s="95" t="s">
        <v>136</v>
      </c>
      <c r="B44" s="95" t="s">
        <v>86</v>
      </c>
      <c r="C44" s="95" t="str">
        <f>'[1]2-17-94'!$D$135</f>
        <v>NR</v>
      </c>
      <c r="D44" s="95" t="str">
        <f>'[1]3-19-94'!$D$135</f>
        <v>ND</v>
      </c>
      <c r="E44" s="95" t="str">
        <f>'[2]11-10-94'!$D$135</f>
        <v>ND</v>
      </c>
      <c r="F44" s="95" t="str">
        <f>'[2]1-23-95'!$D$135</f>
        <v>ND</v>
      </c>
      <c r="G44" s="95" t="str">
        <f>'[2]3-10-95'!$D$135</f>
        <v>ND</v>
      </c>
      <c r="H44" s="95" t="str">
        <f>'[3]12-12-95'!$D$135</f>
        <v>NR</v>
      </c>
      <c r="I44" s="95" t="str">
        <f>'[3]1-31-96'!$D$135</f>
        <v>ND</v>
      </c>
      <c r="J44" s="95" t="str">
        <f>'[3]2-19-96'!$D$135</f>
        <v>ND</v>
      </c>
      <c r="K44" s="95" t="str">
        <f>'[3]3-4-96'!$D$135</f>
        <v>ND</v>
      </c>
      <c r="L44" s="95" t="str">
        <f>'[3]3-13-96'!$D$135</f>
        <v>ND</v>
      </c>
      <c r="M44" s="95" t="str">
        <f>'[4]10-30-96'!$D$135</f>
        <v>ND</v>
      </c>
      <c r="N44" s="95" t="str">
        <f>'[4]11-21-96'!$D$135</f>
        <v>ND</v>
      </c>
      <c r="O44" s="95" t="str">
        <f>'[4]12-9-96'!$D$135</f>
        <v>ND</v>
      </c>
      <c r="P44" s="95" t="str">
        <f>'[5]11-26-97'!$N$12</f>
        <v>ND</v>
      </c>
      <c r="Q44" s="95" t="str">
        <f>'[5]01-09-98'!$N$12</f>
        <v>ND</v>
      </c>
      <c r="R44" s="95" t="str">
        <f>'[5]02-03-98'!$N$12</f>
        <v>ND</v>
      </c>
      <c r="S44" s="95" t="str">
        <f>'[5]03-25-98'!$N$12</f>
        <v>ND</v>
      </c>
      <c r="T44" s="95" t="str">
        <f>'[6]11-08-98'!$N$12</f>
        <v>ND</v>
      </c>
      <c r="U44" s="95" t="str">
        <f>'[6]01-25-99'!$N$12</f>
        <v>ND</v>
      </c>
      <c r="V44" s="95" t="str">
        <f>'[6]02-09-99'!$N$12</f>
        <v>ND</v>
      </c>
      <c r="W44" s="95" t="str">
        <f>'[6]03-16-99'!$N$12</f>
        <v>ND</v>
      </c>
      <c r="X44" s="95" t="str">
        <f>'[6]04-07-99'!$N$12</f>
        <v>ND</v>
      </c>
      <c r="Y44" s="95" t="str">
        <f>'[7]01-25-00'!$N$14</f>
        <v>ND</v>
      </c>
      <c r="Z44" s="95" t="str">
        <f>'[7]02-27-00'!$N$14</f>
        <v>ND</v>
      </c>
      <c r="AA44" s="95" t="str">
        <f>'[7]03-04-00'!$N$14</f>
        <v>ND</v>
      </c>
      <c r="AB44" s="95" t="str">
        <f>'[7]04-17-00'!$N$14</f>
        <v>ND</v>
      </c>
      <c r="AC44" s="95" t="str">
        <f>'[8]01-08-01'!$N$14</f>
        <v>ND</v>
      </c>
      <c r="AD44" s="95" t="str">
        <f>'[8]01-24-01'!$N$14</f>
        <v>ND</v>
      </c>
      <c r="AE44" s="95" t="str">
        <f>'[8]02-23-01'!$N$14</f>
        <v>ND</v>
      </c>
      <c r="AF44" s="95" t="str">
        <f>'[8]04-07-01'!$N$14</f>
        <v>ND</v>
      </c>
      <c r="AG44" s="95" t="str">
        <f>'[9]11-13-01'!$L$14</f>
        <v>NR</v>
      </c>
      <c r="AH44" s="95" t="str">
        <f>'[9]11-24-01'!$L$14</f>
        <v>ND</v>
      </c>
      <c r="AI44" s="95" t="str">
        <f>'[9]01-27-02'!$L$14</f>
        <v>ND</v>
      </c>
      <c r="AJ44" s="95" t="str">
        <f>'[9]03-17-02'!$L$13</f>
        <v>ND</v>
      </c>
      <c r="AK44" s="95" t="str">
        <f>'[10]11-08-02'!$L$13</f>
        <v>ND</v>
      </c>
      <c r="AL44" s="95" t="str">
        <f>'[10]02-11-03'!$L$13</f>
        <v>ND</v>
      </c>
      <c r="AM44" s="95" t="str">
        <f>'[10]03-15-03'!$L$13</f>
        <v>ND</v>
      </c>
      <c r="AN44" s="95" t="str">
        <f>'[11]12-25-03'!$L$14</f>
        <v>ND</v>
      </c>
      <c r="AO44" s="106">
        <f>'[11]12-25-03'!$M$14</f>
        <v>3</v>
      </c>
      <c r="AP44" s="95" t="str">
        <f>'[11]02-02-04'!$L$14</f>
        <v>ND</v>
      </c>
      <c r="AQ44" s="106">
        <f>'[11]02-02-04'!$M$14</f>
        <v>3</v>
      </c>
      <c r="AR44" s="95" t="str">
        <f>'[11]2-18-04'!$L$14</f>
        <v>ND</v>
      </c>
      <c r="AS44" s="106">
        <f>'[11]2-18-04'!$M$14</f>
        <v>3</v>
      </c>
    </row>
    <row r="45" spans="1:45" ht="12">
      <c r="A45" s="95" t="s">
        <v>89</v>
      </c>
      <c r="B45" s="95" t="s">
        <v>86</v>
      </c>
      <c r="C45" s="95">
        <f>'[1]2-17-94'!$D$122</f>
        <v>0.01</v>
      </c>
      <c r="D45" s="95">
        <f>'[1]3-19-94'!$D$122</f>
        <v>0.02</v>
      </c>
      <c r="E45" s="95">
        <f>'[2]11-10-94'!$D$122</f>
        <v>0.09</v>
      </c>
      <c r="F45" s="95">
        <f>'[2]1-23-95'!$D$122</f>
        <v>0.01</v>
      </c>
      <c r="G45" s="95" t="str">
        <f>'[2]3-10-95'!$D$122</f>
        <v>ND</v>
      </c>
      <c r="H45" s="95" t="str">
        <f>'[3]12-12-95'!$D$122</f>
        <v>NR</v>
      </c>
      <c r="I45" s="95">
        <f>'[3]1-31-96'!$D$122</f>
        <v>0.02</v>
      </c>
      <c r="J45" s="95">
        <f>'[3]2-19-96'!$D$122</f>
        <v>0.06</v>
      </c>
      <c r="K45" s="95">
        <f>'[3]3-4-96'!$D$122</f>
        <v>0.01</v>
      </c>
      <c r="L45" s="95">
        <f>'[3]3-13-96'!$D$122</f>
        <v>0.02</v>
      </c>
      <c r="M45" s="95">
        <f>'[4]10-30-96'!$D$122</f>
        <v>0.03</v>
      </c>
      <c r="N45" s="95">
        <f>'[4]11-21-96'!$D$122</f>
        <v>0.03</v>
      </c>
      <c r="O45" s="95">
        <f>'[4]12-9-96'!$D$122</f>
        <v>0.01</v>
      </c>
      <c r="P45" s="95">
        <f>'[5]11-26-97'!$N$39</f>
        <v>0.023</v>
      </c>
      <c r="Q45" s="95" t="str">
        <f>'[5]01-09-98'!$N$39</f>
        <v>ND</v>
      </c>
      <c r="R45" s="95">
        <f>'[5]02-03-98'!$N$39</f>
        <v>0.01</v>
      </c>
      <c r="S45" s="95" t="str">
        <f>'[5]03-25-98'!$N$39</f>
        <v>ND</v>
      </c>
      <c r="T45" s="95">
        <f>'[6]11-08-98'!$N$39</f>
        <v>0.04</v>
      </c>
      <c r="U45" s="95" t="str">
        <f>'[6]01-25-99'!$N$39</f>
        <v>ND</v>
      </c>
      <c r="V45" s="95" t="str">
        <f>'[6]02-09-99'!$N$39</f>
        <v>ND</v>
      </c>
      <c r="W45" s="95">
        <f>'[6]03-16-99'!$N$39</f>
        <v>0.03</v>
      </c>
      <c r="X45" s="95">
        <f>'[6]04-07-99'!$N$39</f>
        <v>0.02</v>
      </c>
      <c r="Y45" s="95">
        <f>'[7]01-25-00'!$N$41</f>
        <v>0.03</v>
      </c>
      <c r="Z45" s="95" t="str">
        <f>'[7]02-27-00'!$N$41</f>
        <v>ND</v>
      </c>
      <c r="AA45" s="95" t="str">
        <f>'[7]03-04-00'!$N$41</f>
        <v>ND</v>
      </c>
      <c r="AB45" s="95">
        <f>'[7]04-17-00'!$N$41</f>
        <v>0.02</v>
      </c>
      <c r="AC45" s="95" t="str">
        <f>'[8]01-08-01'!$N$41</f>
        <v>ND</v>
      </c>
      <c r="AD45" s="95">
        <f>'[8]01-24-01'!$N$41</f>
        <v>0.02</v>
      </c>
      <c r="AE45" s="95" t="str">
        <f>'[8]02-23-01'!$N$41</f>
        <v>ND</v>
      </c>
      <c r="AF45" s="95" t="str">
        <f>'[8]04-07-01'!$N$41</f>
        <v>ND</v>
      </c>
      <c r="AG45" s="95" t="str">
        <f>'[9]11-13-01'!$L$41</f>
        <v>NR</v>
      </c>
      <c r="AH45" s="95">
        <f>'[9]11-24-01'!$L$41</f>
        <v>0.02</v>
      </c>
      <c r="AI45" s="95">
        <f>'[9]01-27-02'!$L$41</f>
        <v>0.11</v>
      </c>
      <c r="AJ45" s="95">
        <f>'[9]03-17-02'!$L$41*0.001</f>
        <v>0.017</v>
      </c>
      <c r="AK45" s="95">
        <f>'[10]11-08-02'!$L$41*0.001</f>
        <v>0.035</v>
      </c>
      <c r="AL45" s="95" t="str">
        <f>'[10]02-11-03'!$L$41</f>
        <v>ND</v>
      </c>
      <c r="AM45" s="95" t="str">
        <f>'[10]03-15-03'!$L$41</f>
        <v>ND</v>
      </c>
      <c r="AN45" s="95">
        <f>'[11]12-25-03'!$L$42*0.001</f>
        <v>0.035</v>
      </c>
      <c r="AO45" s="104">
        <f>'[11]12-25-03'!$M$42*0.001</f>
        <v>0.01</v>
      </c>
      <c r="AP45" s="95">
        <f>'[11]02-02-04'!$L$42*0.001</f>
        <v>0.026000000000000002</v>
      </c>
      <c r="AQ45" s="104">
        <f>'[11]02-02-04'!$M$42*0.001</f>
        <v>0.01</v>
      </c>
      <c r="AR45" s="95">
        <f>'[11]2-18-04'!$L$42*0.001</f>
        <v>0.019</v>
      </c>
      <c r="AS45" s="104">
        <f>'[11]2-18-04'!$M$42*0.001</f>
        <v>0.01</v>
      </c>
    </row>
    <row r="46" spans="1:45" s="110" customFormat="1" ht="12">
      <c r="A46" s="106" t="s">
        <v>137</v>
      </c>
      <c r="B46" s="106" t="s">
        <v>138</v>
      </c>
      <c r="C46" s="106">
        <f>'[1]2-17-94'!$D$109</f>
        <v>7.1</v>
      </c>
      <c r="D46" s="106">
        <f>'[1]3-19-94'!$D$109</f>
        <v>7.1</v>
      </c>
      <c r="E46" s="106">
        <f>'[2]11-10-94'!$D$109</f>
        <v>6.7</v>
      </c>
      <c r="F46" s="106">
        <f>'[2]1-23-95'!$D$109</f>
        <v>7.7</v>
      </c>
      <c r="G46" s="106">
        <f>'[2]3-10-95'!$D$109</f>
        <v>7.4</v>
      </c>
      <c r="H46" s="106" t="str">
        <f>'[3]12-12-95'!$D$109</f>
        <v>NR</v>
      </c>
      <c r="I46" s="106">
        <f>'[3]1-31-96'!$D$109</f>
        <v>7.3</v>
      </c>
      <c r="J46" s="106">
        <f>'[3]2-19-96'!$D$109</f>
        <v>7.4</v>
      </c>
      <c r="K46" s="106">
        <f>'[3]3-4-96'!$D$109</f>
        <v>8.2</v>
      </c>
      <c r="L46" s="106">
        <f>'[3]3-13-96'!$D$109</f>
        <v>7.2</v>
      </c>
      <c r="M46" s="106">
        <f>'[4]10-30-96'!$D$109</f>
        <v>7.4</v>
      </c>
      <c r="N46" s="106">
        <f>'[4]11-21-96'!$D$109</f>
        <v>7.1</v>
      </c>
      <c r="O46" s="106">
        <f>'[4]12-9-96'!$D$109</f>
        <v>7.4</v>
      </c>
      <c r="P46" s="106">
        <f>'[5]11-26-97'!$N$20</f>
        <v>8.3</v>
      </c>
      <c r="Q46" s="106">
        <f>'[5]01-09-98'!$N$20</f>
        <v>7</v>
      </c>
      <c r="R46" s="106">
        <f>'[5]02-03-98'!$N$20</f>
        <v>7.5</v>
      </c>
      <c r="S46" s="106">
        <f>'[5]03-25-98'!$N$20</f>
        <v>7.6</v>
      </c>
      <c r="T46" s="106">
        <f>'[6]11-08-98'!$N$20</f>
        <v>7.3</v>
      </c>
      <c r="U46" s="106">
        <f>'[6]01-25-99'!$N$20</f>
        <v>7.8</v>
      </c>
      <c r="V46" s="106">
        <f>'[6]02-09-99'!$N$20</f>
        <v>7.8</v>
      </c>
      <c r="W46" s="106">
        <f>'[6]03-16-99'!$N$20</f>
        <v>7.5</v>
      </c>
      <c r="X46" s="106">
        <f>'[6]04-07-99'!$N$20</f>
        <v>7.7</v>
      </c>
      <c r="Y46" s="106">
        <f>'[7]01-25-00'!$N$22</f>
        <v>7.4</v>
      </c>
      <c r="Z46" s="106">
        <f>'[7]02-27-00'!$N$22</f>
        <v>7.5</v>
      </c>
      <c r="AA46" s="106">
        <f>'[7]03-04-00'!$N$22</f>
        <v>7.5</v>
      </c>
      <c r="AB46" s="106">
        <f>'[7]04-17-00'!$N$22</f>
        <v>6.9</v>
      </c>
      <c r="AC46" s="106">
        <f>'[8]01-08-01'!$N$22</f>
        <v>8.4</v>
      </c>
      <c r="AD46" s="106">
        <f>'[8]01-24-01'!$N$22</f>
        <v>7.5</v>
      </c>
      <c r="AE46" s="106">
        <f>'[8]02-23-01'!$N$22</f>
        <v>7.6</v>
      </c>
      <c r="AF46" s="106">
        <f>'[8]04-07-01'!$N$22</f>
        <v>6.8</v>
      </c>
      <c r="AG46" s="95" t="str">
        <f>'[9]11-13-01'!$L$22</f>
        <v>NR</v>
      </c>
      <c r="AH46" s="95">
        <f>'[9]11-24-01'!$L$22</f>
        <v>7.1</v>
      </c>
      <c r="AI46" s="95">
        <f>'[9]01-27-02'!$L$22</f>
        <v>7.5</v>
      </c>
      <c r="AJ46" s="95">
        <f>'[9]03-17-02'!$L$21</f>
        <v>7</v>
      </c>
      <c r="AK46" s="95">
        <f>'[10]11-08-02'!$L$21</f>
        <v>7</v>
      </c>
      <c r="AL46" s="95">
        <f>'[10]02-11-03'!$L$21</f>
        <v>7.5</v>
      </c>
      <c r="AM46" s="95">
        <f>'[10]03-15-03'!$L$21</f>
        <v>7.2</v>
      </c>
      <c r="AN46" s="95">
        <f>'[11]12-25-03'!$L$22</f>
        <v>7.6</v>
      </c>
      <c r="AO46" s="106">
        <f>'[11]12-25-03'!$M$22</f>
        <v>1</v>
      </c>
      <c r="AP46" s="95">
        <f>'[11]02-02-04'!$L$22</f>
        <v>7.3</v>
      </c>
      <c r="AQ46" s="106">
        <f>'[11]02-02-04'!$M$22</f>
        <v>1</v>
      </c>
      <c r="AR46" s="95">
        <f>'[11]2-18-04'!$L$22</f>
        <v>7.5</v>
      </c>
      <c r="AS46" s="106">
        <f>'[11]2-18-04'!$M$22</f>
        <v>1</v>
      </c>
    </row>
    <row r="47" spans="1:45" ht="12">
      <c r="A47" s="95" t="s">
        <v>139</v>
      </c>
      <c r="B47" s="95" t="s">
        <v>86</v>
      </c>
      <c r="C47" s="95" t="str">
        <f>'[1]2-17-94'!$D$165</f>
        <v>NR</v>
      </c>
      <c r="D47" s="95" t="str">
        <f>'[1]3-19-94'!$D$165</f>
        <v>ND</v>
      </c>
      <c r="E47" s="95" t="str">
        <f>'[2]11-10-94'!$D$165</f>
        <v>ND</v>
      </c>
      <c r="F47" s="95" t="str">
        <f>'[2]1-23-95'!$D$165</f>
        <v>ND</v>
      </c>
      <c r="G47" s="95" t="str">
        <f>'[2]3-10-95'!$D$165</f>
        <v>ND</v>
      </c>
      <c r="H47" s="95" t="str">
        <f>'[3]12-12-95'!$D$165</f>
        <v>NR</v>
      </c>
      <c r="I47" s="95" t="str">
        <f>'[3]1-31-96'!$D$165</f>
        <v>ND</v>
      </c>
      <c r="J47" s="95" t="str">
        <f>'[3]2-19-96'!$D$165</f>
        <v>ND</v>
      </c>
      <c r="K47" s="95" t="str">
        <f>'[3]3-4-96'!$D$165</f>
        <v>ND</v>
      </c>
      <c r="L47" s="95" t="str">
        <f>'[3]3-13-96'!$D$165</f>
        <v>ND</v>
      </c>
      <c r="M47" s="95" t="str">
        <f>'[4]10-30-96'!$D$165</f>
        <v>ND</v>
      </c>
      <c r="N47" s="95" t="str">
        <f>'[4]11-21-96'!$D$165</f>
        <v>ND</v>
      </c>
      <c r="O47" s="95" t="str">
        <f>'[4]12-9-96'!$D$165</f>
        <v>ND</v>
      </c>
      <c r="P47" s="95" t="s">
        <v>76</v>
      </c>
      <c r="Q47" s="95" t="s">
        <v>76</v>
      </c>
      <c r="R47" s="95" t="s">
        <v>76</v>
      </c>
      <c r="S47" s="95" t="s">
        <v>76</v>
      </c>
      <c r="T47" s="95" t="s">
        <v>76</v>
      </c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106"/>
      <c r="AP47" s="95"/>
      <c r="AQ47" s="95"/>
      <c r="AR47" s="95"/>
      <c r="AS47" s="95"/>
    </row>
    <row r="48" spans="1:45" ht="12">
      <c r="A48" s="95" t="s">
        <v>140</v>
      </c>
      <c r="B48" s="95" t="s">
        <v>86</v>
      </c>
      <c r="C48" s="95" t="str">
        <f>'[1]2-17-94'!$D$142</f>
        <v>NR</v>
      </c>
      <c r="D48" s="95">
        <f>'[1]3-19-94'!$D$142</f>
        <v>0.15</v>
      </c>
      <c r="E48" s="95">
        <f>'[2]11-10-94'!$D$142</f>
        <v>0.3</v>
      </c>
      <c r="F48" s="95">
        <f>'[2]1-23-95'!$D$142</f>
        <v>0.1</v>
      </c>
      <c r="G48" s="95">
        <f>'[2]3-10-95'!$D$142</f>
        <v>0.05</v>
      </c>
      <c r="H48" s="95" t="str">
        <f>'[3]12-12-95'!$D$142</f>
        <v>NR</v>
      </c>
      <c r="I48" s="95">
        <f>'[3]1-31-96'!$D$142</f>
        <v>0.14</v>
      </c>
      <c r="J48" s="95">
        <f>'[3]2-19-96'!$D$142</f>
        <v>0.47</v>
      </c>
      <c r="K48" s="95">
        <f>'[3]3-4-96'!$D$142</f>
        <v>0.13</v>
      </c>
      <c r="L48" s="95">
        <f>'[3]3-13-96'!$D$142</f>
        <v>0.12</v>
      </c>
      <c r="M48" s="95">
        <f>'[4]10-30-96'!$D$142</f>
        <v>0.72</v>
      </c>
      <c r="N48" s="95">
        <f>'[4]11-21-96'!$D$142</f>
        <v>2.3</v>
      </c>
      <c r="O48" s="95">
        <f>'[4]12-9-96'!$D$142</f>
        <v>0.2</v>
      </c>
      <c r="P48" s="95">
        <f>'[5]11-26-97'!$N$27</f>
        <v>0.3</v>
      </c>
      <c r="Q48" s="95">
        <f>'[5]01-09-98'!$N$27</f>
        <v>0.11</v>
      </c>
      <c r="R48" s="95">
        <f>'[5]02-03-98'!$N$27</f>
        <v>0.11</v>
      </c>
      <c r="S48" s="95">
        <f>'[5]03-25-98'!$N$27</f>
        <v>0.61</v>
      </c>
      <c r="T48" s="95">
        <f>'[6]11-08-98'!$N$27</f>
        <v>0.66</v>
      </c>
      <c r="U48" s="95">
        <f>'[6]01-25-99'!$N$27</f>
        <v>0.13</v>
      </c>
      <c r="V48" s="95">
        <f>'[6]02-09-99'!$N$27</f>
        <v>0.16</v>
      </c>
      <c r="W48" s="95">
        <f>'[6]03-16-99'!$N$27</f>
        <v>0.34</v>
      </c>
      <c r="X48" s="95">
        <f>'[6]04-07-99'!$N$27</f>
        <v>0.45</v>
      </c>
      <c r="Y48" s="95">
        <f>'[7]01-25-00'!$N$29</f>
        <v>0.25</v>
      </c>
      <c r="Z48" s="95" t="str">
        <f>'[7]02-27-00'!$N$29</f>
        <v>ND</v>
      </c>
      <c r="AA48" s="95">
        <f>'[7]03-04-00'!$N$29</f>
        <v>0.06</v>
      </c>
      <c r="AB48" s="95">
        <f>'[7]04-17-00'!$N$29</f>
        <v>0.43</v>
      </c>
      <c r="AC48" s="95">
        <f>'[8]01-08-01'!$N$29</f>
        <v>0.16</v>
      </c>
      <c r="AD48" s="95">
        <f>'[8]01-24-01'!$N$29</f>
        <v>0.09</v>
      </c>
      <c r="AE48" s="95" t="str">
        <f>'[8]02-23-01'!$N$29</f>
        <v>ND</v>
      </c>
      <c r="AF48" s="95" t="str">
        <f>'[8]04-07-01'!$N$29</f>
        <v>ND</v>
      </c>
      <c r="AG48" s="95" t="str">
        <f>'[9]11-13-01'!$L$29</f>
        <v>NR</v>
      </c>
      <c r="AH48" s="95">
        <f>'[9]11-24-01'!$L$29</f>
        <v>0.4</v>
      </c>
      <c r="AI48" s="95">
        <f>'[9]01-27-02'!$L$29</f>
        <v>0.28</v>
      </c>
      <c r="AJ48" s="95">
        <f>'[9]03-17-02'!$L$32</f>
        <v>0.075</v>
      </c>
      <c r="AK48" s="95">
        <f>'[10]11-08-02'!$L$32</f>
        <v>0.53</v>
      </c>
      <c r="AL48" s="95">
        <f>'[10]02-11-03'!$L$32</f>
        <v>0.12</v>
      </c>
      <c r="AM48" s="95">
        <f>'[10]03-15-03'!$L$32</f>
        <v>0.068</v>
      </c>
      <c r="AN48" s="95">
        <f>'[11]12-25-03'!$L$33</f>
        <v>0.35</v>
      </c>
      <c r="AO48" s="104">
        <f>'[11]12-25-03'!$M$33</f>
        <v>0.05</v>
      </c>
      <c r="AP48" s="95">
        <f>'[11]02-02-04'!$L$33</f>
        <v>0.12</v>
      </c>
      <c r="AQ48" s="104">
        <f>'[11]02-02-04'!$M$33</f>
        <v>0.05</v>
      </c>
      <c r="AR48" s="95">
        <f>'[11]2-18-04'!$L$33</f>
        <v>0.18</v>
      </c>
      <c r="AS48" s="104">
        <f>'[11]2-18-04'!$M$33</f>
        <v>0.05</v>
      </c>
    </row>
    <row r="49" spans="1:45" ht="12">
      <c r="A49" s="95" t="s">
        <v>141</v>
      </c>
      <c r="B49" s="95" t="s">
        <v>86</v>
      </c>
      <c r="C49" s="95" t="str">
        <f>'[1]2-17-94'!$D$143</f>
        <v>NR</v>
      </c>
      <c r="D49" s="95">
        <f>'[1]3-19-94'!$D$143</f>
        <v>0.8</v>
      </c>
      <c r="E49" s="95">
        <f>'[2]11-10-94'!$D$143</f>
        <v>2.7</v>
      </c>
      <c r="F49" s="95">
        <f>'[2]1-23-95'!$D$143</f>
        <v>0.3</v>
      </c>
      <c r="G49" s="95">
        <f>'[2]3-10-95'!$D$143</f>
        <v>0.25</v>
      </c>
      <c r="H49" s="95" t="str">
        <f>'[3]12-12-95'!$D$143</f>
        <v>NR</v>
      </c>
      <c r="I49" s="95">
        <f>'[3]1-31-96'!$D$143</f>
        <v>0.55</v>
      </c>
      <c r="J49" s="95">
        <f>'[3]2-19-96'!$D$143</f>
        <v>3.1</v>
      </c>
      <c r="K49" s="95">
        <f>'[3]3-4-96'!$D$143</f>
        <v>0.49</v>
      </c>
      <c r="L49" s="95">
        <f>'[3]3-13-96'!$D$143</f>
        <v>0.73</v>
      </c>
      <c r="M49" s="95">
        <f>'[4]10-30-96'!$D$143</f>
        <v>2.3</v>
      </c>
      <c r="N49" s="95">
        <f>'[4]11-21-96'!$D$143</f>
        <v>4</v>
      </c>
      <c r="O49" s="95">
        <f>'[4]12-9-96'!$D$143</f>
        <v>0.63</v>
      </c>
      <c r="P49" s="95">
        <f>'[5]11-26-97'!$N$28</f>
        <v>0.62</v>
      </c>
      <c r="Q49" s="95">
        <f>'[5]01-09-98'!$N$28</f>
        <v>0.32</v>
      </c>
      <c r="R49" s="95">
        <f>'[5]02-03-98'!$N$28</f>
        <v>0.41</v>
      </c>
      <c r="S49" s="95">
        <f>'[5]03-25-98'!$N$28</f>
        <v>3.6</v>
      </c>
      <c r="T49" s="95">
        <f>'[6]11-08-98'!$N$28</f>
        <v>3.4</v>
      </c>
      <c r="U49" s="95">
        <f>'[6]01-25-99'!$N$28</f>
        <v>0.47</v>
      </c>
      <c r="V49" s="95">
        <f>'[6]02-09-99'!$N$28</f>
        <v>0.21</v>
      </c>
      <c r="W49" s="95">
        <f>'[6]03-16-99'!$N$28</f>
        <v>1.9</v>
      </c>
      <c r="X49" s="95">
        <f>'[6]04-07-99'!$N$28</f>
        <v>1.5</v>
      </c>
      <c r="Y49" s="95">
        <f>'[7]01-25-00'!$N$30</f>
        <v>3.7</v>
      </c>
      <c r="Z49" s="95">
        <f>'[7]02-27-00'!$N$30</f>
        <v>0.07</v>
      </c>
      <c r="AA49" s="95">
        <f>'[7]03-04-00'!$N$30</f>
        <v>0.16</v>
      </c>
      <c r="AB49" s="95">
        <f>'[7]04-17-00'!$N$30</f>
        <v>1.2</v>
      </c>
      <c r="AC49" s="95">
        <f>'[8]01-08-01'!$N$30</f>
        <v>0.9</v>
      </c>
      <c r="AD49" s="95">
        <f>'[8]01-24-01'!$N$30</f>
        <v>0.72</v>
      </c>
      <c r="AE49" s="95">
        <f>'[8]02-23-01'!$N$30</f>
        <v>0.36</v>
      </c>
      <c r="AF49" s="95">
        <f>'[8]04-07-01'!$N$30</f>
        <v>0.46</v>
      </c>
      <c r="AG49" s="95" t="str">
        <f>'[9]11-13-01'!$L$30</f>
        <v>NR</v>
      </c>
      <c r="AH49" s="95">
        <f>'[9]11-24-01'!$L$30</f>
        <v>0.88</v>
      </c>
      <c r="AI49" s="95">
        <f>'[9]01-27-02'!$L$30</f>
        <v>6.1</v>
      </c>
      <c r="AJ49" s="95">
        <f>'[9]03-17-02'!$L$33</f>
        <v>0.68</v>
      </c>
      <c r="AK49" s="95">
        <f>'[10]11-08-02'!$L$33</f>
        <v>1.8</v>
      </c>
      <c r="AL49" s="95">
        <f>'[10]02-11-03'!$L$33</f>
        <v>0.22</v>
      </c>
      <c r="AM49" s="95">
        <f>'[10]03-15-03'!$L$33</f>
        <v>0.31</v>
      </c>
      <c r="AN49" s="95">
        <f>'[11]12-25-03'!$L$34</f>
        <v>1.6</v>
      </c>
      <c r="AO49" s="103">
        <f>'[11]12-25-03'!$M$34</f>
        <v>0.1</v>
      </c>
      <c r="AP49" s="95">
        <f>'[11]02-02-04'!$L$34</f>
        <v>0.8</v>
      </c>
      <c r="AQ49" s="103">
        <f>'[11]02-02-04'!$M$34</f>
        <v>0.1</v>
      </c>
      <c r="AR49" s="95">
        <f>'[11]2-18-04'!$L$34</f>
        <v>0.8</v>
      </c>
      <c r="AS49" s="103">
        <f>'[11]2-18-04'!$M$34</f>
        <v>0.1</v>
      </c>
    </row>
    <row r="50" spans="1:45" ht="12">
      <c r="A50" s="95" t="s">
        <v>142</v>
      </c>
      <c r="B50" s="95" t="s">
        <v>86</v>
      </c>
      <c r="C50" s="95" t="str">
        <f>'[1]2-17-94'!$D$166</f>
        <v>NR</v>
      </c>
      <c r="D50" s="95" t="str">
        <f>'[1]3-19-94'!$D$166</f>
        <v>ND</v>
      </c>
      <c r="E50" s="95" t="str">
        <f>'[2]11-10-94'!$D$166</f>
        <v>ND</v>
      </c>
      <c r="F50" s="95" t="str">
        <f>'[2]1-23-95'!$D$166</f>
        <v>ND</v>
      </c>
      <c r="G50" s="95" t="str">
        <f>'[2]3-10-95'!$D$166</f>
        <v>ND</v>
      </c>
      <c r="H50" s="95" t="str">
        <f>'[3]12-12-95'!$D$166</f>
        <v>NR</v>
      </c>
      <c r="I50" s="95" t="str">
        <f>'[3]1-31-96'!$D$166</f>
        <v>ND</v>
      </c>
      <c r="J50" s="95" t="str">
        <f>'[3]2-19-96'!$D$166</f>
        <v>ND</v>
      </c>
      <c r="K50" s="95" t="str">
        <f>'[3]3-4-96'!$D$166</f>
        <v>ND</v>
      </c>
      <c r="L50" s="95" t="str">
        <f>'[3]3-13-96'!$D$166</f>
        <v>ND</v>
      </c>
      <c r="M50" s="95" t="str">
        <f>'[4]10-30-96'!$D$166</f>
        <v>ND</v>
      </c>
      <c r="N50" s="95" t="str">
        <f>'[4]11-21-96'!$D$166</f>
        <v>ND</v>
      </c>
      <c r="O50" s="95" t="str">
        <f>'[4]12-9-96'!$D$166</f>
        <v>ND</v>
      </c>
      <c r="P50" s="95" t="s">
        <v>76</v>
      </c>
      <c r="Q50" s="95" t="s">
        <v>76</v>
      </c>
      <c r="R50" s="95" t="s">
        <v>76</v>
      </c>
      <c r="S50" s="95" t="s">
        <v>76</v>
      </c>
      <c r="T50" s="95" t="s">
        <v>76</v>
      </c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104"/>
      <c r="AP50" s="95"/>
      <c r="AQ50" s="95"/>
      <c r="AR50" s="95"/>
      <c r="AS50" s="95"/>
    </row>
    <row r="51" spans="1:45" ht="12">
      <c r="A51" s="95" t="s">
        <v>143</v>
      </c>
      <c r="B51" s="95" t="s">
        <v>86</v>
      </c>
      <c r="C51" s="95" t="str">
        <f>'[1]2-17-94'!$D$125</f>
        <v>ND</v>
      </c>
      <c r="D51" s="95" t="str">
        <f>'[1]3-19-94'!$D$125</f>
        <v>NR</v>
      </c>
      <c r="E51" s="95" t="str">
        <f>'[2]11-10-94'!$D$125</f>
        <v>ND</v>
      </c>
      <c r="F51" s="95" t="str">
        <f>'[2]1-23-95'!$D$125</f>
        <v>NR</v>
      </c>
      <c r="G51" s="95" t="str">
        <f>'[2]3-10-95'!$D$125</f>
        <v>ND</v>
      </c>
      <c r="H51" s="95" t="str">
        <f>'[3]12-12-95'!$D$125</f>
        <v>NR</v>
      </c>
      <c r="I51" s="95" t="str">
        <f>'[3]1-31-96'!$D$125</f>
        <v>ND</v>
      </c>
      <c r="J51" s="95" t="str">
        <f>'[3]2-19-96'!$D$125</f>
        <v>ND</v>
      </c>
      <c r="K51" s="95" t="str">
        <f>'[3]3-4-96'!$D$125</f>
        <v>ND</v>
      </c>
      <c r="L51" s="95" t="str">
        <f>'[3]3-13-96'!$D$125</f>
        <v>ND</v>
      </c>
      <c r="M51" s="95" t="str">
        <f>'[4]10-30-96'!$D$125</f>
        <v>ND</v>
      </c>
      <c r="N51" s="95" t="str">
        <f>'[4]11-21-96'!$D$125</f>
        <v>ND</v>
      </c>
      <c r="O51" s="95" t="str">
        <f>'[4]12-9-96'!$D$125</f>
        <v>ND</v>
      </c>
      <c r="P51" s="95" t="str">
        <f>'[5]11-26-97'!$N$42</f>
        <v>ND</v>
      </c>
      <c r="Q51" s="95" t="str">
        <f>'[5]01-09-98'!$N$42</f>
        <v>ND</v>
      </c>
      <c r="R51" s="95" t="str">
        <f>'[5]02-03-98'!$N$42</f>
        <v>ND</v>
      </c>
      <c r="S51" s="95" t="str">
        <f>'[5]03-25-98'!$N$42</f>
        <v>ND</v>
      </c>
      <c r="T51" s="95" t="str">
        <f>'[6]11-08-98'!$N$42</f>
        <v>ND</v>
      </c>
      <c r="U51" s="95" t="str">
        <f>'[6]01-25-99'!$N$42</f>
        <v>ND</v>
      </c>
      <c r="V51" s="95" t="str">
        <f>'[6]02-09-99'!$N$42</f>
        <v>ND</v>
      </c>
      <c r="W51" s="95" t="str">
        <f>'[6]03-16-99'!$N$42</f>
        <v>ND</v>
      </c>
      <c r="X51" s="95">
        <f>'[6]04-07-99'!$N$42</f>
        <v>0.025</v>
      </c>
      <c r="Y51" s="95" t="str">
        <f>'[7]01-25-00'!$N$44</f>
        <v>ND</v>
      </c>
      <c r="Z51" s="95" t="str">
        <f>'[7]02-27-00'!$N$44</f>
        <v>ND</v>
      </c>
      <c r="AA51" s="95" t="str">
        <f>'[7]03-04-00'!$N$44</f>
        <v>ND</v>
      </c>
      <c r="AB51" s="95">
        <f>'[7]04-17-00'!$N$44</f>
        <v>0.006</v>
      </c>
      <c r="AC51" s="95" t="str">
        <f>'[8]01-08-01'!$N$44</f>
        <v>ND</v>
      </c>
      <c r="AD51" s="95" t="str">
        <f>'[8]01-24-01'!$N$44</f>
        <v>ND</v>
      </c>
      <c r="AE51" s="95" t="str">
        <f>'[8]02-23-01'!$N$44</f>
        <v>ND</v>
      </c>
      <c r="AF51" s="95" t="str">
        <f>'[8]04-07-01'!$N$44</f>
        <v>ND</v>
      </c>
      <c r="AG51" s="95" t="str">
        <f>'[9]11-13-01'!$L$44</f>
        <v>NR</v>
      </c>
      <c r="AH51" s="95" t="str">
        <f>'[9]11-24-01'!$L$44</f>
        <v>ND</v>
      </c>
      <c r="AI51" s="95" t="str">
        <f>'[9]01-27-02'!$L$44</f>
        <v>ND</v>
      </c>
      <c r="AJ51" s="95" t="str">
        <f>'[9]03-17-02'!$L$44</f>
        <v>ND</v>
      </c>
      <c r="AK51" s="95" t="str">
        <f>'[10]11-08-02'!$L$44</f>
        <v>ND</v>
      </c>
      <c r="AL51" s="95" t="str">
        <f>'[10]02-11-03'!$L$44</f>
        <v>ND</v>
      </c>
      <c r="AM51" s="95" t="str">
        <f>'[10]03-15-03'!$L$44</f>
        <v>ND</v>
      </c>
      <c r="AN51" s="103" t="str">
        <f>'[11]12-25-03'!$L$45</f>
        <v>ND</v>
      </c>
      <c r="AO51" s="104">
        <f>'[11]12-25-03'!$M$45*0.001</f>
        <v>0.005</v>
      </c>
      <c r="AP51" s="103" t="str">
        <f>'[11]02-02-04'!$L$45</f>
        <v>ND</v>
      </c>
      <c r="AQ51" s="104">
        <f>'[11]02-02-04'!$M$45*0.001</f>
        <v>0.005</v>
      </c>
      <c r="AR51" s="103" t="str">
        <f>'[11]2-18-04'!$L$45</f>
        <v>ND</v>
      </c>
      <c r="AS51" s="104">
        <f>'[11]2-18-04'!$M$45*0.001</f>
        <v>0.005</v>
      </c>
    </row>
    <row r="52" spans="1:45" ht="13.5">
      <c r="A52" s="95" t="s">
        <v>144</v>
      </c>
      <c r="B52" s="95" t="s">
        <v>86</v>
      </c>
      <c r="C52" s="95" t="str">
        <f>'[1]2-17-94'!$D$139</f>
        <v>NR</v>
      </c>
      <c r="D52" s="95">
        <f>'[1]3-19-94'!$D$139</f>
        <v>14</v>
      </c>
      <c r="E52" s="95">
        <f>'[2]11-10-94'!$D$139</f>
        <v>36</v>
      </c>
      <c r="F52" s="95">
        <f>'[2]1-23-95'!$D$139</f>
        <v>14</v>
      </c>
      <c r="G52" s="95">
        <f>'[2]3-10-95'!$D$139</f>
        <v>7</v>
      </c>
      <c r="H52" s="95" t="str">
        <f>'[3]12-12-95'!$D$139</f>
        <v>NR</v>
      </c>
      <c r="I52" s="95">
        <f>'[3]1-31-96'!$D$139</f>
        <v>13</v>
      </c>
      <c r="J52" s="95">
        <f>'[3]2-19-96'!$D$139</f>
        <v>44</v>
      </c>
      <c r="K52" s="95">
        <f>'[3]3-4-96'!$D$139</f>
        <v>35</v>
      </c>
      <c r="L52" s="95">
        <f>'[3]3-13-96'!$D$139</f>
        <v>13</v>
      </c>
      <c r="M52" s="95">
        <f>'[4]10-30-96'!$D$139</f>
        <v>74</v>
      </c>
      <c r="N52" s="95">
        <f>'[4]11-21-96'!$D$139</f>
        <v>32</v>
      </c>
      <c r="O52" s="95">
        <f>'[4]12-9-96'!$D$139</f>
        <v>13</v>
      </c>
      <c r="P52" s="103">
        <f>'[5]11-26-97'!$N$15</f>
        <v>7.6</v>
      </c>
      <c r="Q52" s="103">
        <f>'[5]01-09-98'!$N$15</f>
        <v>5.6</v>
      </c>
      <c r="R52" s="103">
        <f>'[5]02-03-98'!$N$15</f>
        <v>5.3</v>
      </c>
      <c r="S52" s="103">
        <f>'[5]03-25-98'!$N$15</f>
        <v>22</v>
      </c>
      <c r="T52" s="103">
        <f>'[6]11-08-98'!$N$15</f>
        <v>24</v>
      </c>
      <c r="U52" s="103">
        <f>'[6]01-25-99'!$N$15</f>
        <v>6.2</v>
      </c>
      <c r="V52" s="103">
        <f>'[6]02-09-99'!$N$15</f>
        <v>12</v>
      </c>
      <c r="W52" s="103">
        <f>'[6]03-16-99'!$N$15</f>
        <v>12</v>
      </c>
      <c r="X52" s="103">
        <f>'[6]04-07-99'!$N$15</f>
        <v>16</v>
      </c>
      <c r="Y52" s="106">
        <f>'[7]01-25-00'!$N$17</f>
        <v>53</v>
      </c>
      <c r="Z52" s="106">
        <f>'[7]02-27-00'!$N$17</f>
        <v>7</v>
      </c>
      <c r="AA52" s="106">
        <f>'[7]03-04-00'!$N$17</f>
        <v>4.7</v>
      </c>
      <c r="AB52" s="106">
        <f>'[7]04-17-00'!$N$17</f>
        <v>26</v>
      </c>
      <c r="AC52" s="106">
        <f>'[8]01-08-01'!$N$17</f>
        <v>42</v>
      </c>
      <c r="AD52" s="106">
        <f>'[8]01-24-01'!$N$17</f>
        <v>9.9</v>
      </c>
      <c r="AE52" s="106">
        <f>'[8]02-23-01'!$N$17</f>
        <v>9.2</v>
      </c>
      <c r="AF52" s="106">
        <f>'[8]04-07-01'!$N$17</f>
        <v>5</v>
      </c>
      <c r="AG52" s="95" t="str">
        <f>'[9]11-13-01'!$L$17</f>
        <v>NR</v>
      </c>
      <c r="AH52" s="95">
        <f>'[9]11-24-01'!$L$17</f>
        <v>15</v>
      </c>
      <c r="AI52" s="95">
        <f>'[9]01-27-02'!$L$17</f>
        <v>30</v>
      </c>
      <c r="AJ52" s="95">
        <f>'[9]03-17-02'!$L$16</f>
        <v>14</v>
      </c>
      <c r="AK52" s="95">
        <f>'[10]11-08-02'!$L$16</f>
        <v>31</v>
      </c>
      <c r="AL52" s="95">
        <f>'[10]02-11-03'!$L$16</f>
        <v>2.1</v>
      </c>
      <c r="AM52" s="95">
        <f>'[10]03-15-03'!$L$16</f>
        <v>3.7</v>
      </c>
      <c r="AN52" s="95">
        <f>'[11]12-25-03'!$L$17</f>
        <v>11</v>
      </c>
      <c r="AO52" s="103">
        <f>'[11]12-25-03'!$M$17</f>
        <v>0.5</v>
      </c>
      <c r="AP52" s="95">
        <f>'[11]02-02-04'!$L$17</f>
        <v>6.4</v>
      </c>
      <c r="AQ52" s="103">
        <f>'[11]02-02-04'!$M$17</f>
        <v>0.5</v>
      </c>
      <c r="AR52" s="95">
        <f>'[11]2-18-04'!$L$17</f>
        <v>4.4</v>
      </c>
      <c r="AS52" s="103">
        <f>'[11]2-18-04'!$M$17</f>
        <v>0.5</v>
      </c>
    </row>
    <row r="53" spans="1:45" ht="12">
      <c r="A53" s="95" t="s">
        <v>145</v>
      </c>
      <c r="B53" s="95" t="s">
        <v>86</v>
      </c>
      <c r="C53" s="95">
        <f>'[1]2-17-94'!$D$111</f>
        <v>80</v>
      </c>
      <c r="D53" s="95">
        <f>'[1]3-19-94'!$D$111</f>
        <v>90</v>
      </c>
      <c r="E53" s="95">
        <f>'[2]11-10-94'!$D$111</f>
        <v>285</v>
      </c>
      <c r="F53" s="95">
        <f>'[2]1-23-95'!$D$111</f>
        <v>90</v>
      </c>
      <c r="G53" s="95">
        <f>'[2]3-10-95'!$D$111</f>
        <v>70</v>
      </c>
      <c r="H53" s="95" t="str">
        <f>'[3]12-12-95'!$D$111</f>
        <v>NR</v>
      </c>
      <c r="I53" s="95">
        <f>'[3]1-31-96'!$D$111</f>
        <v>110</v>
      </c>
      <c r="J53" s="95">
        <f>'[3]2-19-96'!$D$111</f>
        <v>360</v>
      </c>
      <c r="K53" s="95">
        <f>'[3]3-4-96'!$D$111</f>
        <v>230</v>
      </c>
      <c r="L53" s="95">
        <f>'[3]3-13-96'!$D$111</f>
        <v>140</v>
      </c>
      <c r="M53" s="95">
        <f>'[4]10-30-96'!$D$111</f>
        <v>570</v>
      </c>
      <c r="N53" s="95">
        <f>'[4]11-21-96'!$D$111</f>
        <v>320</v>
      </c>
      <c r="O53" s="95">
        <f>'[4]12-9-96'!$D$111</f>
        <v>130</v>
      </c>
      <c r="P53" s="95">
        <f>'[5]11-26-97'!$N$22</f>
        <v>80</v>
      </c>
      <c r="Q53" s="95">
        <f>'[5]01-09-98'!$N$22</f>
        <v>65</v>
      </c>
      <c r="R53" s="95">
        <f>'[5]02-03-98'!$N$22</f>
        <v>50</v>
      </c>
      <c r="S53" s="95">
        <f>'[5]03-25-98'!$N$22</f>
        <v>290</v>
      </c>
      <c r="T53" s="95">
        <f>'[6]11-08-98'!$N$22</f>
        <v>320</v>
      </c>
      <c r="U53" s="95">
        <f>'[6]01-25-99'!$N$22</f>
        <v>63</v>
      </c>
      <c r="V53" s="95">
        <f>'[6]02-09-99'!$N$22</f>
        <v>120</v>
      </c>
      <c r="W53" s="95">
        <f>'[6]03-16-99'!$N$22</f>
        <v>150</v>
      </c>
      <c r="X53" s="95">
        <f>'[6]04-07-99'!$N$22</f>
        <v>230</v>
      </c>
      <c r="Y53" s="95">
        <f>'[7]01-25-00'!$N$24</f>
        <v>620</v>
      </c>
      <c r="Z53" s="95">
        <f>'[7]02-27-00'!$N$24</f>
        <v>83</v>
      </c>
      <c r="AA53" s="95">
        <f>'[7]03-04-00'!$N$24</f>
        <v>54</v>
      </c>
      <c r="AB53" s="95">
        <f>'[7]04-17-00'!$N$24</f>
        <v>420</v>
      </c>
      <c r="AC53" s="95">
        <f>'[8]01-08-01'!$N$24</f>
        <v>370</v>
      </c>
      <c r="AD53" s="95">
        <f>'[8]01-24-01'!$N$24</f>
        <v>120</v>
      </c>
      <c r="AE53" s="95">
        <f>'[8]02-23-01'!$N$24</f>
        <v>110</v>
      </c>
      <c r="AF53" s="95">
        <f>'[8]04-07-01'!$N$24</f>
        <v>57</v>
      </c>
      <c r="AG53" s="95" t="str">
        <f>'[9]11-13-01'!$L$24</f>
        <v>NR</v>
      </c>
      <c r="AH53" s="95">
        <f>'[9]11-24-01'!$L$24</f>
        <v>180</v>
      </c>
      <c r="AI53" s="95">
        <f>'[9]01-27-02'!$L$24</f>
        <v>350</v>
      </c>
      <c r="AJ53" s="95">
        <f>'[9]03-17-02'!$L$23</f>
        <v>220</v>
      </c>
      <c r="AK53" s="95">
        <f>'[10]11-08-02'!$L$23</f>
        <v>500</v>
      </c>
      <c r="AL53" s="95">
        <f>'[10]02-11-03'!$L$23</f>
        <v>62</v>
      </c>
      <c r="AM53" s="95">
        <f>'[10]03-15-03'!$L$23</f>
        <v>52</v>
      </c>
      <c r="AN53" s="95">
        <f>'[11]12-25-03'!$L$24</f>
        <v>160</v>
      </c>
      <c r="AO53" s="105">
        <f>'[11]12-25-03'!$M$24</f>
        <v>10</v>
      </c>
      <c r="AP53" s="95">
        <f>'[11]02-02-04'!$L$24</f>
        <v>110</v>
      </c>
      <c r="AQ53" s="105">
        <f>'[11]02-02-04'!$M$24</f>
        <v>10</v>
      </c>
      <c r="AR53" s="95">
        <f>'[11]2-18-04'!$L$24</f>
        <v>79</v>
      </c>
      <c r="AS53" s="105">
        <f>'[11]2-18-04'!$M$24</f>
        <v>10</v>
      </c>
    </row>
    <row r="54" spans="1:45" ht="12">
      <c r="A54" s="95" t="s">
        <v>146</v>
      </c>
      <c r="B54" s="95" t="s">
        <v>86</v>
      </c>
      <c r="C54" s="95" t="str">
        <f>'[1]2-17-94'!$D$147</f>
        <v>NR</v>
      </c>
      <c r="D54" s="95">
        <f>'[1]3-19-94'!$D$147</f>
        <v>5.5</v>
      </c>
      <c r="E54" s="95">
        <f>'[2]11-10-94'!$D$147</f>
        <v>27</v>
      </c>
      <c r="F54" s="95">
        <f>'[2]1-23-95'!$D$147</f>
        <v>3</v>
      </c>
      <c r="G54" s="95">
        <f>'[2]3-10-95'!$D$147</f>
        <v>2.4</v>
      </c>
      <c r="H54" s="95" t="str">
        <f>'[3]12-12-95'!$D$147</f>
        <v>NR</v>
      </c>
      <c r="I54" s="95">
        <f>'[3]1-31-96'!$D$147</f>
        <v>5.6</v>
      </c>
      <c r="J54" s="95">
        <f>'[3]2-19-96'!$D$147</f>
        <v>23</v>
      </c>
      <c r="K54" s="95">
        <f>'[3]3-4-96'!$D$147</f>
        <v>5.1</v>
      </c>
      <c r="L54" s="95">
        <f>'[3]3-13-96'!$D$147</f>
        <v>6.5</v>
      </c>
      <c r="M54" s="95">
        <f>'[4]10-30-96'!$D$147</f>
        <v>20</v>
      </c>
      <c r="N54" s="95">
        <f>'[4]11-21-96'!$D$147</f>
        <v>19</v>
      </c>
      <c r="O54" s="95">
        <f>'[4]12-9-96'!$D$147</f>
        <v>4.5</v>
      </c>
      <c r="P54" s="103">
        <f>'[5]11-26-97'!$N$30</f>
        <v>6.2</v>
      </c>
      <c r="Q54" s="103">
        <f>'[5]01-09-98'!$N$30</f>
        <v>3.4</v>
      </c>
      <c r="R54" s="103">
        <f>'[5]02-03-98'!$N$30</f>
        <v>1.2</v>
      </c>
      <c r="S54" s="103">
        <f>'[5]03-25-98'!$N$30</f>
        <v>6.1</v>
      </c>
      <c r="T54" s="103">
        <f>'[6]11-08-98'!$N$30</f>
        <v>13</v>
      </c>
      <c r="U54" s="103">
        <f>'[6]01-25-99'!$N$30</f>
        <v>4.1</v>
      </c>
      <c r="V54" s="103">
        <f>'[6]02-09-99'!$N$30</f>
        <v>5.2</v>
      </c>
      <c r="W54" s="103">
        <f>'[6]03-16-99'!$N$30</f>
        <v>14</v>
      </c>
      <c r="X54" s="103">
        <f>'[6]04-07-99'!$N$30</f>
        <v>8.3</v>
      </c>
      <c r="Y54" s="103">
        <f>'[7]01-25-00'!$N$32</f>
        <v>13</v>
      </c>
      <c r="Z54" s="103">
        <f>'[7]02-27-00'!$N$32</f>
        <v>4.3</v>
      </c>
      <c r="AA54" s="103">
        <f>'[7]03-04-00'!$N$32</f>
        <v>3.7</v>
      </c>
      <c r="AB54" s="103">
        <f>'[7]04-17-00'!$N$32</f>
        <v>21</v>
      </c>
      <c r="AC54" s="103">
        <f>'[8]01-08-01'!$N$32</f>
        <v>5.7</v>
      </c>
      <c r="AD54" s="103">
        <f>'[8]01-24-01'!$N$32</f>
        <v>8.6</v>
      </c>
      <c r="AE54" s="103">
        <f>'[8]02-23-01'!$N$32</f>
        <v>5.1</v>
      </c>
      <c r="AF54" s="103">
        <f>'[8]04-07-01'!$N$32</f>
        <v>2.9</v>
      </c>
      <c r="AG54" s="95" t="str">
        <f>'[9]11-13-01'!$L$32</f>
        <v>NR</v>
      </c>
      <c r="AH54" s="95">
        <f>'[9]11-24-01'!$L$32</f>
        <v>12</v>
      </c>
      <c r="AI54" s="95">
        <f>'[9]01-27-02'!$L$32</f>
        <v>33</v>
      </c>
      <c r="AJ54" s="95">
        <f>'[9]03-17-02'!$L$31</f>
        <v>15</v>
      </c>
      <c r="AK54" s="95">
        <f>'[10]11-08-02'!$L$31</f>
        <v>27</v>
      </c>
      <c r="AL54" s="95">
        <f>'[10]02-11-03'!$L$31</f>
        <v>2</v>
      </c>
      <c r="AM54" s="95">
        <f>'[10]03-15-03'!$L$31</f>
        <v>2.9</v>
      </c>
      <c r="AN54" s="95">
        <f>'[11]12-25-03'!$L$32</f>
        <v>17</v>
      </c>
      <c r="AO54" s="95">
        <f>'[11]12-25-03'!$M$32</f>
        <v>0.2</v>
      </c>
      <c r="AP54" s="95">
        <f>'[11]02-02-04'!$L$32</f>
        <v>10</v>
      </c>
      <c r="AQ54" s="95">
        <f>'[11]02-02-04'!$M$32</f>
        <v>0.2</v>
      </c>
      <c r="AR54" s="95">
        <f>'[11]2-18-04'!$L$32</f>
        <v>7.2</v>
      </c>
      <c r="AS54" s="95">
        <f>'[11]2-18-04'!$M$32</f>
        <v>0.2</v>
      </c>
    </row>
    <row r="55" spans="1:45" ht="25.5">
      <c r="A55" s="95" t="s">
        <v>147</v>
      </c>
      <c r="B55" s="95" t="s">
        <v>86</v>
      </c>
      <c r="C55" s="95" t="str">
        <f>'[1]2-17-94'!$D$134</f>
        <v>NR</v>
      </c>
      <c r="D55" s="95">
        <f>'[1]3-19-94'!$D$134</f>
        <v>33</v>
      </c>
      <c r="E55" s="95">
        <f>'[2]11-10-94'!$D$134</f>
        <v>118</v>
      </c>
      <c r="F55" s="95">
        <f>'[2]1-23-95'!$D$134</f>
        <v>43</v>
      </c>
      <c r="G55" s="95">
        <f>'[2]3-10-95'!$D$134</f>
        <v>25</v>
      </c>
      <c r="H55" s="95" t="str">
        <f>'[3]12-12-95'!$D$134</f>
        <v>NR</v>
      </c>
      <c r="I55" s="95">
        <f>'[3]1-31-96'!$D$134</f>
        <v>38</v>
      </c>
      <c r="J55" s="95">
        <f>'[3]2-19-96'!$D$134</f>
        <v>150</v>
      </c>
      <c r="K55" s="95">
        <f>'[3]3-4-96'!$D$134</f>
        <v>60</v>
      </c>
      <c r="L55" s="95">
        <f>'[3]3-13-96'!$D$134</f>
        <v>35</v>
      </c>
      <c r="M55" s="95">
        <f>'[4]10-30-96'!$D$134</f>
        <v>130</v>
      </c>
      <c r="N55" s="95">
        <f>'[4]11-21-96'!$D$134</f>
        <v>93</v>
      </c>
      <c r="O55" s="95">
        <f>'[4]12-9-96'!$D$134</f>
        <v>43</v>
      </c>
      <c r="P55" s="95">
        <f>'[5]11-26-97'!$N$11</f>
        <v>40</v>
      </c>
      <c r="Q55" s="95">
        <f>'[5]01-09-98'!$N$11</f>
        <v>30</v>
      </c>
      <c r="R55" s="95">
        <f>'[5]02-03-98'!$N$11</f>
        <v>18</v>
      </c>
      <c r="S55" s="95">
        <f>'[5]03-25-98'!$N$11</f>
        <v>110</v>
      </c>
      <c r="T55" s="95">
        <f>'[6]11-08-98'!$N$11</f>
        <v>65</v>
      </c>
      <c r="U55" s="95">
        <f>'[6]01-25-99'!$N$11</f>
        <v>28</v>
      </c>
      <c r="V55" s="95">
        <f>'[6]02-09-99'!$N$11</f>
        <v>43</v>
      </c>
      <c r="W55" s="95">
        <f>'[6]03-16-99'!$N$11</f>
        <v>48</v>
      </c>
      <c r="X55" s="95">
        <f>'[6]04-07-99'!$N$11</f>
        <v>53</v>
      </c>
      <c r="Y55" s="95">
        <f>'[7]01-25-00'!$N$13</f>
        <v>140</v>
      </c>
      <c r="Z55" s="95">
        <f>'[7]02-27-00'!$N$13</f>
        <v>23</v>
      </c>
      <c r="AA55" s="95">
        <f>'[7]03-04-00'!$N$13</f>
        <v>20</v>
      </c>
      <c r="AB55" s="95">
        <f>'[7]04-17-00'!$N$13</f>
        <v>53</v>
      </c>
      <c r="AC55" s="95">
        <f>'[8]01-08-01'!$N$13</f>
        <v>87</v>
      </c>
      <c r="AD55" s="95">
        <f>'[8]01-24-01'!$N$13</f>
        <v>35</v>
      </c>
      <c r="AE55" s="95">
        <f>'[8]02-23-01'!$N$13</f>
        <v>29</v>
      </c>
      <c r="AF55" s="95">
        <f>'[8]04-07-01'!$N$13</f>
        <v>16</v>
      </c>
      <c r="AG55" s="95" t="str">
        <f>'[9]11-13-01'!$L$13</f>
        <v>NR</v>
      </c>
      <c r="AH55" s="95">
        <f>'[9]11-24-01'!$L$13</f>
        <v>49</v>
      </c>
      <c r="AI55" s="95">
        <f>'[9]01-27-02'!$L$13</f>
        <v>100</v>
      </c>
      <c r="AJ55" s="95">
        <f>'[9]03-17-02'!$L$12</f>
        <v>73</v>
      </c>
      <c r="AK55" s="95">
        <f>'[10]11-08-02'!$L$12</f>
        <v>46</v>
      </c>
      <c r="AL55" s="95">
        <f>'[10]02-11-03'!$L$12</f>
        <v>19</v>
      </c>
      <c r="AM55" s="95">
        <f>'[10]03-15-03'!$L$12</f>
        <v>30</v>
      </c>
      <c r="AN55" s="95">
        <f>'[11]12-25-03'!$L$13</f>
        <v>71</v>
      </c>
      <c r="AO55" s="106">
        <f>'[11]12-25-03'!$M$13</f>
        <v>3</v>
      </c>
      <c r="AP55" s="95">
        <f>'[11]02-02-04'!$L$13</f>
        <v>21</v>
      </c>
      <c r="AQ55" s="106">
        <f>'[11]02-02-04'!$M$13</f>
        <v>3</v>
      </c>
      <c r="AR55" s="95">
        <f>'[11]2-18-04'!$L$13</f>
        <v>24</v>
      </c>
      <c r="AS55" s="106">
        <f>'[11]2-18-04'!$M$13</f>
        <v>3</v>
      </c>
    </row>
    <row r="56" spans="1:45" ht="25.5">
      <c r="A56" s="95" t="s">
        <v>148</v>
      </c>
      <c r="B56" s="95" t="s">
        <v>86</v>
      </c>
      <c r="C56" s="95" t="str">
        <f>'[1]2-17-94'!$D$129</f>
        <v>NR</v>
      </c>
      <c r="D56" s="95">
        <f>'[1]3-19-94'!$D$129</f>
        <v>40</v>
      </c>
      <c r="E56" s="95">
        <f>'[2]11-10-94'!$D$129</f>
        <v>239</v>
      </c>
      <c r="F56" s="95">
        <f>'[2]1-23-95'!$D$129</f>
        <v>45</v>
      </c>
      <c r="G56" s="95">
        <f>'[2]3-10-95'!$D$129</f>
        <v>34</v>
      </c>
      <c r="H56" s="95" t="str">
        <f>'[3]12-12-95'!$D$129</f>
        <v>NR</v>
      </c>
      <c r="I56" s="95">
        <f>'[3]1-31-96'!$D$129</f>
        <v>49</v>
      </c>
      <c r="J56" s="95">
        <f>'[3]2-19-96'!$D$129</f>
        <v>200</v>
      </c>
      <c r="K56" s="95">
        <f>'[3]3-4-96'!$D$129</f>
        <v>71</v>
      </c>
      <c r="L56" s="95">
        <f>'[3]3-13-96'!$D$129</f>
        <v>67</v>
      </c>
      <c r="M56" s="95">
        <f>'[4]10-30-96'!$D$129</f>
        <v>240</v>
      </c>
      <c r="N56" s="95">
        <f>'[4]11-21-96'!$D$129</f>
        <v>120</v>
      </c>
      <c r="O56" s="95">
        <f>'[4]12-9-96'!$D$129</f>
        <v>53</v>
      </c>
      <c r="P56" s="95">
        <f>'[5]11-26-97'!$N$4</f>
        <v>58</v>
      </c>
      <c r="Q56" s="95">
        <f>'[5]01-09-98'!$N$4</f>
        <v>26</v>
      </c>
      <c r="R56" s="95">
        <f>'[5]02-03-98'!$N$4</f>
        <v>27</v>
      </c>
      <c r="S56" s="95">
        <f>'[5]03-25-98'!$N$4</f>
        <v>140</v>
      </c>
      <c r="T56" s="95">
        <f>'[6]11-08-98'!$N$4</f>
        <v>160</v>
      </c>
      <c r="U56" s="95">
        <f>'[6]01-25-99'!$N$4</f>
        <v>29</v>
      </c>
      <c r="V56" s="95">
        <f>'[6]02-09-99'!$N$4</f>
        <v>32</v>
      </c>
      <c r="W56" s="95">
        <f>'[6]03-16-99'!$N$4</f>
        <v>90</v>
      </c>
      <c r="X56" s="95">
        <f>'[6]04-07-99'!$N$4</f>
        <v>88</v>
      </c>
      <c r="Y56" s="95">
        <f>'[7]01-25-00'!$N$6</f>
        <v>250</v>
      </c>
      <c r="Z56" s="95">
        <f>'[7]02-27-00'!$N$6</f>
        <v>24</v>
      </c>
      <c r="AA56" s="95">
        <f>'[7]03-04-00'!$N$6</f>
        <v>20</v>
      </c>
      <c r="AB56" s="95">
        <f>'[7]04-17-00'!$N$6</f>
        <v>110</v>
      </c>
      <c r="AC56" s="95">
        <f>'[8]01-08-01'!$N$6</f>
        <v>120</v>
      </c>
      <c r="AD56" s="95">
        <f>'[8]01-24-01'!$N$6</f>
        <v>54</v>
      </c>
      <c r="AE56" s="95">
        <f>'[8]02-23-01'!$N$6</f>
        <v>32</v>
      </c>
      <c r="AF56" s="95">
        <f>'[8]04-07-01'!$N$6</f>
        <v>26</v>
      </c>
      <c r="AG56" s="95" t="str">
        <f>'[9]11-13-01'!$L$6</f>
        <v>NR</v>
      </c>
      <c r="AH56" s="95">
        <f>'[9]11-24-01'!$L$6</f>
        <v>70</v>
      </c>
      <c r="AI56" s="95">
        <f>'[9]01-27-02'!$L$6</f>
        <v>300</v>
      </c>
      <c r="AJ56" s="95">
        <f>'[9]03-17-02'!$L$6</f>
        <v>79</v>
      </c>
      <c r="AK56" s="95">
        <f>'[10]11-08-02'!$L$6</f>
        <v>160</v>
      </c>
      <c r="AL56" s="95">
        <f>'[10]02-11-03'!$L$6</f>
        <v>21</v>
      </c>
      <c r="AM56" s="95">
        <f>'[10]03-15-03'!$L$6</f>
        <v>23</v>
      </c>
      <c r="AN56" s="95">
        <f>'[11]12-25-03'!$L$7</f>
        <v>130</v>
      </c>
      <c r="AO56" s="106">
        <f>'[11]12-25-03'!$M$7</f>
        <v>3</v>
      </c>
      <c r="AP56" s="95">
        <f>'[11]02-02-04'!$L$7</f>
        <v>59</v>
      </c>
      <c r="AQ56" s="106">
        <f>'[11]02-02-04'!$M$7</f>
        <v>3</v>
      </c>
      <c r="AR56" s="95">
        <f>'[11]2-18-04'!$L$7</f>
        <v>52</v>
      </c>
      <c r="AS56" s="106">
        <f>'[11]2-18-04'!$M$7</f>
        <v>3</v>
      </c>
    </row>
    <row r="57" spans="1:45" ht="12">
      <c r="A57" s="95" t="s">
        <v>149</v>
      </c>
      <c r="B57" s="95" t="s">
        <v>86</v>
      </c>
      <c r="C57" s="95">
        <f>'[1]2-17-94'!$D$112</f>
        <v>255</v>
      </c>
      <c r="D57" s="95">
        <f>'[1]3-19-94'!$D$112</f>
        <v>180</v>
      </c>
      <c r="E57" s="95">
        <f>'[2]11-10-94'!$D$112</f>
        <v>1010</v>
      </c>
      <c r="F57" s="95">
        <f>'[2]1-23-95'!$D$112</f>
        <v>90</v>
      </c>
      <c r="G57" s="95">
        <f>'[2]3-10-95'!$D$112</f>
        <v>130</v>
      </c>
      <c r="H57" s="95" t="str">
        <f>'[3]12-12-95'!$D$112</f>
        <v>NR</v>
      </c>
      <c r="I57" s="95">
        <f>'[3]1-31-96'!$D$112</f>
        <v>160</v>
      </c>
      <c r="J57" s="95">
        <f>'[3]2-19-96'!$D$112</f>
        <v>590</v>
      </c>
      <c r="K57" s="95">
        <f>'[3]3-4-96'!$D$112</f>
        <v>98</v>
      </c>
      <c r="L57" s="95">
        <f>'[3]3-13-96'!$D$112</f>
        <v>250</v>
      </c>
      <c r="M57" s="95">
        <f>'[4]10-30-96'!$D$112</f>
        <v>240</v>
      </c>
      <c r="N57" s="95">
        <f>'[4]11-21-96'!$D$112</f>
        <v>300</v>
      </c>
      <c r="O57" s="95">
        <f>'[4]12-9-96'!$D$112</f>
        <v>110</v>
      </c>
      <c r="P57" s="95">
        <f>'[5]11-26-97'!$N$23</f>
        <v>360</v>
      </c>
      <c r="Q57" s="95">
        <f>'[5]01-09-98'!$N$23</f>
        <v>96</v>
      </c>
      <c r="R57" s="95">
        <f>'[5]02-03-98'!$N$23</f>
        <v>150</v>
      </c>
      <c r="S57" s="95">
        <f>'[5]03-25-98'!$N$23</f>
        <v>230</v>
      </c>
      <c r="T57" s="95">
        <f>'[6]11-08-98'!$N$23</f>
        <v>610</v>
      </c>
      <c r="U57" s="95">
        <f>'[6]01-25-99'!$N$23</f>
        <v>270</v>
      </c>
      <c r="V57" s="95">
        <f>'[6]02-09-99'!$N$23</f>
        <v>22</v>
      </c>
      <c r="W57" s="95">
        <f>'[6]03-16-99'!$N$23</f>
        <v>860</v>
      </c>
      <c r="X57" s="95">
        <f>'[6]04-07-99'!$N$23</f>
        <v>210</v>
      </c>
      <c r="Y57" s="95">
        <f>'[7]01-25-00'!$N$25</f>
        <v>770</v>
      </c>
      <c r="Z57" s="95">
        <f>'[7]02-27-00'!$N$25</f>
        <v>79</v>
      </c>
      <c r="AA57" s="95">
        <f>'[7]03-04-00'!$N$25</f>
        <v>66</v>
      </c>
      <c r="AB57" s="95">
        <f>'[7]04-17-00'!$N$25</f>
        <v>520</v>
      </c>
      <c r="AC57" s="95">
        <f>'[8]01-08-01'!$N$25</f>
        <v>160</v>
      </c>
      <c r="AD57" s="95">
        <f>'[8]01-24-01'!$N$25</f>
        <v>590</v>
      </c>
      <c r="AE57" s="95">
        <f>'[8]02-23-01'!$N$25</f>
        <v>210</v>
      </c>
      <c r="AF57" s="95">
        <f>'[8]04-07-01'!$N$25</f>
        <v>270</v>
      </c>
      <c r="AG57" s="95" t="str">
        <f>'[9]11-13-01'!$L$25</f>
        <v>NR</v>
      </c>
      <c r="AH57" s="95">
        <f>'[9]11-24-01'!$L$25</f>
        <v>490</v>
      </c>
      <c r="AI57" s="95">
        <f>'[9]01-27-02'!$L$25</f>
        <v>1590</v>
      </c>
      <c r="AJ57" s="95">
        <f>'[9]03-17-02'!$L$24</f>
        <v>390</v>
      </c>
      <c r="AK57" s="95">
        <f>'[10]11-08-02'!$L$24</f>
        <v>720</v>
      </c>
      <c r="AL57" s="95">
        <f>'[10]02-11-03'!$L$24</f>
        <v>130</v>
      </c>
      <c r="AM57" s="95">
        <f>'[10]03-15-03'!$L$24</f>
        <v>58</v>
      </c>
      <c r="AN57" s="95">
        <f>'[11]12-25-03'!$L$25</f>
        <v>510</v>
      </c>
      <c r="AO57" s="105">
        <f>'[11]12-25-03'!$M$25</f>
        <v>13</v>
      </c>
      <c r="AP57" s="95">
        <f>'[11]02-02-04'!$L$25</f>
        <v>400</v>
      </c>
      <c r="AQ57" s="105">
        <f>'[11]02-02-04'!$M$25</f>
        <v>20</v>
      </c>
      <c r="AR57" s="95">
        <f>'[11]2-18-04'!$L$25</f>
        <v>590</v>
      </c>
      <c r="AS57" s="105">
        <f>'[11]2-18-04'!$M$25</f>
        <v>20</v>
      </c>
    </row>
    <row r="58" spans="1:45" ht="12">
      <c r="A58" s="95" t="s">
        <v>150</v>
      </c>
      <c r="B58" s="95" t="s">
        <v>86</v>
      </c>
      <c r="C58" s="95">
        <f>'[1]2-17-94'!$D$127</f>
        <v>0.17</v>
      </c>
      <c r="D58" s="95">
        <f>'[1]3-19-94'!$D$127</f>
        <v>0.21</v>
      </c>
      <c r="E58" s="95">
        <f>'[2]11-10-94'!$D$127</f>
        <v>1.3</v>
      </c>
      <c r="F58" s="95">
        <f>'[2]1-23-95'!$D$127</f>
        <v>0.11</v>
      </c>
      <c r="G58" s="95">
        <f>'[2]3-10-95'!$D$127</f>
        <v>0.13</v>
      </c>
      <c r="H58" s="95" t="str">
        <f>'[3]12-12-95'!$D$127</f>
        <v>NR</v>
      </c>
      <c r="I58" s="95">
        <f>'[3]1-31-96'!$D$127</f>
        <v>0.18</v>
      </c>
      <c r="J58" s="95">
        <f>'[3]2-19-96'!$D$127</f>
        <v>0.64</v>
      </c>
      <c r="K58" s="95">
        <f>'[3]3-4-96'!$D$127</f>
        <v>0.14</v>
      </c>
      <c r="L58" s="95">
        <f>'[3]3-13-96'!$D$127</f>
        <v>0.27</v>
      </c>
      <c r="M58" s="95">
        <f>'[4]10-30-96'!$D$127</f>
        <v>0.63</v>
      </c>
      <c r="N58" s="95">
        <f>'[4]11-21-96'!$D$127</f>
        <v>0.46</v>
      </c>
      <c r="O58" s="95">
        <f>'[4]12-9-96'!$D$127</f>
        <v>0.16</v>
      </c>
      <c r="P58" s="95">
        <f>'[5]11-26-97'!$N$44</f>
        <v>0.3</v>
      </c>
      <c r="Q58" s="95">
        <f>'[5]01-09-98'!$N$44</f>
        <v>0.12</v>
      </c>
      <c r="R58" s="95">
        <f>'[5]02-03-98'!$N$44</f>
        <v>0.16</v>
      </c>
      <c r="S58" s="95">
        <f>'[5]03-25-98'!$N$44</f>
        <v>0.24</v>
      </c>
      <c r="T58" s="95">
        <f>'[6]11-08-98'!$N$44</f>
        <v>0.86</v>
      </c>
      <c r="U58" s="95">
        <f>'[6]01-25-99'!$N$44</f>
        <v>0.14</v>
      </c>
      <c r="V58" s="95">
        <f>'[6]02-09-99'!$N$44</f>
        <v>0.09</v>
      </c>
      <c r="W58" s="95">
        <f>'[6]03-16-99'!$N$44</f>
        <v>0.62</v>
      </c>
      <c r="X58" s="95">
        <f>'[6]04-07-99'!$N$44</f>
        <v>0.27</v>
      </c>
      <c r="Y58" s="95">
        <f>'[7]01-25-00'!$N$46</f>
        <v>0.54</v>
      </c>
      <c r="Z58" s="95">
        <f>'[7]02-27-00'!$N$46</f>
        <v>0.14</v>
      </c>
      <c r="AA58" s="95">
        <f>'[7]03-04-00'!$N$46</f>
        <v>0.09</v>
      </c>
      <c r="AB58" s="95">
        <f>'[7]04-17-00'!$N$46</f>
        <v>0.75</v>
      </c>
      <c r="AC58" s="95">
        <f>'[8]01-08-01'!$N$46</f>
        <v>0.17</v>
      </c>
      <c r="AD58" s="95">
        <f>'[8]01-24-01'!$N$46</f>
        <v>0.38</v>
      </c>
      <c r="AE58" s="95">
        <f>'[8]02-23-01'!$N$46</f>
        <v>0.26</v>
      </c>
      <c r="AF58" s="95">
        <f>'[8]04-07-01'!$N$46</f>
        <v>0.17</v>
      </c>
      <c r="AG58" s="95" t="str">
        <f>'[9]11-13-01'!$L$46</f>
        <v>NR</v>
      </c>
      <c r="AH58" s="95">
        <f>'[9]11-24-01'!$L$46</f>
        <v>0.47</v>
      </c>
      <c r="AI58" s="95">
        <f>'[9]01-27-02'!$L$46</f>
        <v>1.3</v>
      </c>
      <c r="AJ58" s="95">
        <f>'[9]03-17-02'!$L$46*0.001</f>
        <v>0.37</v>
      </c>
      <c r="AK58" s="95">
        <f>'[10]11-08-02'!$L$46*0.001</f>
        <v>1</v>
      </c>
      <c r="AL58" s="95">
        <f>'[10]02-11-03'!$L$46*0.001</f>
        <v>0.091</v>
      </c>
      <c r="AM58" s="95">
        <f>'[10]03-15-03'!$L$46*0.001</f>
        <v>0.14</v>
      </c>
      <c r="AN58" s="103">
        <f>'[11]12-25-03'!$L$47*0.001</f>
        <v>0.4</v>
      </c>
      <c r="AO58" s="104">
        <f>'[11]12-25-03'!$M$47*0.001</f>
        <v>0.01</v>
      </c>
      <c r="AP58" s="103">
        <f>'[11]02-02-04'!$L$47*0.001</f>
        <v>0.37</v>
      </c>
      <c r="AQ58" s="104">
        <f>'[11]02-02-04'!$M$47*0.001</f>
        <v>0.01</v>
      </c>
      <c r="AR58" s="103">
        <f>'[11]2-18-04'!$L$47*0.001</f>
        <v>0.21</v>
      </c>
      <c r="AS58" s="104">
        <f>'[11]2-18-04'!$M$47*0.001</f>
        <v>0.01</v>
      </c>
    </row>
    <row r="59" spans="1:45" ht="12">
      <c r="A59" s="95" t="s">
        <v>151</v>
      </c>
      <c r="B59" s="95" t="s">
        <v>86</v>
      </c>
      <c r="C59" s="95" t="str">
        <f>'[1]2-17-94'!$D$146</f>
        <v>NR</v>
      </c>
      <c r="D59" s="95" t="str">
        <f>'[1]3-19-94'!$D$146</f>
        <v>ND</v>
      </c>
      <c r="E59" s="95">
        <f>'[2]11-10-94'!$D$146</f>
        <v>0.3</v>
      </c>
      <c r="F59" s="95">
        <f>'[2]1-23-95'!$D$146</f>
        <v>0.1</v>
      </c>
      <c r="G59" s="95" t="str">
        <f>'[2]3-10-95'!$D$146</f>
        <v>ND</v>
      </c>
      <c r="H59" s="95" t="str">
        <f>'[3]12-12-95'!$D$146</f>
        <v>NR</v>
      </c>
      <c r="I59" s="95">
        <f>'[3]1-31-96'!$D$146</f>
        <v>0.3</v>
      </c>
      <c r="J59" s="95">
        <f>'[3]2-19-96'!$D$146</f>
        <v>0.2</v>
      </c>
      <c r="K59" s="95">
        <f>'[3]3-4-96'!$D$146</f>
        <v>0.2</v>
      </c>
      <c r="L59" s="95" t="str">
        <f>'[3]3-13-96'!$D$146</f>
        <v>ND</v>
      </c>
      <c r="M59" s="95">
        <f>'[4]10-30-96'!$D$146</f>
        <v>0.5</v>
      </c>
      <c r="N59" s="95">
        <f>'[4]11-21-96'!$D$146</f>
        <v>0.7</v>
      </c>
      <c r="O59" s="95">
        <f>'[4]12-9-96'!$D$146</f>
        <v>0.2</v>
      </c>
      <c r="P59" s="103">
        <f>'[5]11-26-97'!$N$29</f>
        <v>0.16</v>
      </c>
      <c r="Q59" s="103">
        <f>'[5]01-09-98'!$N$29</f>
        <v>0.3</v>
      </c>
      <c r="R59" s="103" t="str">
        <f>'[5]02-03-98'!$N$29</f>
        <v>ND</v>
      </c>
      <c r="S59" s="103">
        <f>'[5]03-25-98'!$N$29</f>
        <v>0.4</v>
      </c>
      <c r="T59" s="103">
        <f>'[6]11-08-98'!$N$29</f>
        <v>0.4</v>
      </c>
      <c r="U59" s="103">
        <f>'[6]01-25-99'!$N$29</f>
        <v>0.2</v>
      </c>
      <c r="V59" s="103">
        <f>'[6]02-09-99'!$N$29</f>
        <v>0.2</v>
      </c>
      <c r="W59" s="103">
        <f>'[6]03-16-99'!$N$29</f>
        <v>0.3</v>
      </c>
      <c r="X59" s="103">
        <f>'[6]04-07-99'!$N$29</f>
        <v>0.2</v>
      </c>
      <c r="Y59" s="103">
        <f>'[7]01-25-00'!$N$31</f>
        <v>0.7</v>
      </c>
      <c r="Z59" s="103">
        <f>'[7]02-27-00'!$N$31</f>
        <v>0.2</v>
      </c>
      <c r="AA59" s="103" t="str">
        <f>'[7]03-04-00'!$N$31</f>
        <v>ND</v>
      </c>
      <c r="AB59" s="103">
        <f>'[7]04-17-00'!$N$31</f>
        <v>0.2</v>
      </c>
      <c r="AC59" s="103">
        <f>'[8]01-08-01'!$N$31</f>
        <v>0.4</v>
      </c>
      <c r="AD59" s="103">
        <f>'[8]01-24-01'!$N$31</f>
        <v>0.8</v>
      </c>
      <c r="AE59" s="103">
        <f>'[8]02-23-01'!$N$31</f>
        <v>0.4</v>
      </c>
      <c r="AF59" s="103" t="str">
        <f>'[8]04-07-01'!$N$31</f>
        <v>ND</v>
      </c>
      <c r="AG59" s="95" t="str">
        <f>'[9]11-13-01'!$L$31</f>
        <v>NR</v>
      </c>
      <c r="AH59" s="95">
        <f>'[9]11-24-01'!$L$31</f>
        <v>0.3</v>
      </c>
      <c r="AI59" s="95">
        <f>'[9]01-27-02'!$L$31</f>
        <v>2.2</v>
      </c>
      <c r="AJ59" s="95">
        <f>'[9]03-17-02'!$L$30</f>
        <v>0.3</v>
      </c>
      <c r="AK59" s="95">
        <f>'[10]11-08-02'!$L$30</f>
        <v>0.41</v>
      </c>
      <c r="AL59" s="95" t="str">
        <f>'[10]02-11-03'!$L$30</f>
        <v>ND</v>
      </c>
      <c r="AM59" s="95" t="str">
        <f>'[10]03-15-03'!$L$30</f>
        <v>ND</v>
      </c>
      <c r="AN59" s="95">
        <f>'[11]12-25-03'!$L$31</f>
        <v>14</v>
      </c>
      <c r="AO59" s="103">
        <f>'[11]12-25-03'!$M$31</f>
        <v>0.4</v>
      </c>
      <c r="AP59" s="95">
        <f>'[11]02-02-04'!$L$31</f>
        <v>7.5</v>
      </c>
      <c r="AQ59" s="103">
        <f>'[11]02-02-04'!$M$31</f>
        <v>0.2</v>
      </c>
      <c r="AR59" s="95">
        <f>'[11]2-18-04'!$L$31</f>
        <v>5.8</v>
      </c>
      <c r="AS59" s="103">
        <f>'[11]2-18-04'!$M$31</f>
        <v>0.2</v>
      </c>
    </row>
    <row r="60" spans="1:45" ht="12">
      <c r="A60" s="95" t="s">
        <v>152</v>
      </c>
      <c r="B60" s="95" t="s">
        <v>86</v>
      </c>
      <c r="C60" s="95" t="str">
        <f>'[1]2-17-94'!$D$145</f>
        <v>NR</v>
      </c>
      <c r="D60" s="95">
        <f>'[1]3-19-94'!$D$145</f>
        <v>1.7</v>
      </c>
      <c r="E60" s="95">
        <f>'[2]11-10-94'!$D$145</f>
        <v>5.2</v>
      </c>
      <c r="F60" s="95">
        <f>'[2]1-23-95'!$D$145</f>
        <v>1</v>
      </c>
      <c r="G60" s="95">
        <f>'[2]3-10-95'!$D$145</f>
        <v>0.7</v>
      </c>
      <c r="H60" s="95" t="str">
        <f>'[3]12-12-95'!$D$145</f>
        <v>NR</v>
      </c>
      <c r="I60" s="95">
        <f>'[3]1-31-96'!$D$145</f>
        <v>1.7</v>
      </c>
      <c r="J60" s="95">
        <f>'[3]2-19-96'!$D$145</f>
        <v>1.3</v>
      </c>
      <c r="K60" s="95">
        <f>'[3]3-4-96'!$D$145</f>
        <v>2.2</v>
      </c>
      <c r="L60" s="95">
        <f>'[3]3-13-96'!$D$145</f>
        <v>1.6</v>
      </c>
      <c r="M60" s="95">
        <f>'[4]10-30-96'!$D$145</f>
        <v>16</v>
      </c>
      <c r="N60" s="95">
        <f>'[4]11-21-96'!$D$145</f>
        <v>6.1</v>
      </c>
      <c r="O60" s="95">
        <f>'[4]12-9-96'!$D$145</f>
        <v>1.1</v>
      </c>
      <c r="P60" s="103">
        <f>'[5]11-26-97'!$N$17</f>
        <v>1</v>
      </c>
      <c r="Q60" s="103">
        <f>'[5]01-09-98'!$N$17</f>
        <v>0.9</v>
      </c>
      <c r="R60" s="103">
        <f>'[5]02-03-98'!$N$17</f>
        <v>0.7</v>
      </c>
      <c r="S60" s="103">
        <f>'[5]03-25-98'!$N$17</f>
        <v>3.2</v>
      </c>
      <c r="T60" s="103">
        <f>'[6]11-08-98'!$N$17</f>
        <v>7.1</v>
      </c>
      <c r="U60" s="103">
        <f>'[6]01-25-99'!$N$17</f>
        <v>1.1</v>
      </c>
      <c r="V60" s="103">
        <f>'[6]02-09-99'!$N$17</f>
        <v>2.9</v>
      </c>
      <c r="W60" s="103">
        <f>'[6]03-16-99'!$N$17</f>
        <v>2.2</v>
      </c>
      <c r="X60" s="103">
        <f>'[6]04-07-99'!$N$17</f>
        <v>2.1</v>
      </c>
      <c r="Y60" s="103">
        <f>'[7]01-25-00'!$N$19</f>
        <v>5.7</v>
      </c>
      <c r="Z60" s="103">
        <f>'[7]02-27-00'!$N$19</f>
        <v>1.7</v>
      </c>
      <c r="AA60" s="103">
        <f>'[7]03-04-00'!$N$19</f>
        <v>2.2</v>
      </c>
      <c r="AB60" s="103">
        <f>'[7]04-17-00'!$N$19</f>
        <v>8.4</v>
      </c>
      <c r="AC60" s="103">
        <f>'[8]01-08-01'!$N$19</f>
        <v>2.6</v>
      </c>
      <c r="AD60" s="103">
        <f>'[8]01-24-01'!$N$19</f>
        <v>1.8</v>
      </c>
      <c r="AE60" s="103">
        <f>'[8]02-23-01'!$N$19</f>
        <v>1.2</v>
      </c>
      <c r="AF60" s="103">
        <f>'[8]04-07-01'!$N$19</f>
        <v>1</v>
      </c>
      <c r="AG60" s="95" t="str">
        <f>'[9]11-13-01'!$L$19</f>
        <v>NR</v>
      </c>
      <c r="AH60" s="95">
        <f>'[9]11-24-01'!$L$19</f>
        <v>3.7</v>
      </c>
      <c r="AI60" s="95">
        <f>'[9]01-27-02'!$L$19</f>
        <v>3</v>
      </c>
      <c r="AJ60" s="95">
        <f>'[9]03-17-02'!$L$18</f>
        <v>2.9</v>
      </c>
      <c r="AK60" s="95">
        <f>'[10]11-08-02'!$L$18</f>
        <v>12</v>
      </c>
      <c r="AL60" s="95">
        <f>'[10]02-11-03'!$L$18</f>
        <v>0.38</v>
      </c>
      <c r="AM60" s="95">
        <f>'[10]03-15-03'!$L$18</f>
        <v>0.81</v>
      </c>
      <c r="AN60" s="95">
        <f>'[11]12-25-03'!$L$19</f>
        <v>2.5</v>
      </c>
      <c r="AO60" s="103">
        <f>'[11]12-25-03'!$M$19</f>
        <v>0.2</v>
      </c>
      <c r="AP60" s="95">
        <f>'[11]02-02-04'!$L$19</f>
        <v>2.6</v>
      </c>
      <c r="AQ60" s="103">
        <f>'[11]02-02-04'!$M$19</f>
        <v>0.2</v>
      </c>
      <c r="AR60" s="95">
        <f>'[11]2-18-04'!$L$19</f>
        <v>1.2</v>
      </c>
      <c r="AS60" s="103">
        <f>'[11]2-18-04'!$M$19</f>
        <v>0.2</v>
      </c>
    </row>
    <row r="61" ht="12">
      <c r="AO61" s="112"/>
    </row>
    <row r="62" ht="12">
      <c r="AO62" s="110"/>
    </row>
    <row r="63" ht="12">
      <c r="AO63" s="107"/>
    </row>
    <row r="64" ht="12">
      <c r="AO64" s="107"/>
    </row>
    <row r="65" ht="12">
      <c r="AO65" s="110"/>
    </row>
    <row r="66" ht="12">
      <c r="AO66" s="107"/>
    </row>
    <row r="67" ht="12">
      <c r="AO67" s="107"/>
    </row>
    <row r="68" ht="12">
      <c r="AO68" s="107"/>
    </row>
    <row r="69" ht="12">
      <c r="AO69" s="107"/>
    </row>
    <row r="70" ht="12">
      <c r="AO70" s="107"/>
    </row>
    <row r="71" ht="12">
      <c r="AO71" s="112"/>
    </row>
    <row r="72" ht="12">
      <c r="AO72" s="110"/>
    </row>
    <row r="73" ht="12">
      <c r="AO73" s="107"/>
    </row>
    <row r="74" ht="12">
      <c r="AO74" s="107"/>
    </row>
  </sheetData>
  <sheetProtection/>
  <mergeCells count="9">
    <mergeCell ref="AN3:AO3"/>
    <mergeCell ref="AP3:AQ3"/>
    <mergeCell ref="AR3:AS3"/>
    <mergeCell ref="AN1:AO1"/>
    <mergeCell ref="AP1:AQ1"/>
    <mergeCell ref="AR1:AS1"/>
    <mergeCell ref="AN2:AO2"/>
    <mergeCell ref="AP2:AQ2"/>
    <mergeCell ref="AR2:AS2"/>
  </mergeCells>
  <printOptions gridLines="1"/>
  <pageMargins left="0.26" right="0.17" top="0.31" bottom="0.35" header="0.17" footer="0.17"/>
  <pageSetup horizontalDpi="300" verticalDpi="300" orientation="portrait" scale="82" r:id="rId1"/>
  <headerFooter alignWithMargins="0">
    <oddHeader>&amp;C&amp;A</oddHeader>
    <oddFooter>&amp;L&amp;F&amp;CPage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King</dc:creator>
  <cp:keywords/>
  <dc:description/>
  <cp:lastModifiedBy>Nancy Kapellas</cp:lastModifiedBy>
  <cp:lastPrinted>2009-04-30T17:18:08Z</cp:lastPrinted>
  <dcterms:created xsi:type="dcterms:W3CDTF">2008-04-25T15:27:30Z</dcterms:created>
  <dcterms:modified xsi:type="dcterms:W3CDTF">2011-11-04T20:12:08Z</dcterms:modified>
  <cp:category/>
  <cp:version/>
  <cp:contentType/>
  <cp:contentStatus/>
</cp:coreProperties>
</file>