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M15" i="1" l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7" i="1"/>
  <c r="F56" i="1"/>
  <c r="F60" i="1"/>
  <c r="F59" i="1"/>
  <c r="F58" i="1"/>
  <c r="F55" i="1"/>
  <c r="I31" i="1"/>
  <c r="H31" i="1"/>
  <c r="G31" i="1"/>
  <c r="I30" i="1"/>
  <c r="H30" i="1"/>
  <c r="G30" i="1"/>
  <c r="F31" i="1"/>
  <c r="F30" i="1"/>
  <c r="F29" i="1"/>
  <c r="I29" i="1"/>
  <c r="H29" i="1"/>
  <c r="G29" i="1"/>
  <c r="I26" i="1"/>
  <c r="H26" i="1"/>
  <c r="G26" i="1"/>
  <c r="F26" i="1"/>
</calcChain>
</file>

<file path=xl/sharedStrings.xml><?xml version="1.0" encoding="utf-8"?>
<sst xmlns="http://schemas.openxmlformats.org/spreadsheetml/2006/main" count="43" uniqueCount="26">
  <si>
    <t>Station</t>
  </si>
  <si>
    <t>CLB1-1</t>
  </si>
  <si>
    <t>CLB1-2</t>
  </si>
  <si>
    <t>CLB1-3</t>
  </si>
  <si>
    <t>CLB2</t>
  </si>
  <si>
    <t>CLB3</t>
  </si>
  <si>
    <t>CLB4-1</t>
  </si>
  <si>
    <t>CLB4-2</t>
  </si>
  <si>
    <t>CLB4-3</t>
  </si>
  <si>
    <t>CLB5-1</t>
  </si>
  <si>
    <t>CLB5-2</t>
  </si>
  <si>
    <t>CLB5-3</t>
  </si>
  <si>
    <t>CLB6-1</t>
  </si>
  <si>
    <t>CLB6-2</t>
  </si>
  <si>
    <t>CLB6-3</t>
  </si>
  <si>
    <t>6/5/2009*</t>
  </si>
  <si>
    <t>6/12/2009*</t>
  </si>
  <si>
    <t xml:space="preserve"> 09/11/09</t>
  </si>
  <si>
    <t>CLB 3 was not sampled on 1/30/2009 as it was added to the sampling program after that date, so initial Geomean was lost</t>
  </si>
  <si>
    <t>GEOMEANS</t>
  </si>
  <si>
    <t>Total Geomeans</t>
  </si>
  <si>
    <t>All Geomeans &lt;126 org E. coli / 100 mL</t>
  </si>
  <si>
    <t>E. coli at Canyon Lake</t>
  </si>
  <si>
    <t>MWH Memorandum Dated 12/1/2009</t>
  </si>
  <si>
    <t>A single "&gt;" value (CLB6-3) was reported at &gt;2419.6 org/100 mL and 2419.6 org/100mL was used in geomean calculations.</t>
  </si>
  <si>
    <t>All &lt;1 values converted to 1 for geomean calculations.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</si>
</sst>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"/>
  </numFmts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name val="Arial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/>
    <xf numFmtId="0" fontId="2" fillId="0" borderId="1" xfId="0" applyFont="1" applyBorder="1"/>
    <xf numFmtId="0" fontId="3" fillId="0" borderId="0" xfId="0" applyFont="1"/>
    <xf numFmtId="14" fontId="3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/>
    <xf numFmtId="0" fontId="2" fillId="0" borderId="1" xfId="0" applyFont="1" applyBorder="1"/>
    <xf numFmtId="0" fontId="3" fillId="0" borderId="0" xfId="0" applyFont="1"/>
    <xf numFmtId="0" fontId="0" fillId="0" borderId="0" xfId="0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5" fontId="3" fillId="0" borderId="0" xfId="0" applyNumberFormat="1" applyFont="1" applyAlignment="1">
      <alignment horizont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left"/>
    </xf>
    <xf numFmtId="2" fontId="0" fillId="0" borderId="0" xfId="0" applyNumberFormat="1" applyAlignment="1">
      <alignment horizontal="right"/>
    </xf>
    <xf numFmtId="2" fontId="3" fillId="0" borderId="0" xfId="0" applyNumberFormat="1" applyFont="1" applyAlignment="1">
      <alignment horizontal="right"/>
    </xf>
    <xf numFmtId="2" fontId="0" fillId="2" borderId="0" xfId="0" applyNumberFormat="1" applyFill="1" applyAlignment="1">
      <alignment horizontal="right"/>
    </xf>
    <xf numFmtId="0" fontId="3" fillId="2" borderId="0" xfId="0" applyFont="1" applyFill="1" applyAlignment="1">
      <alignment horizontal="center"/>
    </xf>
    <xf numFmtId="2" fontId="0" fillId="0" borderId="2" xfId="0" applyNumberFormat="1" applyBorder="1"/>
    <xf numFmtId="2" fontId="0" fillId="0" borderId="3" xfId="0" applyNumberFormat="1" applyBorder="1"/>
    <xf numFmtId="2" fontId="0" fillId="0" borderId="5" xfId="0" applyNumberFormat="1" applyBorder="1"/>
    <xf numFmtId="2" fontId="0" fillId="0" borderId="6" xfId="0" applyNumberFormat="1" applyBorder="1"/>
    <xf numFmtId="1" fontId="0" fillId="0" borderId="7" xfId="0" applyNumberFormat="1" applyBorder="1"/>
    <xf numFmtId="0" fontId="0" fillId="0" borderId="4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0"/>
  <sheetViews>
    <sheetView tabSelected="1" workbookViewId="0">
      <selection activeCell="K5" sqref="K5"/>
    </sheetView>
  </sheetViews>
  <sheetFormatPr defaultColWidth="9.42578125" defaultRowHeight="15" x14ac:dyDescent="0.25"/>
  <sheetData>
    <row r="1" spans="1:23" s="28" customFormat="1" x14ac:dyDescent="0.25">
      <c r="A1" s="28" t="s">
        <v>22</v>
      </c>
      <c r="D1" s="28" t="s">
        <v>23</v>
      </c>
      <c r="H1" s="28" t="s">
        <v>25</v>
      </c>
    </row>
    <row r="2" spans="1:23" s="28" customFormat="1" x14ac:dyDescent="0.25">
      <c r="H2" s="28" t="s">
        <v>24</v>
      </c>
    </row>
    <row r="3" spans="1:23" s="28" customFormat="1" x14ac:dyDescent="0.25"/>
    <row r="4" spans="1:23" x14ac:dyDescent="0.25">
      <c r="A4" s="2" t="s">
        <v>0</v>
      </c>
      <c r="B4" s="4">
        <v>39843</v>
      </c>
      <c r="C4" s="4">
        <v>39850</v>
      </c>
      <c r="D4" s="10">
        <v>39857</v>
      </c>
      <c r="E4" s="10">
        <v>39864</v>
      </c>
      <c r="F4" s="10">
        <v>39871</v>
      </c>
      <c r="G4" s="10">
        <v>39878</v>
      </c>
      <c r="H4" s="14">
        <v>39885</v>
      </c>
      <c r="I4" s="14">
        <v>39892</v>
      </c>
      <c r="K4" s="35"/>
      <c r="L4" s="35"/>
      <c r="M4" s="35"/>
      <c r="N4" s="35"/>
      <c r="O4" s="35"/>
      <c r="P4" s="35"/>
      <c r="Q4" s="35"/>
      <c r="R4" s="35"/>
      <c r="T4" s="35"/>
      <c r="U4" s="35"/>
      <c r="V4" s="35"/>
      <c r="W4" s="35"/>
    </row>
    <row r="5" spans="1:23" x14ac:dyDescent="0.25">
      <c r="A5" s="3" t="s">
        <v>1</v>
      </c>
      <c r="B5" s="6">
        <v>8.6</v>
      </c>
      <c r="C5" s="7">
        <v>3</v>
      </c>
      <c r="D5" s="12">
        <v>5.2</v>
      </c>
      <c r="E5" s="11">
        <v>6.3</v>
      </c>
      <c r="F5" s="11">
        <v>69.099999999999994</v>
      </c>
      <c r="G5" s="11">
        <v>6.3</v>
      </c>
      <c r="H5" s="15">
        <v>23.9</v>
      </c>
      <c r="I5" s="15">
        <v>97.1</v>
      </c>
    </row>
    <row r="6" spans="1:23" x14ac:dyDescent="0.25">
      <c r="A6" s="3" t="s">
        <v>2</v>
      </c>
      <c r="B6" s="6">
        <v>10.9</v>
      </c>
      <c r="C6" s="7">
        <v>5.2</v>
      </c>
      <c r="D6" s="12">
        <v>3.1</v>
      </c>
      <c r="E6" s="11">
        <v>1</v>
      </c>
      <c r="F6" s="11">
        <v>4.0999999999999996</v>
      </c>
      <c r="G6" s="11">
        <v>3</v>
      </c>
      <c r="H6" s="15">
        <v>3</v>
      </c>
      <c r="I6" s="15">
        <v>18.100000000000001</v>
      </c>
      <c r="J6" s="30"/>
      <c r="K6" s="38"/>
      <c r="L6" s="38"/>
      <c r="M6" s="38"/>
      <c r="N6" s="38"/>
      <c r="O6" s="38"/>
      <c r="P6" s="38"/>
      <c r="Q6" s="38"/>
      <c r="R6" s="38"/>
      <c r="T6" s="38"/>
      <c r="U6" s="38"/>
      <c r="V6" s="38"/>
      <c r="W6" s="38"/>
    </row>
    <row r="7" spans="1:23" x14ac:dyDescent="0.25">
      <c r="A7" s="1" t="s">
        <v>3</v>
      </c>
      <c r="B7" s="6">
        <v>10.9</v>
      </c>
      <c r="C7" s="7">
        <v>90.9</v>
      </c>
      <c r="D7" s="12">
        <v>22.3</v>
      </c>
      <c r="E7" s="11">
        <v>6.3</v>
      </c>
      <c r="F7" s="11">
        <v>63.1</v>
      </c>
      <c r="G7" s="11">
        <v>18.7</v>
      </c>
      <c r="H7" s="15">
        <v>29.6</v>
      </c>
      <c r="I7" s="15">
        <v>10.199999999999999</v>
      </c>
      <c r="J7" s="30"/>
      <c r="K7" s="39"/>
      <c r="L7" s="39"/>
      <c r="M7" s="39"/>
      <c r="N7" s="39"/>
      <c r="O7" s="39"/>
      <c r="P7" s="39"/>
      <c r="Q7" s="39"/>
      <c r="R7" s="39"/>
      <c r="T7" s="38"/>
      <c r="U7" s="38"/>
      <c r="V7" s="38"/>
      <c r="W7" s="38"/>
    </row>
    <row r="8" spans="1:23" x14ac:dyDescent="0.25">
      <c r="A8" s="1"/>
      <c r="B8" s="6"/>
      <c r="C8" s="7"/>
      <c r="D8" s="12"/>
      <c r="E8" s="11"/>
      <c r="F8" s="9"/>
      <c r="G8" s="9"/>
      <c r="H8" s="13"/>
      <c r="I8" s="13"/>
      <c r="J8" s="29"/>
      <c r="K8" s="39"/>
      <c r="L8" s="39"/>
      <c r="M8" s="39"/>
      <c r="N8" s="39"/>
      <c r="O8" s="39"/>
      <c r="P8" s="39"/>
      <c r="Q8" s="39"/>
      <c r="R8" s="39"/>
      <c r="T8" s="38"/>
      <c r="U8" s="38"/>
      <c r="V8" s="38"/>
      <c r="W8" s="38"/>
    </row>
    <row r="9" spans="1:23" x14ac:dyDescent="0.25">
      <c r="A9" s="1" t="s">
        <v>4</v>
      </c>
      <c r="B9" s="6">
        <v>3.1</v>
      </c>
      <c r="C9" s="8">
        <v>1</v>
      </c>
      <c r="D9" s="12">
        <v>1</v>
      </c>
      <c r="E9" s="11">
        <v>4.0999999999999996</v>
      </c>
      <c r="F9" s="11">
        <v>5.2</v>
      </c>
      <c r="G9" s="11">
        <v>1</v>
      </c>
      <c r="H9" s="15">
        <v>1</v>
      </c>
      <c r="I9" s="15">
        <v>1</v>
      </c>
      <c r="J9" s="30"/>
      <c r="K9" s="38"/>
      <c r="L9" s="38"/>
      <c r="M9" s="38"/>
      <c r="N9" s="38"/>
      <c r="O9" s="38"/>
      <c r="P9" s="38"/>
      <c r="Q9" s="38"/>
      <c r="R9" s="38"/>
      <c r="T9" s="38"/>
      <c r="U9" s="38"/>
      <c r="V9" s="38"/>
      <c r="W9" s="38"/>
    </row>
    <row r="10" spans="1:23" x14ac:dyDescent="0.25">
      <c r="A10" s="1"/>
      <c r="B10" s="6"/>
      <c r="C10" s="8"/>
      <c r="D10" s="12"/>
      <c r="E10" s="11"/>
      <c r="F10" s="9"/>
      <c r="G10" s="9"/>
      <c r="H10" s="13"/>
      <c r="I10" s="13"/>
      <c r="J10" s="30"/>
      <c r="K10" s="38"/>
      <c r="L10" s="38"/>
      <c r="M10" s="38"/>
      <c r="N10" s="38"/>
      <c r="O10" s="38"/>
      <c r="P10" s="38"/>
      <c r="Q10" s="38"/>
      <c r="R10" s="38"/>
      <c r="T10" s="38"/>
      <c r="U10" s="38"/>
      <c r="V10" s="38"/>
      <c r="W10" s="38"/>
    </row>
    <row r="11" spans="1:23" x14ac:dyDescent="0.25">
      <c r="A11" s="1" t="s">
        <v>5</v>
      </c>
      <c r="B11" s="41"/>
      <c r="C11" s="8">
        <v>1</v>
      </c>
      <c r="D11" s="12">
        <v>1</v>
      </c>
      <c r="E11" s="11">
        <v>0</v>
      </c>
      <c r="F11" s="11">
        <v>6.3</v>
      </c>
      <c r="G11" s="11">
        <v>2</v>
      </c>
      <c r="H11" s="15">
        <v>1</v>
      </c>
      <c r="I11" s="15">
        <v>1</v>
      </c>
      <c r="J11" s="31"/>
      <c r="K11" s="37" t="s">
        <v>18</v>
      </c>
      <c r="L11" s="38"/>
      <c r="M11" s="38"/>
      <c r="N11" s="38"/>
      <c r="O11" s="38"/>
      <c r="P11" s="38"/>
      <c r="Q11" s="38"/>
      <c r="R11" s="38"/>
      <c r="T11" s="38"/>
      <c r="U11" s="38"/>
      <c r="V11" s="38"/>
      <c r="W11" s="38"/>
    </row>
    <row r="12" spans="1:23" x14ac:dyDescent="0.25">
      <c r="A12" s="1"/>
      <c r="B12" s="6"/>
      <c r="C12" s="8"/>
      <c r="D12" s="12"/>
      <c r="E12" s="11"/>
      <c r="F12" s="9"/>
      <c r="G12" s="9"/>
      <c r="H12" s="13"/>
      <c r="I12" s="13"/>
    </row>
    <row r="13" spans="1:23" x14ac:dyDescent="0.25">
      <c r="A13" s="1" t="s">
        <v>6</v>
      </c>
      <c r="B13" s="6">
        <v>6.3</v>
      </c>
      <c r="C13" s="7">
        <v>3</v>
      </c>
      <c r="D13" s="12">
        <v>2</v>
      </c>
      <c r="E13" s="11">
        <v>4.0999999999999996</v>
      </c>
      <c r="F13" s="11">
        <v>4.0999999999999996</v>
      </c>
      <c r="G13" s="11">
        <v>1</v>
      </c>
      <c r="H13" s="15">
        <v>1</v>
      </c>
      <c r="I13" s="15">
        <v>1</v>
      </c>
      <c r="K13" s="36"/>
      <c r="L13" s="36"/>
      <c r="M13" s="36"/>
      <c r="N13" s="36"/>
      <c r="O13" s="36"/>
      <c r="P13" s="36"/>
      <c r="Q13" s="36"/>
      <c r="R13" s="36"/>
    </row>
    <row r="14" spans="1:23" ht="15.75" thickBot="1" x14ac:dyDescent="0.3">
      <c r="A14" s="1" t="s">
        <v>7</v>
      </c>
      <c r="B14" s="6">
        <v>5.2</v>
      </c>
      <c r="C14" s="7">
        <v>1</v>
      </c>
      <c r="D14" s="12">
        <v>4.0999999999999996</v>
      </c>
      <c r="E14" s="11">
        <v>4.0999999999999996</v>
      </c>
      <c r="F14" s="9">
        <v>3.1</v>
      </c>
      <c r="G14" s="11">
        <v>1</v>
      </c>
      <c r="H14" s="15">
        <v>1</v>
      </c>
      <c r="I14" s="15">
        <v>1</v>
      </c>
    </row>
    <row r="15" spans="1:23" ht="15.75" thickBot="1" x14ac:dyDescent="0.3">
      <c r="A15" s="1" t="s">
        <v>8</v>
      </c>
      <c r="B15" s="6">
        <v>4.0999999999999996</v>
      </c>
      <c r="C15" s="7">
        <v>1</v>
      </c>
      <c r="D15" s="12">
        <v>1</v>
      </c>
      <c r="E15" s="11">
        <v>1</v>
      </c>
      <c r="F15" s="11">
        <v>3.1</v>
      </c>
      <c r="G15" s="11">
        <v>1</v>
      </c>
      <c r="H15" s="15">
        <v>2</v>
      </c>
      <c r="I15" s="15">
        <v>1</v>
      </c>
      <c r="K15" s="44" t="s">
        <v>20</v>
      </c>
      <c r="L15" s="45"/>
      <c r="M15" s="46">
        <f>COUNT(F26:I31) + COUNT(F55:S60)</f>
        <v>107</v>
      </c>
    </row>
    <row r="16" spans="1:23" ht="15.75" thickBot="1" x14ac:dyDescent="0.3">
      <c r="A16" s="1"/>
      <c r="B16" s="6"/>
      <c r="C16" s="7"/>
      <c r="D16" s="12"/>
      <c r="E16" s="11"/>
      <c r="F16" s="9"/>
      <c r="G16" s="9"/>
      <c r="H16" s="13"/>
      <c r="I16" s="13"/>
      <c r="K16" s="42" t="s">
        <v>21</v>
      </c>
      <c r="L16" s="43"/>
      <c r="M16" s="43"/>
      <c r="N16" s="47"/>
    </row>
    <row r="17" spans="1:18" x14ac:dyDescent="0.25">
      <c r="A17" s="1" t="s">
        <v>9</v>
      </c>
      <c r="B17" s="6">
        <v>7.5</v>
      </c>
      <c r="C17" s="7">
        <v>10.8</v>
      </c>
      <c r="D17" s="12">
        <v>18.7</v>
      </c>
      <c r="E17" s="11">
        <v>29.2</v>
      </c>
      <c r="F17" s="11">
        <v>5.2</v>
      </c>
      <c r="G17" s="11">
        <v>1</v>
      </c>
      <c r="H17" s="15">
        <v>1</v>
      </c>
      <c r="I17" s="15">
        <v>25</v>
      </c>
      <c r="K17" s="36"/>
      <c r="L17" s="36"/>
      <c r="M17" s="36"/>
    </row>
    <row r="18" spans="1:18" x14ac:dyDescent="0.25">
      <c r="A18" s="1" t="s">
        <v>10</v>
      </c>
      <c r="B18" s="6">
        <v>4.0999999999999996</v>
      </c>
      <c r="C18" s="7">
        <v>149.69999999999999</v>
      </c>
      <c r="D18" s="12">
        <v>18.5</v>
      </c>
      <c r="E18" s="11">
        <v>41</v>
      </c>
      <c r="F18" s="11">
        <v>1</v>
      </c>
      <c r="G18" s="11">
        <v>2</v>
      </c>
      <c r="H18" s="15">
        <v>2</v>
      </c>
      <c r="I18" s="15">
        <v>1</v>
      </c>
    </row>
    <row r="19" spans="1:18" x14ac:dyDescent="0.25">
      <c r="A19" s="1" t="s">
        <v>11</v>
      </c>
      <c r="B19" s="6">
        <v>5.2</v>
      </c>
      <c r="C19" s="7">
        <v>13.4</v>
      </c>
      <c r="D19" s="12">
        <v>16</v>
      </c>
      <c r="E19" s="11">
        <v>26.2</v>
      </c>
      <c r="F19" s="11">
        <v>9.6999999999999993</v>
      </c>
      <c r="G19" s="11">
        <v>2</v>
      </c>
      <c r="H19" s="15">
        <v>4.0999999999999996</v>
      </c>
      <c r="I19" s="15">
        <v>12</v>
      </c>
      <c r="K19" s="36"/>
      <c r="L19" s="36"/>
      <c r="M19" s="36"/>
    </row>
    <row r="20" spans="1:18" x14ac:dyDescent="0.25">
      <c r="A20" s="1"/>
      <c r="B20" s="6"/>
      <c r="C20" s="7"/>
      <c r="D20" s="12"/>
      <c r="E20" s="11"/>
      <c r="F20" s="9"/>
      <c r="G20" s="9"/>
      <c r="H20" s="13"/>
      <c r="I20" s="13"/>
      <c r="K20" s="36"/>
      <c r="L20" s="36"/>
      <c r="M20" s="36"/>
      <c r="N20" s="36"/>
      <c r="O20" s="36"/>
      <c r="P20" s="36"/>
      <c r="Q20" s="36"/>
      <c r="R20" s="36"/>
    </row>
    <row r="21" spans="1:18" x14ac:dyDescent="0.25">
      <c r="A21" s="1" t="s">
        <v>12</v>
      </c>
      <c r="B21" s="6">
        <v>19.899999999999999</v>
      </c>
      <c r="C21" s="7">
        <v>8.5</v>
      </c>
      <c r="D21" s="12">
        <v>13.4</v>
      </c>
      <c r="E21" s="11">
        <v>25.6</v>
      </c>
      <c r="F21" s="11">
        <v>291</v>
      </c>
      <c r="G21" s="11">
        <v>38.4</v>
      </c>
      <c r="H21" s="15">
        <v>3.1</v>
      </c>
      <c r="I21" s="15">
        <v>20.100000000000001</v>
      </c>
      <c r="K21" s="36"/>
      <c r="L21" s="36"/>
      <c r="M21" s="36"/>
      <c r="N21" s="36"/>
      <c r="O21" s="36"/>
      <c r="P21" s="36"/>
      <c r="Q21" s="36"/>
      <c r="R21" s="36"/>
    </row>
    <row r="22" spans="1:18" x14ac:dyDescent="0.25">
      <c r="A22" s="1" t="s">
        <v>13</v>
      </c>
      <c r="B22" s="6">
        <v>21.6</v>
      </c>
      <c r="C22" s="7">
        <v>29.5</v>
      </c>
      <c r="D22" s="12">
        <v>25.3</v>
      </c>
      <c r="E22" s="11">
        <v>24.6</v>
      </c>
      <c r="F22" s="11">
        <v>27.5</v>
      </c>
      <c r="G22" s="11">
        <v>14.8</v>
      </c>
      <c r="H22" s="15">
        <v>1</v>
      </c>
      <c r="I22" s="15">
        <v>1</v>
      </c>
    </row>
    <row r="23" spans="1:18" x14ac:dyDescent="0.25">
      <c r="A23" s="1" t="s">
        <v>14</v>
      </c>
      <c r="B23" s="6">
        <v>24.3</v>
      </c>
      <c r="C23" s="7">
        <v>28.8</v>
      </c>
      <c r="D23" s="12">
        <v>21.3</v>
      </c>
      <c r="E23" s="11">
        <v>43.2</v>
      </c>
      <c r="F23" s="11">
        <v>17.3</v>
      </c>
      <c r="G23" s="11">
        <v>6.2</v>
      </c>
      <c r="H23" s="15">
        <v>2</v>
      </c>
      <c r="I23" s="15">
        <v>1</v>
      </c>
      <c r="K23" s="36"/>
      <c r="L23" s="36"/>
      <c r="M23" s="36"/>
      <c r="N23" s="36"/>
      <c r="O23" s="36"/>
      <c r="P23" s="36"/>
      <c r="Q23" s="36"/>
      <c r="R23" s="36"/>
    </row>
    <row r="24" spans="1:18" s="28" customFormat="1" x14ac:dyDescent="0.25">
      <c r="B24" s="30"/>
      <c r="C24" s="30"/>
      <c r="D24" s="32"/>
      <c r="E24" s="30"/>
      <c r="F24" s="30"/>
      <c r="G24" s="30"/>
      <c r="H24" s="30"/>
      <c r="I24" s="30"/>
      <c r="K24" s="36"/>
      <c r="L24" s="36"/>
      <c r="M24" s="36"/>
      <c r="N24" s="36"/>
      <c r="O24" s="36"/>
      <c r="P24" s="36"/>
      <c r="Q24" s="36"/>
      <c r="R24" s="36"/>
    </row>
    <row r="25" spans="1:18" s="28" customFormat="1" x14ac:dyDescent="0.25">
      <c r="B25" s="30"/>
      <c r="C25" s="30"/>
      <c r="D25" s="32"/>
      <c r="E25" s="30"/>
      <c r="F25" s="35">
        <v>39871</v>
      </c>
      <c r="G25" s="35">
        <v>39878</v>
      </c>
      <c r="H25" s="35">
        <v>39885</v>
      </c>
      <c r="I25" s="35">
        <v>39892</v>
      </c>
      <c r="K25" s="36"/>
      <c r="L25" s="36"/>
      <c r="M25" s="36"/>
      <c r="N25" s="36"/>
      <c r="O25" s="36"/>
      <c r="P25" s="36"/>
      <c r="Q25" s="36"/>
      <c r="R25" s="36"/>
    </row>
    <row r="26" spans="1:18" s="28" customFormat="1" x14ac:dyDescent="0.25">
      <c r="B26" s="30"/>
      <c r="C26" s="30"/>
      <c r="D26" s="32"/>
      <c r="E26" s="30">
        <v>1</v>
      </c>
      <c r="F26" s="38">
        <f>GEOMEAN(B5:F7)</f>
        <v>9.3579088952469291</v>
      </c>
      <c r="G26" s="38">
        <f>GEOMEAN(C5:G7)</f>
        <v>8.7185101402633549</v>
      </c>
      <c r="H26" s="38">
        <f>GEOMEAN(D5:H7)</f>
        <v>8.9560622325851522</v>
      </c>
      <c r="I26" s="38">
        <f>GEOMEAN(E5:I7)</f>
        <v>11.622662879482363</v>
      </c>
      <c r="K26" s="36"/>
      <c r="L26" s="36"/>
      <c r="M26" s="36"/>
      <c r="N26" s="36"/>
      <c r="O26" s="36"/>
      <c r="P26" s="36"/>
      <c r="Q26" s="36"/>
      <c r="R26" s="36"/>
    </row>
    <row r="27" spans="1:18" s="28" customFormat="1" x14ac:dyDescent="0.25">
      <c r="B27" s="30"/>
      <c r="C27" s="30"/>
      <c r="D27" s="32"/>
      <c r="E27" s="30">
        <v>2</v>
      </c>
      <c r="F27" s="38">
        <v>2.3122233299813906</v>
      </c>
      <c r="G27" s="38">
        <v>1.8439852383322193</v>
      </c>
      <c r="H27" s="38">
        <v>1.8439852383322193</v>
      </c>
      <c r="I27" s="38">
        <v>1.8439852383322193</v>
      </c>
      <c r="K27" s="36"/>
      <c r="L27" s="36"/>
      <c r="M27" s="36"/>
      <c r="N27" s="36"/>
      <c r="O27" s="36"/>
      <c r="P27" s="36"/>
      <c r="Q27" s="36"/>
      <c r="R27" s="36"/>
    </row>
    <row r="28" spans="1:18" s="28" customFormat="1" x14ac:dyDescent="0.25">
      <c r="B28" s="30"/>
      <c r="C28" s="30" t="s">
        <v>19</v>
      </c>
      <c r="D28" s="32"/>
      <c r="E28" s="30">
        <v>3</v>
      </c>
      <c r="F28" s="40"/>
      <c r="G28" s="38">
        <v>1.6598701273828931</v>
      </c>
      <c r="H28" s="38">
        <v>1.6598701273828931</v>
      </c>
      <c r="I28" s="38">
        <v>1.6598701273828931</v>
      </c>
      <c r="K28" s="36"/>
      <c r="L28" s="36"/>
      <c r="M28" s="36"/>
      <c r="N28" s="36"/>
      <c r="O28" s="36"/>
      <c r="P28" s="36"/>
      <c r="Q28" s="36"/>
      <c r="R28" s="36"/>
    </row>
    <row r="29" spans="1:18" s="28" customFormat="1" x14ac:dyDescent="0.25">
      <c r="B29" s="30"/>
      <c r="C29" s="30"/>
      <c r="D29" s="32"/>
      <c r="E29" s="30">
        <v>4</v>
      </c>
      <c r="F29" s="38">
        <f>GEOMEAN(B13:F15)</f>
        <v>2.6465241070796819</v>
      </c>
      <c r="G29" s="38">
        <f>GEOMEAN(C8:G10)</f>
        <v>1.8439852383322193</v>
      </c>
      <c r="H29" s="38">
        <f>GEOMEAN(D8:H10)</f>
        <v>1.8439852383322193</v>
      </c>
      <c r="I29" s="38">
        <f>GEOMEAN(E8:I10)</f>
        <v>1.8439852383322193</v>
      </c>
      <c r="K29" s="36"/>
      <c r="L29" s="36"/>
      <c r="M29" s="36"/>
      <c r="N29" s="36"/>
      <c r="O29" s="36"/>
      <c r="P29" s="36"/>
      <c r="Q29" s="36"/>
      <c r="R29" s="36"/>
    </row>
    <row r="30" spans="1:18" x14ac:dyDescent="0.25">
      <c r="E30" s="30">
        <v>5</v>
      </c>
      <c r="F30" s="38">
        <f>GEOMEAN(B17:F19)</f>
        <v>12.554468967571436</v>
      </c>
      <c r="G30" s="38">
        <f>GEOMEAN(C17:G19)</f>
        <v>9.8177608594206678</v>
      </c>
      <c r="H30" s="38">
        <f>GEOMEAN(D17:H19)</f>
        <v>5.8060844614177247</v>
      </c>
      <c r="I30" s="38">
        <f>GEOMEAN(E17:I19)</f>
        <v>4.7806015180989476</v>
      </c>
    </row>
    <row r="31" spans="1:18" x14ac:dyDescent="0.25">
      <c r="E31" s="30">
        <v>6</v>
      </c>
      <c r="F31" s="38">
        <f>GEOMEAN(B21:F23)</f>
        <v>26.351507832946041</v>
      </c>
      <c r="G31" s="38">
        <f>GEOMEAN(C21:G23)</f>
        <v>24.510014741504378</v>
      </c>
      <c r="H31" s="38">
        <f>GEOMEAN(D21:H23)</f>
        <v>15.308317337559091</v>
      </c>
      <c r="I31" s="38">
        <f>GEOMEAN(E21:I23)</f>
        <v>10.341103037899494</v>
      </c>
    </row>
    <row r="32" spans="1:18" s="28" customFormat="1" x14ac:dyDescent="0.25">
      <c r="E32" s="30"/>
      <c r="F32" s="38"/>
      <c r="G32" s="38"/>
      <c r="H32" s="38"/>
      <c r="I32" s="38"/>
    </row>
    <row r="33" spans="1:19" x14ac:dyDescent="0.25">
      <c r="A33" s="19" t="s">
        <v>0</v>
      </c>
      <c r="B33" s="17" t="s">
        <v>15</v>
      </c>
      <c r="C33" s="17" t="s">
        <v>16</v>
      </c>
      <c r="D33" s="17">
        <v>39983</v>
      </c>
      <c r="E33" s="17">
        <v>39990</v>
      </c>
      <c r="F33" s="23">
        <v>39997</v>
      </c>
      <c r="G33" s="23">
        <v>40004</v>
      </c>
      <c r="H33" s="23">
        <v>40011</v>
      </c>
      <c r="I33" s="23">
        <v>40018</v>
      </c>
      <c r="J33" s="25">
        <v>40025</v>
      </c>
      <c r="K33" s="25">
        <v>40032</v>
      </c>
      <c r="L33" s="25">
        <v>40039</v>
      </c>
      <c r="M33" s="25">
        <v>40046</v>
      </c>
      <c r="N33" s="27">
        <v>40053</v>
      </c>
      <c r="O33" s="27">
        <v>40060</v>
      </c>
      <c r="P33" s="26" t="s">
        <v>17</v>
      </c>
      <c r="Q33" s="27">
        <v>40074</v>
      </c>
      <c r="R33" s="34">
        <v>40081</v>
      </c>
      <c r="S33" s="34">
        <v>40088</v>
      </c>
    </row>
    <row r="34" spans="1:19" x14ac:dyDescent="0.25">
      <c r="A34" s="20" t="s">
        <v>1</v>
      </c>
      <c r="B34" s="16">
        <v>1</v>
      </c>
      <c r="C34" s="16">
        <v>3.1</v>
      </c>
      <c r="D34" s="16">
        <v>15.5</v>
      </c>
      <c r="E34" s="16">
        <v>10.8</v>
      </c>
      <c r="F34" s="22">
        <v>9.8000000000000007</v>
      </c>
      <c r="G34" s="22">
        <v>13.4</v>
      </c>
      <c r="H34" s="22">
        <v>1</v>
      </c>
      <c r="I34" s="22">
        <v>38.6</v>
      </c>
      <c r="J34" s="24">
        <v>2</v>
      </c>
      <c r="K34" s="24">
        <v>14.6</v>
      </c>
      <c r="L34" s="24">
        <v>2</v>
      </c>
      <c r="M34" s="24">
        <v>71.7</v>
      </c>
      <c r="N34" s="26">
        <v>2</v>
      </c>
      <c r="O34" s="26">
        <v>13.2</v>
      </c>
      <c r="P34" s="26">
        <v>2</v>
      </c>
      <c r="Q34" s="26">
        <v>39</v>
      </c>
      <c r="R34" s="33">
        <v>31.6</v>
      </c>
      <c r="S34" s="33">
        <v>17.100000000000001</v>
      </c>
    </row>
    <row r="35" spans="1:19" x14ac:dyDescent="0.25">
      <c r="A35" s="20" t="s">
        <v>2</v>
      </c>
      <c r="B35" s="16">
        <v>2</v>
      </c>
      <c r="C35" s="16">
        <v>1</v>
      </c>
      <c r="D35" s="16">
        <v>3.1</v>
      </c>
      <c r="E35" s="16">
        <v>12.1</v>
      </c>
      <c r="F35" s="22">
        <v>72.3</v>
      </c>
      <c r="G35" s="22">
        <v>10.9</v>
      </c>
      <c r="H35" s="22">
        <v>3.1</v>
      </c>
      <c r="I35" s="22">
        <v>6.3</v>
      </c>
      <c r="J35" s="24">
        <v>6.1</v>
      </c>
      <c r="K35" s="24">
        <v>1</v>
      </c>
      <c r="L35" s="24">
        <v>18.7</v>
      </c>
      <c r="M35" s="24">
        <v>6.3</v>
      </c>
      <c r="N35" s="26">
        <v>2</v>
      </c>
      <c r="O35" s="26">
        <v>3</v>
      </c>
      <c r="P35" s="26">
        <v>6.3</v>
      </c>
      <c r="Q35" s="26">
        <v>18.5</v>
      </c>
      <c r="R35" s="33">
        <v>1</v>
      </c>
      <c r="S35" s="33">
        <v>1</v>
      </c>
    </row>
    <row r="36" spans="1:19" x14ac:dyDescent="0.25">
      <c r="A36" s="18" t="s">
        <v>3</v>
      </c>
      <c r="B36" s="16">
        <v>1</v>
      </c>
      <c r="C36" s="16">
        <v>8.4</v>
      </c>
      <c r="D36" s="16">
        <v>47.3</v>
      </c>
      <c r="E36" s="16">
        <v>13.2</v>
      </c>
      <c r="F36" s="22">
        <v>1299.7</v>
      </c>
      <c r="G36" s="22">
        <v>18.3</v>
      </c>
      <c r="H36" s="22">
        <v>27.5</v>
      </c>
      <c r="I36" s="22">
        <v>9.8000000000000007</v>
      </c>
      <c r="J36" s="24">
        <v>32.700000000000003</v>
      </c>
      <c r="K36" s="24">
        <v>4.0999999999999996</v>
      </c>
      <c r="L36" s="24">
        <v>10.6</v>
      </c>
      <c r="M36" s="24">
        <v>866.4</v>
      </c>
      <c r="N36" s="26">
        <v>4.0999999999999996</v>
      </c>
      <c r="O36" s="26">
        <v>21.3</v>
      </c>
      <c r="P36" s="26">
        <v>5.0999999999999996</v>
      </c>
      <c r="Q36" s="26">
        <v>128.1</v>
      </c>
      <c r="R36" s="33">
        <v>10.9</v>
      </c>
      <c r="S36" s="33">
        <v>2</v>
      </c>
    </row>
    <row r="37" spans="1:19" x14ac:dyDescent="0.25">
      <c r="A37" s="18"/>
      <c r="B37" s="16"/>
      <c r="C37" s="16"/>
      <c r="D37" s="16"/>
      <c r="E37" s="16"/>
      <c r="F37" s="22"/>
      <c r="G37" s="22"/>
      <c r="H37" s="22"/>
      <c r="I37" s="22"/>
      <c r="J37" s="24"/>
      <c r="K37" s="24"/>
      <c r="L37" s="24"/>
      <c r="M37" s="24"/>
      <c r="N37" s="26"/>
      <c r="O37" s="26"/>
      <c r="P37" s="26"/>
      <c r="Q37" s="26"/>
      <c r="R37" s="33"/>
      <c r="S37" s="33"/>
    </row>
    <row r="38" spans="1:19" x14ac:dyDescent="0.25">
      <c r="A38" s="18" t="s">
        <v>4</v>
      </c>
      <c r="B38" s="16">
        <v>1</v>
      </c>
      <c r="C38" s="16">
        <v>1</v>
      </c>
      <c r="D38" s="16">
        <v>1</v>
      </c>
      <c r="E38" s="16">
        <v>1</v>
      </c>
      <c r="F38" s="22">
        <v>1</v>
      </c>
      <c r="G38" s="22">
        <v>1</v>
      </c>
      <c r="H38" s="22">
        <v>1</v>
      </c>
      <c r="I38" s="22">
        <v>1</v>
      </c>
      <c r="J38" s="24">
        <v>1</v>
      </c>
      <c r="K38" s="24">
        <v>1</v>
      </c>
      <c r="L38" s="24">
        <v>1</v>
      </c>
      <c r="M38" s="24">
        <v>10</v>
      </c>
      <c r="N38" s="26">
        <v>1</v>
      </c>
      <c r="O38" s="26">
        <v>1</v>
      </c>
      <c r="P38" s="26">
        <v>1</v>
      </c>
      <c r="Q38" s="26">
        <v>1</v>
      </c>
      <c r="R38" s="33">
        <v>1</v>
      </c>
      <c r="S38" s="33">
        <v>1</v>
      </c>
    </row>
    <row r="39" spans="1:19" x14ac:dyDescent="0.25">
      <c r="A39" s="18"/>
      <c r="B39" s="16"/>
      <c r="C39" s="16"/>
      <c r="D39" s="16"/>
      <c r="E39" s="16"/>
      <c r="F39" s="22"/>
      <c r="G39" s="22"/>
      <c r="H39" s="22"/>
      <c r="I39" s="22"/>
      <c r="J39" s="24"/>
      <c r="K39" s="24"/>
      <c r="L39" s="24"/>
      <c r="M39" s="24"/>
      <c r="N39" s="26"/>
      <c r="O39" s="26"/>
      <c r="P39" s="26"/>
      <c r="Q39" s="26"/>
      <c r="R39" s="33"/>
      <c r="S39" s="33"/>
    </row>
    <row r="40" spans="1:19" x14ac:dyDescent="0.25">
      <c r="A40" s="18" t="s">
        <v>5</v>
      </c>
      <c r="B40" s="16">
        <v>1</v>
      </c>
      <c r="C40" s="16">
        <v>2</v>
      </c>
      <c r="D40" s="16">
        <v>2</v>
      </c>
      <c r="E40" s="16">
        <v>1</v>
      </c>
      <c r="F40" s="22">
        <v>1</v>
      </c>
      <c r="G40" s="22">
        <v>1</v>
      </c>
      <c r="H40" s="22">
        <v>1</v>
      </c>
      <c r="I40" s="22">
        <v>1</v>
      </c>
      <c r="J40" s="24">
        <v>1</v>
      </c>
      <c r="K40" s="24">
        <v>1</v>
      </c>
      <c r="L40" s="24">
        <v>1</v>
      </c>
      <c r="M40" s="24">
        <v>1</v>
      </c>
      <c r="N40" s="26">
        <v>1</v>
      </c>
      <c r="O40" s="26">
        <v>1</v>
      </c>
      <c r="P40" s="26">
        <v>1</v>
      </c>
      <c r="Q40" s="26">
        <v>1</v>
      </c>
      <c r="R40" s="33">
        <v>1</v>
      </c>
      <c r="S40" s="33">
        <v>1</v>
      </c>
    </row>
    <row r="41" spans="1:19" x14ac:dyDescent="0.25">
      <c r="A41" s="18"/>
      <c r="B41" s="16"/>
      <c r="C41" s="16"/>
      <c r="D41" s="16"/>
      <c r="E41" s="16"/>
      <c r="F41" s="22"/>
      <c r="G41" s="22"/>
      <c r="H41" s="22"/>
      <c r="I41" s="22"/>
      <c r="J41" s="24"/>
      <c r="K41" s="24"/>
      <c r="L41" s="24"/>
      <c r="M41" s="24"/>
      <c r="N41" s="26"/>
      <c r="O41" s="26"/>
      <c r="P41" s="26"/>
      <c r="Q41" s="26"/>
      <c r="R41" s="33"/>
      <c r="S41" s="33"/>
    </row>
    <row r="42" spans="1:19" x14ac:dyDescent="0.25">
      <c r="A42" s="18" t="s">
        <v>6</v>
      </c>
      <c r="B42" s="16">
        <v>86.5</v>
      </c>
      <c r="C42" s="16">
        <v>57.3</v>
      </c>
      <c r="D42" s="16">
        <v>12.1</v>
      </c>
      <c r="E42" s="16">
        <v>12.2</v>
      </c>
      <c r="F42" s="22">
        <v>7.3</v>
      </c>
      <c r="G42" s="22">
        <v>1</v>
      </c>
      <c r="H42" s="22">
        <v>1</v>
      </c>
      <c r="I42" s="22">
        <v>2</v>
      </c>
      <c r="J42" s="24">
        <v>4.0999999999999996</v>
      </c>
      <c r="K42" s="24">
        <v>1</v>
      </c>
      <c r="L42" s="24">
        <v>1</v>
      </c>
      <c r="M42" s="24">
        <v>1</v>
      </c>
      <c r="N42" s="26">
        <v>1</v>
      </c>
      <c r="O42" s="26">
        <v>1</v>
      </c>
      <c r="P42" s="26">
        <v>1</v>
      </c>
      <c r="Q42" s="26">
        <v>1</v>
      </c>
      <c r="R42" s="33">
        <v>1</v>
      </c>
      <c r="S42" s="33">
        <v>1</v>
      </c>
    </row>
    <row r="43" spans="1:19" x14ac:dyDescent="0.25">
      <c r="A43" s="18" t="s">
        <v>7</v>
      </c>
      <c r="B43" s="16">
        <v>6.3</v>
      </c>
      <c r="C43" s="16">
        <v>86.5</v>
      </c>
      <c r="D43" s="16">
        <v>33.6</v>
      </c>
      <c r="E43" s="16">
        <v>24.1</v>
      </c>
      <c r="F43" s="22">
        <v>1</v>
      </c>
      <c r="G43" s="22">
        <v>1</v>
      </c>
      <c r="H43" s="22">
        <v>1</v>
      </c>
      <c r="I43" s="22">
        <v>1</v>
      </c>
      <c r="J43" s="24">
        <v>2</v>
      </c>
      <c r="K43" s="24">
        <v>1</v>
      </c>
      <c r="L43" s="24">
        <v>1</v>
      </c>
      <c r="M43" s="24">
        <v>1</v>
      </c>
      <c r="N43" s="26">
        <v>1</v>
      </c>
      <c r="O43" s="26">
        <v>1</v>
      </c>
      <c r="P43" s="26">
        <v>4.0999999999999996</v>
      </c>
      <c r="Q43" s="26">
        <v>1</v>
      </c>
      <c r="R43" s="33">
        <v>1</v>
      </c>
      <c r="S43" s="33">
        <v>1</v>
      </c>
    </row>
    <row r="44" spans="1:19" x14ac:dyDescent="0.25">
      <c r="A44" s="18" t="s">
        <v>8</v>
      </c>
      <c r="B44" s="16">
        <v>7.3</v>
      </c>
      <c r="C44" s="16">
        <v>49.6</v>
      </c>
      <c r="D44" s="16">
        <v>1</v>
      </c>
      <c r="E44" s="16">
        <v>6.3</v>
      </c>
      <c r="F44" s="22">
        <v>1</v>
      </c>
      <c r="G44" s="22">
        <v>2</v>
      </c>
      <c r="H44" s="22">
        <v>1</v>
      </c>
      <c r="I44" s="22">
        <v>1</v>
      </c>
      <c r="J44" s="24">
        <v>3.1</v>
      </c>
      <c r="K44" s="24">
        <v>1</v>
      </c>
      <c r="L44" s="24">
        <v>2</v>
      </c>
      <c r="M44" s="24">
        <v>1</v>
      </c>
      <c r="N44" s="26">
        <v>1</v>
      </c>
      <c r="O44" s="26">
        <v>19.7</v>
      </c>
      <c r="P44" s="26">
        <v>3.1</v>
      </c>
      <c r="Q44" s="26">
        <v>1</v>
      </c>
      <c r="R44" s="33">
        <v>1</v>
      </c>
      <c r="S44" s="33">
        <v>2</v>
      </c>
    </row>
    <row r="45" spans="1:19" x14ac:dyDescent="0.25">
      <c r="A45" s="18"/>
      <c r="B45" s="16"/>
      <c r="C45" s="16"/>
      <c r="D45" s="16"/>
      <c r="E45" s="16"/>
      <c r="F45" s="22"/>
      <c r="G45" s="22"/>
      <c r="H45" s="22"/>
      <c r="I45" s="22"/>
      <c r="J45" s="24"/>
      <c r="K45" s="24"/>
      <c r="L45" s="24"/>
      <c r="M45" s="24"/>
      <c r="N45" s="26"/>
      <c r="O45" s="26"/>
      <c r="P45" s="26"/>
      <c r="Q45" s="26"/>
      <c r="R45" s="33"/>
      <c r="S45" s="33"/>
    </row>
    <row r="46" spans="1:19" x14ac:dyDescent="0.25">
      <c r="A46" s="18" t="s">
        <v>9</v>
      </c>
      <c r="B46" s="16">
        <v>4.0999999999999996</v>
      </c>
      <c r="C46" s="16">
        <v>25.3</v>
      </c>
      <c r="D46" s="16">
        <v>9.5</v>
      </c>
      <c r="E46" s="16">
        <v>14.8</v>
      </c>
      <c r="F46" s="22">
        <v>4.0999999999999996</v>
      </c>
      <c r="G46" s="22">
        <v>3.1</v>
      </c>
      <c r="H46" s="22">
        <v>11</v>
      </c>
      <c r="I46" s="22">
        <v>6.3</v>
      </c>
      <c r="J46" s="24">
        <v>2</v>
      </c>
      <c r="K46" s="24">
        <v>1</v>
      </c>
      <c r="L46" s="24">
        <v>35</v>
      </c>
      <c r="M46" s="24">
        <v>19.7</v>
      </c>
      <c r="N46" s="26">
        <v>1</v>
      </c>
      <c r="O46" s="26">
        <v>5.2</v>
      </c>
      <c r="P46" s="26">
        <v>6.1</v>
      </c>
      <c r="Q46" s="26">
        <v>4.0999999999999996</v>
      </c>
      <c r="R46" s="33">
        <v>2</v>
      </c>
      <c r="S46" s="33">
        <v>23.1</v>
      </c>
    </row>
    <row r="47" spans="1:19" x14ac:dyDescent="0.25">
      <c r="A47" s="18" t="s">
        <v>10</v>
      </c>
      <c r="B47" s="16">
        <v>1</v>
      </c>
      <c r="C47" s="16">
        <v>8.4</v>
      </c>
      <c r="D47" s="16">
        <v>15.6</v>
      </c>
      <c r="E47" s="16">
        <v>1</v>
      </c>
      <c r="F47" s="22">
        <v>6.3</v>
      </c>
      <c r="G47" s="22">
        <v>1</v>
      </c>
      <c r="H47" s="22">
        <v>2</v>
      </c>
      <c r="I47" s="22">
        <v>14.6</v>
      </c>
      <c r="J47" s="24">
        <v>2</v>
      </c>
      <c r="K47" s="24">
        <v>2</v>
      </c>
      <c r="L47" s="24">
        <v>1</v>
      </c>
      <c r="M47" s="24">
        <v>2</v>
      </c>
      <c r="N47" s="26">
        <v>1</v>
      </c>
      <c r="O47" s="26">
        <v>4.0999999999999996</v>
      </c>
      <c r="P47" s="26">
        <v>5.2</v>
      </c>
      <c r="Q47" s="26">
        <v>1</v>
      </c>
      <c r="R47" s="33">
        <v>1</v>
      </c>
      <c r="S47" s="33">
        <v>1</v>
      </c>
    </row>
    <row r="48" spans="1:19" x14ac:dyDescent="0.25">
      <c r="A48" s="18" t="s">
        <v>11</v>
      </c>
      <c r="B48" s="16">
        <v>9.8000000000000007</v>
      </c>
      <c r="C48" s="16">
        <v>49.6</v>
      </c>
      <c r="D48" s="16">
        <v>6.3</v>
      </c>
      <c r="E48" s="16">
        <v>3.1</v>
      </c>
      <c r="F48" s="22">
        <v>5.2</v>
      </c>
      <c r="G48" s="22">
        <v>1</v>
      </c>
      <c r="H48" s="22">
        <v>6.3</v>
      </c>
      <c r="I48" s="22">
        <v>1732.9</v>
      </c>
      <c r="J48" s="24">
        <v>4.0999999999999996</v>
      </c>
      <c r="K48" s="24">
        <v>3</v>
      </c>
      <c r="L48" s="24">
        <v>17.5</v>
      </c>
      <c r="M48" s="24">
        <v>3</v>
      </c>
      <c r="N48" s="26">
        <v>1</v>
      </c>
      <c r="O48" s="26">
        <v>6.2</v>
      </c>
      <c r="P48" s="26">
        <v>8.1</v>
      </c>
      <c r="Q48" s="26">
        <v>3</v>
      </c>
      <c r="R48" s="33">
        <v>1</v>
      </c>
      <c r="S48" s="33">
        <v>4.0999999999999996</v>
      </c>
    </row>
    <row r="49" spans="1:19" x14ac:dyDescent="0.25">
      <c r="A49" s="18"/>
      <c r="B49" s="16"/>
      <c r="C49" s="16"/>
      <c r="D49" s="16"/>
      <c r="E49" s="16"/>
      <c r="F49" s="22"/>
      <c r="G49" s="22"/>
      <c r="H49" s="22"/>
      <c r="I49" s="22"/>
      <c r="J49" s="24"/>
      <c r="K49" s="24"/>
      <c r="L49" s="24"/>
      <c r="M49" s="24"/>
      <c r="N49" s="26"/>
      <c r="O49" s="26"/>
      <c r="P49" s="26"/>
      <c r="Q49" s="26"/>
      <c r="R49" s="33"/>
      <c r="S49" s="33"/>
    </row>
    <row r="50" spans="1:19" x14ac:dyDescent="0.25">
      <c r="A50" s="18" t="s">
        <v>12</v>
      </c>
      <c r="B50" s="16">
        <v>15.8</v>
      </c>
      <c r="C50" s="16">
        <v>17.399999999999999</v>
      </c>
      <c r="D50" s="16">
        <v>5.2</v>
      </c>
      <c r="E50" s="16">
        <v>7.4</v>
      </c>
      <c r="F50" s="22">
        <v>84.2</v>
      </c>
      <c r="G50" s="22">
        <v>6.3</v>
      </c>
      <c r="H50" s="22">
        <v>9.6</v>
      </c>
      <c r="I50" s="22">
        <v>6.1</v>
      </c>
      <c r="J50" s="24">
        <v>51.2</v>
      </c>
      <c r="K50" s="24">
        <v>4.0999999999999996</v>
      </c>
      <c r="L50" s="24">
        <v>66.3</v>
      </c>
      <c r="M50" s="24">
        <v>9.6999999999999993</v>
      </c>
      <c r="N50" s="26">
        <v>8.4</v>
      </c>
      <c r="O50" s="26">
        <v>20.100000000000001</v>
      </c>
      <c r="P50" s="26">
        <v>54.3</v>
      </c>
      <c r="Q50" s="26">
        <v>2</v>
      </c>
      <c r="R50" s="33">
        <v>3</v>
      </c>
      <c r="S50" s="33">
        <v>5.2</v>
      </c>
    </row>
    <row r="51" spans="1:19" x14ac:dyDescent="0.25">
      <c r="A51" s="18" t="s">
        <v>13</v>
      </c>
      <c r="B51" s="16">
        <v>4.0999999999999996</v>
      </c>
      <c r="C51" s="16">
        <v>20.100000000000001</v>
      </c>
      <c r="D51" s="16">
        <v>8.1999999999999993</v>
      </c>
      <c r="E51" s="16">
        <v>67.7</v>
      </c>
      <c r="F51" s="22">
        <v>19.899999999999999</v>
      </c>
      <c r="G51" s="22">
        <v>2</v>
      </c>
      <c r="H51" s="22">
        <v>16.100000000000001</v>
      </c>
      <c r="I51" s="22">
        <v>3</v>
      </c>
      <c r="J51" s="24">
        <v>307.60000000000002</v>
      </c>
      <c r="K51" s="24">
        <v>9.5</v>
      </c>
      <c r="L51" s="24">
        <v>122.2</v>
      </c>
      <c r="M51" s="24">
        <v>16</v>
      </c>
      <c r="N51" s="26">
        <v>1</v>
      </c>
      <c r="O51" s="26">
        <v>6.3</v>
      </c>
      <c r="P51" s="26">
        <v>18.100000000000001</v>
      </c>
      <c r="Q51" s="26">
        <v>17.100000000000001</v>
      </c>
      <c r="R51" s="33">
        <v>6.1</v>
      </c>
      <c r="S51" s="33">
        <v>37.200000000000003</v>
      </c>
    </row>
    <row r="52" spans="1:19" x14ac:dyDescent="0.25">
      <c r="A52" s="18" t="s">
        <v>14</v>
      </c>
      <c r="B52" s="16">
        <v>8.4</v>
      </c>
      <c r="C52" s="16">
        <v>8.3000000000000007</v>
      </c>
      <c r="D52" s="16">
        <v>7.3</v>
      </c>
      <c r="E52" s="16">
        <v>11</v>
      </c>
      <c r="F52" s="22">
        <v>14.5</v>
      </c>
      <c r="G52" s="22">
        <v>1</v>
      </c>
      <c r="H52" s="22">
        <v>7.4</v>
      </c>
      <c r="I52" s="22">
        <v>49</v>
      </c>
      <c r="J52" s="5">
        <v>2419.6</v>
      </c>
      <c r="K52" s="24">
        <v>23.5</v>
      </c>
      <c r="L52" s="24">
        <v>727</v>
      </c>
      <c r="M52" s="24">
        <v>29.9</v>
      </c>
      <c r="N52" s="26">
        <v>1</v>
      </c>
      <c r="O52" s="26">
        <v>70.5</v>
      </c>
      <c r="P52" s="26">
        <v>15.8</v>
      </c>
      <c r="Q52" s="26">
        <v>7.4</v>
      </c>
      <c r="R52" s="33">
        <v>2</v>
      </c>
      <c r="S52" s="33">
        <v>24.3</v>
      </c>
    </row>
    <row r="53" spans="1:19" x14ac:dyDescent="0.25">
      <c r="F53" s="21"/>
      <c r="G53" s="21"/>
      <c r="H53" s="21"/>
      <c r="I53" s="21"/>
    </row>
    <row r="54" spans="1:19" x14ac:dyDescent="0.25">
      <c r="F54" s="34">
        <v>39997</v>
      </c>
      <c r="G54" s="34">
        <v>40004</v>
      </c>
      <c r="H54" s="34">
        <v>40011</v>
      </c>
      <c r="I54" s="34">
        <v>40018</v>
      </c>
      <c r="J54" s="34">
        <v>40025</v>
      </c>
      <c r="K54" s="34">
        <v>40032</v>
      </c>
      <c r="L54" s="34">
        <v>40039</v>
      </c>
      <c r="M54" s="34">
        <v>40046</v>
      </c>
      <c r="N54" s="34">
        <v>40053</v>
      </c>
      <c r="O54" s="34">
        <v>40060</v>
      </c>
      <c r="P54" s="33" t="s">
        <v>17</v>
      </c>
      <c r="Q54" s="34">
        <v>40074</v>
      </c>
      <c r="R54" s="34">
        <v>40081</v>
      </c>
      <c r="S54" s="34">
        <v>40088</v>
      </c>
    </row>
    <row r="55" spans="1:19" x14ac:dyDescent="0.25">
      <c r="E55" s="33">
        <v>1</v>
      </c>
      <c r="F55" s="38">
        <f>GEOMEAN(B34:F36)</f>
        <v>8.9457015261077579</v>
      </c>
      <c r="G55" s="38">
        <f t="shared" ref="G55:S55" si="0">GEOMEAN(C34:G36)</f>
        <v>14.454771469242594</v>
      </c>
      <c r="H55" s="38">
        <f t="shared" si="0"/>
        <v>15.644011397672008</v>
      </c>
      <c r="I55" s="38">
        <f t="shared" si="0"/>
        <v>15.693558001373447</v>
      </c>
      <c r="J55" s="38">
        <f t="shared" si="0"/>
        <v>14.23409036404137</v>
      </c>
      <c r="K55" s="38">
        <f t="shared" si="0"/>
        <v>7.4849976206390663</v>
      </c>
      <c r="L55" s="38">
        <f t="shared" si="0"/>
        <v>6.590798062874887</v>
      </c>
      <c r="M55" s="38">
        <f t="shared" si="0"/>
        <v>11.562815326980745</v>
      </c>
      <c r="N55" s="38">
        <f t="shared" si="0"/>
        <v>8.2967801843473694</v>
      </c>
      <c r="O55" s="38">
        <f t="shared" si="0"/>
        <v>8.7214239420593866</v>
      </c>
      <c r="P55" s="38">
        <f t="shared" si="0"/>
        <v>8.7627616383179454</v>
      </c>
      <c r="Q55" s="38">
        <f t="shared" si="0"/>
        <v>12.603220411988094</v>
      </c>
      <c r="R55" s="38">
        <f t="shared" si="0"/>
        <v>7.8846767585344937</v>
      </c>
      <c r="S55" s="38">
        <f t="shared" si="0"/>
        <v>8.28061724717071</v>
      </c>
    </row>
    <row r="56" spans="1:19" x14ac:dyDescent="0.25">
      <c r="E56" s="33">
        <v>2</v>
      </c>
      <c r="F56" s="38">
        <f>GEOMEAN(B38:F38)</f>
        <v>1</v>
      </c>
      <c r="G56" s="38">
        <f t="shared" ref="G56:S56" si="1">GEOMEAN(C38:G38)</f>
        <v>1</v>
      </c>
      <c r="H56" s="38">
        <f t="shared" si="1"/>
        <v>1</v>
      </c>
      <c r="I56" s="38">
        <f t="shared" si="1"/>
        <v>1</v>
      </c>
      <c r="J56" s="38">
        <f t="shared" si="1"/>
        <v>1</v>
      </c>
      <c r="K56" s="38">
        <f t="shared" si="1"/>
        <v>1</v>
      </c>
      <c r="L56" s="38">
        <f t="shared" si="1"/>
        <v>1</v>
      </c>
      <c r="M56" s="38">
        <f t="shared" si="1"/>
        <v>1.5848931924611136</v>
      </c>
      <c r="N56" s="38">
        <f t="shared" si="1"/>
        <v>1.5848931924611136</v>
      </c>
      <c r="O56" s="38">
        <f t="shared" si="1"/>
        <v>1.5848931924611136</v>
      </c>
      <c r="P56" s="38">
        <f t="shared" si="1"/>
        <v>1.5848931924611136</v>
      </c>
      <c r="Q56" s="38">
        <f t="shared" si="1"/>
        <v>1.5848931924611136</v>
      </c>
      <c r="R56" s="38">
        <f t="shared" si="1"/>
        <v>1</v>
      </c>
      <c r="S56" s="38">
        <f t="shared" si="1"/>
        <v>1</v>
      </c>
    </row>
    <row r="57" spans="1:19" x14ac:dyDescent="0.25">
      <c r="C57" t="s">
        <v>19</v>
      </c>
      <c r="E57" s="33">
        <v>3</v>
      </c>
      <c r="F57" s="38">
        <f>GEOMEAN(B40:F40)</f>
        <v>1.3195079107728942</v>
      </c>
      <c r="G57" s="38">
        <f t="shared" ref="G57:S57" si="2">GEOMEAN(C40:G40)</f>
        <v>1.3195079107728942</v>
      </c>
      <c r="H57" s="38">
        <f t="shared" si="2"/>
        <v>1.1486983549970351</v>
      </c>
      <c r="I57" s="38">
        <f t="shared" si="2"/>
        <v>1</v>
      </c>
      <c r="J57" s="38">
        <f t="shared" si="2"/>
        <v>1</v>
      </c>
      <c r="K57" s="38">
        <f t="shared" si="2"/>
        <v>1</v>
      </c>
      <c r="L57" s="38">
        <f t="shared" si="2"/>
        <v>1</v>
      </c>
      <c r="M57" s="38">
        <f t="shared" si="2"/>
        <v>1</v>
      </c>
      <c r="N57" s="38">
        <f t="shared" si="2"/>
        <v>1</v>
      </c>
      <c r="O57" s="38">
        <f t="shared" si="2"/>
        <v>1</v>
      </c>
      <c r="P57" s="38">
        <f t="shared" si="2"/>
        <v>1</v>
      </c>
      <c r="Q57" s="38">
        <f t="shared" si="2"/>
        <v>1</v>
      </c>
      <c r="R57" s="38">
        <f t="shared" si="2"/>
        <v>1</v>
      </c>
      <c r="S57" s="38">
        <f t="shared" si="2"/>
        <v>1</v>
      </c>
    </row>
    <row r="58" spans="1:19" x14ac:dyDescent="0.25">
      <c r="E58" s="33">
        <v>4</v>
      </c>
      <c r="F58" s="38">
        <f>GEOMEAN(B42:F44)</f>
        <v>11.186643298695381</v>
      </c>
      <c r="G58" s="38">
        <f t="shared" ref="G58:S58" si="3">GEOMEAN(C42:G44)</f>
        <v>6.7420166721464829</v>
      </c>
      <c r="H58" s="38">
        <f t="shared" si="3"/>
        <v>2.9472229819105098</v>
      </c>
      <c r="I58" s="38">
        <f t="shared" si="3"/>
        <v>2.0679499253945446</v>
      </c>
      <c r="J58" s="38">
        <f t="shared" si="3"/>
        <v>1.5537121425545828</v>
      </c>
      <c r="K58" s="38">
        <f t="shared" si="3"/>
        <v>1.3608670614580129</v>
      </c>
      <c r="L58" s="38">
        <f t="shared" si="3"/>
        <v>1.3608670614580129</v>
      </c>
      <c r="M58" s="38">
        <f t="shared" si="3"/>
        <v>1.3608670614580129</v>
      </c>
      <c r="N58" s="38">
        <f t="shared" si="3"/>
        <v>1.2994124876714244</v>
      </c>
      <c r="O58" s="38">
        <f t="shared" si="3"/>
        <v>1.2775161962364301</v>
      </c>
      <c r="P58" s="38">
        <f t="shared" si="3"/>
        <v>1.513478020034055</v>
      </c>
      <c r="Q58" s="38">
        <f t="shared" si="3"/>
        <v>1.4451317801324788</v>
      </c>
      <c r="R58" s="38">
        <f t="shared" si="3"/>
        <v>1.4451317801324788</v>
      </c>
      <c r="S58" s="38">
        <f t="shared" si="3"/>
        <v>1.513478020034055</v>
      </c>
    </row>
    <row r="59" spans="1:19" x14ac:dyDescent="0.25">
      <c r="E59" s="33">
        <v>5</v>
      </c>
      <c r="F59" s="38">
        <f>GEOMEAN(B46:F48)</f>
        <v>6.6955885068880461</v>
      </c>
      <c r="G59" s="38">
        <f t="shared" ref="G59:S59" si="4">GEOMEAN(C46:G48)</f>
        <v>5.6443275150800511</v>
      </c>
      <c r="H59" s="38">
        <f t="shared" si="4"/>
        <v>4.2286751384729904</v>
      </c>
      <c r="I59" s="38">
        <f t="shared" si="4"/>
        <v>5.9569350651869994</v>
      </c>
      <c r="J59" s="38">
        <f t="shared" si="4"/>
        <v>5.5620842372589889</v>
      </c>
      <c r="K59" s="38">
        <f t="shared" si="4"/>
        <v>4.5210481110429361</v>
      </c>
      <c r="L59" s="38">
        <f t="shared" si="4"/>
        <v>6.4311517188118685</v>
      </c>
      <c r="M59" s="38">
        <f t="shared" si="4"/>
        <v>6.3632507641736638</v>
      </c>
      <c r="N59" s="38">
        <f t="shared" si="4"/>
        <v>2.8631751178319349</v>
      </c>
      <c r="O59" s="38">
        <f t="shared" si="4"/>
        <v>3.2905632822447011</v>
      </c>
      <c r="P59" s="38">
        <f t="shared" si="4"/>
        <v>4.2271537453842587</v>
      </c>
      <c r="Q59" s="38">
        <f t="shared" si="4"/>
        <v>3.2576266685892326</v>
      </c>
      <c r="R59" s="38">
        <f t="shared" si="4"/>
        <v>2.481964009771048</v>
      </c>
      <c r="S59" s="38">
        <f t="shared" si="4"/>
        <v>3.3616709568057859</v>
      </c>
    </row>
    <row r="60" spans="1:19" x14ac:dyDescent="0.25">
      <c r="E60" s="33">
        <v>6</v>
      </c>
      <c r="F60" s="38">
        <f>GEOMEAN(B50:F52)</f>
        <v>13.219914971587775</v>
      </c>
      <c r="G60" s="38">
        <f t="shared" ref="G60:S60" si="5">GEOMEAN(C50:G52)</f>
        <v>10.285024949256828</v>
      </c>
      <c r="H60" s="38">
        <f t="shared" si="5"/>
        <v>9.6658276030352539</v>
      </c>
      <c r="I60" s="38">
        <f t="shared" si="5"/>
        <v>10.372247052072053</v>
      </c>
      <c r="J60" s="38">
        <f t="shared" si="5"/>
        <v>18.700733394716902</v>
      </c>
      <c r="K60" s="38">
        <f t="shared" si="5"/>
        <v>15.028931871379934</v>
      </c>
      <c r="L60" s="38">
        <f t="shared" si="5"/>
        <v>35.8848682215297</v>
      </c>
      <c r="M60" s="38">
        <f t="shared" si="5"/>
        <v>39.396740710414221</v>
      </c>
      <c r="N60" s="38">
        <f t="shared" si="5"/>
        <v>28.855976031862138</v>
      </c>
      <c r="O60" s="38">
        <f t="shared" si="5"/>
        <v>16.527892988759497</v>
      </c>
      <c r="P60" s="38">
        <f t="shared" si="5"/>
        <v>19.961270049607354</v>
      </c>
      <c r="Q60" s="38">
        <f t="shared" si="5"/>
        <v>10.210901391622475</v>
      </c>
      <c r="R60" s="38">
        <f t="shared" si="5"/>
        <v>7.393645562979879</v>
      </c>
      <c r="S60" s="38">
        <f t="shared" si="5"/>
        <v>11.273277014448039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SWRCB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Smythe</dc:creator>
  <cp:lastModifiedBy>Mark Smythe</cp:lastModifiedBy>
  <dcterms:created xsi:type="dcterms:W3CDTF">2016-07-25T14:53:58Z</dcterms:created>
  <dcterms:modified xsi:type="dcterms:W3CDTF">2016-07-25T17:18:36Z</dcterms:modified>
</cp:coreProperties>
</file>