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BEST\06_SWP_WaterRights_WR\11_SWRCB\02_TUCP\2021\03_Reports\"/>
    </mc:Choice>
  </mc:AlternateContent>
  <xr:revisionPtr revIDLastSave="0" documentId="8_{907E7BEB-34B2-48E5-AEC5-AFC6E66E784B}" xr6:coauthVersionLast="47" xr6:coauthVersionMax="47" xr10:uidLastSave="{00000000-0000-0000-0000-000000000000}"/>
  <bookViews>
    <workbookView xWindow="-120" yWindow="-120" windowWidth="29040" windowHeight="15840" xr2:uid="{D2DE11A6-4FBF-435E-80B7-0F2845624150}"/>
  </bookViews>
  <sheets>
    <sheet name="Table1" sheetId="1" r:id="rId1"/>
    <sheet name="Table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 l="1"/>
  <c r="L15" i="2"/>
  <c r="K15" i="2"/>
  <c r="J15" i="2"/>
  <c r="I15" i="2"/>
  <c r="H15" i="2"/>
  <c r="G15" i="2"/>
  <c r="F15" i="2"/>
  <c r="E15" i="2"/>
  <c r="D15" i="2"/>
  <c r="C15" i="2"/>
</calcChain>
</file>

<file path=xl/sharedStrings.xml><?xml version="1.0" encoding="utf-8"?>
<sst xmlns="http://schemas.openxmlformats.org/spreadsheetml/2006/main" count="72" uniqueCount="57">
  <si>
    <t>Month</t>
  </si>
  <si>
    <t>October</t>
  </si>
  <si>
    <t>November</t>
  </si>
  <si>
    <t>December</t>
  </si>
  <si>
    <t>January</t>
  </si>
  <si>
    <t>February</t>
  </si>
  <si>
    <t>March</t>
  </si>
  <si>
    <t>April</t>
  </si>
  <si>
    <t>May</t>
  </si>
  <si>
    <t>June</t>
  </si>
  <si>
    <t>July</t>
  </si>
  <si>
    <t>August</t>
  </si>
  <si>
    <t>September</t>
  </si>
  <si>
    <t>[1]</t>
  </si>
  <si>
    <t>[4] = [2] + [3}</t>
  </si>
  <si>
    <t>[5] = [1] - [4]</t>
  </si>
  <si>
    <t>Calendar Year</t>
  </si>
  <si>
    <t>WY 2021 Total</t>
  </si>
  <si>
    <t>[10]</t>
  </si>
  <si>
    <t>[9]=[1]-[8]</t>
  </si>
  <si>
    <t>[11]=[4]+[7]</t>
  </si>
  <si>
    <t>[12]=[10]-[11]</t>
  </si>
  <si>
    <t>For TUCO Condition 4</t>
  </si>
  <si>
    <t>Napa County FC &amp;WCD</t>
  </si>
  <si>
    <t>Alameda County FC&amp;WC Zone 7</t>
  </si>
  <si>
    <t>Santa Clara Valley WD</t>
  </si>
  <si>
    <t>County of Kings</t>
  </si>
  <si>
    <t>Kern County WA</t>
  </si>
  <si>
    <t>Dudley Ridge WD</t>
  </si>
  <si>
    <t>Palmdale WD</t>
  </si>
  <si>
    <t>Santa Barbara FC&amp;WCD</t>
  </si>
  <si>
    <t>San Gabriel Valley MWD</t>
  </si>
  <si>
    <t>Santa Clarita VWA</t>
  </si>
  <si>
    <t>Metropolitan WD</t>
  </si>
  <si>
    <t>[8]=[3]+[6]</t>
  </si>
  <si>
    <t>Total Delivery to Feather River Agencies' Service Area (without Transfer Water)</t>
  </si>
  <si>
    <t>Total Transfer Water from Feather River Agencies to SWP Buyers under SWP Water Rights</t>
  </si>
  <si>
    <t xml:space="preserve">Table 1. Total Deliveries to Feather River Agencies' Service Area (without Transfer Water) and Transfer Water From Feather River Agencies to SWP Buyers in WY 2021 [in acre-feet] </t>
  </si>
  <si>
    <t xml:space="preserve">Table 2. Total Deliveries from DWR to SWP Contractors who Purchased Transfer Water from Feather River Agencies in WY 2021 [in acre-feet]. 
These equal to DWR's total deliveries at the turnouts, including 5% Table A allocation and other exchanges after all losses such as carriage water and conveyance loss, but the volume does not include other diversions outside of SWP purview, which is not DWR's responsibility to keep track of. </t>
  </si>
  <si>
    <t>Total Transfer Water from Feather River Agencies to SWP Buyers in Table 2</t>
  </si>
  <si>
    <t>Total Transfer Water from Feather River Agencies to SWP Buyers under Agencies' Own Water Rights/Claims</t>
  </si>
  <si>
    <t>Notes:</t>
  </si>
  <si>
    <r>
      <t>Calendar Year</t>
    </r>
    <r>
      <rPr>
        <b/>
        <vertAlign val="superscript"/>
        <sz val="11"/>
        <color theme="1"/>
        <rFont val="Calibri"/>
        <family val="2"/>
        <scheme val="minor"/>
      </rPr>
      <t>1</t>
    </r>
  </si>
  <si>
    <t xml:space="preserve">1. Feather River Agencies were allocated of 100% of maximum contract amounts in calendar year 2020 and 50% in calendar year 2021. </t>
  </si>
  <si>
    <r>
      <t>May</t>
    </r>
    <r>
      <rPr>
        <b/>
        <vertAlign val="superscript"/>
        <sz val="11"/>
        <color theme="1"/>
        <rFont val="Calibri"/>
        <family val="2"/>
        <scheme val="minor"/>
      </rPr>
      <t>3</t>
    </r>
  </si>
  <si>
    <r>
      <t>June</t>
    </r>
    <r>
      <rPr>
        <b/>
        <vertAlign val="superscript"/>
        <sz val="11"/>
        <color theme="1"/>
        <rFont val="Calibri"/>
        <family val="2"/>
        <scheme val="minor"/>
      </rPr>
      <t>4</t>
    </r>
  </si>
  <si>
    <r>
      <t>July</t>
    </r>
    <r>
      <rPr>
        <b/>
        <vertAlign val="superscript"/>
        <sz val="11"/>
        <color theme="1"/>
        <rFont val="Calibri"/>
        <family val="2"/>
        <scheme val="minor"/>
      </rPr>
      <t>5</t>
    </r>
  </si>
  <si>
    <t>3. On May 10, 2021, Governor Newsom proclaimed a state of emergency in the Klamath River, Sacramento-San Joaquin Delta, and Tulare Lake Watershed Counties due to drought.</t>
  </si>
  <si>
    <r>
      <t>August</t>
    </r>
    <r>
      <rPr>
        <b/>
        <vertAlign val="superscript"/>
        <sz val="11"/>
        <color theme="1"/>
        <rFont val="Calibri"/>
        <family val="2"/>
        <scheme val="minor"/>
      </rPr>
      <t>6</t>
    </r>
  </si>
  <si>
    <r>
      <t>September</t>
    </r>
    <r>
      <rPr>
        <b/>
        <vertAlign val="superscript"/>
        <sz val="11"/>
        <color theme="1"/>
        <rFont val="Calibri"/>
        <family val="2"/>
        <scheme val="minor"/>
      </rPr>
      <t>7</t>
    </r>
  </si>
  <si>
    <t>7. In September 2021, Feather River Agencies' rights/claims were no longer curtailed.</t>
  </si>
  <si>
    <t>6. On August 20, 2021, the Board imposed curtailments in the Sacramento-San Joaquin Delta Watershed, including Feather River Agencies' rights/claims.</t>
  </si>
  <si>
    <t>4. On June 15, 2021, the Board noticed water availability for post-1914 appropriative water right holders, including some of the Feather River Agencies.</t>
  </si>
  <si>
    <t>5. On July 23, 2021, the Board noticed water availability for senior water right claims in the Delta Watershed, including some of the Feather River Agencies</t>
  </si>
  <si>
    <t xml:space="preserve">2. Deliveries of SWP water to Feather River Agencies utilizes publicly available information and cannot account for any interpretation of senior water rights by the holders of those rights. By this report DWR does not assert on its own behalf, or the behalf of Feather River Agencies, any opinion upon the underlying water rights and DWR reserves the right to take any position in future discussions, workshops, hearings or judicial proceedings. </t>
  </si>
  <si>
    <t>Total Delivery to Feather River Agencies' Service Area under Feather River Agencies' Own Water Rights/Claims (without Transfer Water)</t>
  </si>
  <si>
    <r>
      <t>Total Delivery to Feather River Agencies' Service Area under SWP Water Rights (without Transfer Water)</t>
    </r>
    <r>
      <rPr>
        <b/>
        <vertAlign val="superscript"/>
        <sz val="11"/>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</si>
</sst>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1"/>
      <color theme="1"/>
      <name val="Calibri"/>
      <family val="2"/>
      <scheme val="minor"/>
    </font>
    <font>
      <sz val="11"/>
      <color theme="1"/>
      <name val="Calibri"/>
      <family val="2"/>
      <scheme val="minor"/>
    </font>
    <font>
      <sz val="8"/>
      <name val="Calibri"/>
      <family val="2"/>
      <scheme val="minor"/>
    </font>
    <font>
      <b/>
      <sz val="11"/>
      <color theme="1"/>
      <name val="Calibri"/>
      <family val="2"/>
      <scheme val="minor"/>
    </font>
    <font>
      <b/>
      <sz val="11"/>
      <name val="Calibri"/>
      <family val="2"/>
      <scheme val="minor"/>
    </font>
    <font>
      <sz val="18"/>
      <color theme="1"/>
      <name val="Calibri"/>
      <family val="2"/>
      <scheme val="minor"/>
    </font>
    <font>
      <sz val="11"/>
      <name val="Calibri"/>
      <family val="2"/>
      <scheme val="minor"/>
    </font>
    <font>
      <b/>
      <vertAlign val="superscript"/>
      <sz val="11"/>
      <color theme="1"/>
      <name val="Calibri"/>
      <family val="2"/>
      <scheme val="minor"/>
    </font>
    <font>
      <b/>
      <sz val="11"/>
      <color theme="0" tint="-0.499984740745262"/>
      <name val="Calibri"/>
      <family val="2"/>
      <scheme val="minor"/>
    </font>
    <font>
      <sz val="11"/>
      <color theme="0" tint="-0.499984740745262"/>
      <name val="Calibri"/>
      <family val="2"/>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41">
    <xf numFmtId="0" fontId="0" fillId="0" borderId="0" xfId="0"/>
    <xf numFmtId="0" fontId="0" fillId="0" borderId="1" xfId="0" applyBorder="1"/>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wrapText="1"/>
    </xf>
    <xf numFmtId="0" fontId="3" fillId="0" borderId="1" xfId="0" applyFont="1" applyBorder="1" applyAlignment="1">
      <alignment horizontal="right"/>
    </xf>
    <xf numFmtId="0" fontId="0" fillId="0" borderId="0" xfId="0" applyAlignment="1">
      <alignment horizontal="center"/>
    </xf>
    <xf numFmtId="0" fontId="3" fillId="0" borderId="2" xfId="0" applyFont="1" applyBorder="1"/>
    <xf numFmtId="3" fontId="0" fillId="0" borderId="1" xfId="1" applyNumberFormat="1" applyFont="1" applyBorder="1"/>
    <xf numFmtId="3" fontId="3" fillId="0" borderId="1" xfId="0" applyNumberFormat="1" applyFont="1" applyBorder="1"/>
    <xf numFmtId="0" fontId="5" fillId="0" borderId="0" xfId="0" applyFont="1" applyAlignment="1">
      <alignment horizontal="centerContinuous" wrapText="1"/>
    </xf>
    <xf numFmtId="0" fontId="0" fillId="0" borderId="0" xfId="0" applyAlignment="1">
      <alignment horizontal="centerContinuous" wrapText="1"/>
    </xf>
    <xf numFmtId="0" fontId="3" fillId="0" borderId="1" xfId="0" applyFont="1" applyBorder="1" applyAlignment="1">
      <alignment horizontal="center"/>
    </xf>
    <xf numFmtId="0" fontId="3" fillId="0" borderId="0" xfId="0" applyFont="1" applyFill="1" applyBorder="1"/>
    <xf numFmtId="0" fontId="3" fillId="0" borderId="4" xfId="0" applyFont="1" applyBorder="1"/>
    <xf numFmtId="0" fontId="3" fillId="0" borderId="5" xfId="0" applyFont="1" applyBorder="1"/>
    <xf numFmtId="0" fontId="3" fillId="0" borderId="6" xfId="0" applyFont="1" applyBorder="1" applyAlignment="1">
      <alignment horizontal="center" wrapText="1"/>
    </xf>
    <xf numFmtId="0" fontId="3" fillId="2" borderId="5" xfId="0" applyFont="1" applyFill="1" applyBorder="1" applyAlignment="1">
      <alignment horizontal="center" wrapText="1"/>
    </xf>
    <xf numFmtId="0" fontId="3" fillId="2" borderId="7" xfId="0" applyFont="1" applyFill="1" applyBorder="1" applyAlignment="1">
      <alignment horizontal="center" wrapText="1"/>
    </xf>
    <xf numFmtId="0" fontId="3" fillId="0" borderId="8" xfId="0" applyFont="1" applyBorder="1"/>
    <xf numFmtId="0" fontId="0" fillId="0" borderId="9" xfId="0" applyBorder="1"/>
    <xf numFmtId="49" fontId="3" fillId="0" borderId="10" xfId="0" applyNumberFormat="1" applyFont="1" applyBorder="1"/>
    <xf numFmtId="3" fontId="0" fillId="0" borderId="9" xfId="0" applyNumberFormat="1" applyBorder="1"/>
    <xf numFmtId="3" fontId="6" fillId="0" borderId="9" xfId="0" applyNumberFormat="1" applyFont="1" applyBorder="1"/>
    <xf numFmtId="0" fontId="3" fillId="0" borderId="11" xfId="0" applyFont="1" applyBorder="1"/>
    <xf numFmtId="0" fontId="3" fillId="0" borderId="3" xfId="0" applyFont="1" applyBorder="1" applyAlignment="1">
      <alignment horizontal="right"/>
    </xf>
    <xf numFmtId="3" fontId="4" fillId="0" borderId="3" xfId="1" applyNumberFormat="1" applyFont="1" applyBorder="1"/>
    <xf numFmtId="3" fontId="4" fillId="0" borderId="12" xfId="1" applyNumberFormat="1" applyFont="1" applyBorder="1"/>
    <xf numFmtId="49" fontId="8" fillId="0" borderId="10" xfId="0" applyNumberFormat="1" applyFont="1" applyBorder="1"/>
    <xf numFmtId="0" fontId="8" fillId="0" borderId="1" xfId="0" applyFont="1" applyBorder="1"/>
    <xf numFmtId="3" fontId="9" fillId="0" borderId="1" xfId="1" applyNumberFormat="1" applyFont="1" applyBorder="1"/>
    <xf numFmtId="3" fontId="9" fillId="0" borderId="9" xfId="0" applyNumberFormat="1" applyFont="1" applyBorder="1"/>
    <xf numFmtId="49" fontId="8" fillId="0" borderId="11" xfId="0" applyNumberFormat="1" applyFont="1" applyBorder="1"/>
    <xf numFmtId="0" fontId="8" fillId="0" borderId="3" xfId="0" applyFont="1" applyBorder="1"/>
    <xf numFmtId="3" fontId="9" fillId="0" borderId="3" xfId="1" applyNumberFormat="1" applyFont="1" applyBorder="1"/>
    <xf numFmtId="3" fontId="9" fillId="0" borderId="12" xfId="0" applyNumberFormat="1" applyFont="1" applyBorder="1"/>
    <xf numFmtId="49" fontId="8" fillId="0" borderId="8" xfId="0" applyNumberFormat="1" applyFont="1" applyBorder="1"/>
    <xf numFmtId="0" fontId="8" fillId="0" borderId="2" xfId="0" applyFont="1" applyBorder="1"/>
    <xf numFmtId="3" fontId="9" fillId="0" borderId="2" xfId="1" applyNumberFormat="1" applyFont="1" applyBorder="1"/>
    <xf numFmtId="3" fontId="9" fillId="0" borderId="13" xfId="0" applyNumberFormat="1" applyFont="1" applyBorder="1"/>
    <xf numFmtId="0" fontId="0" fillId="0" borderId="0" xfId="0" applyAlignment="1">
      <alignment wrapText="1"/>
    </xf>
  </cellXfs>
  <cellStyles count="3">
    <cellStyle name="Comma" xfId="1" builtinId="3"/>
    <cellStyle name="Normal" xfId="0" builtinId="0"/>
    <cellStyle name="Normal 2" xfId="2" xr:uid="{FC62CACA-B653-4059-A44B-4034ABD459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A6289-94E4-46F8-8917-C9E7F1A9417F}">
  <dimension ref="A2:H28"/>
  <sheetViews>
    <sheetView tabSelected="1" topLeftCell="A2" zoomScaleNormal="100" workbookViewId="0">
      <pane xSplit="2" ySplit="5" topLeftCell="C7" activePane="bottomRight" state="frozen"/>
      <selection activeCell="A2" sqref="A2"/>
      <selection pane="topRight" activeCell="C2" sqref="C2"/>
      <selection pane="bottomLeft" activeCell="A7" sqref="A7"/>
      <selection pane="bottomRight" activeCell="E17" sqref="E17"/>
    </sheetView>
  </sheetViews>
  <sheetFormatPr defaultRowHeight="15" x14ac:dyDescent="0.25"/>
  <cols>
    <col min="1" max="1" width="13.28515625" customWidth="1"/>
    <col min="2" max="2" width="14" customWidth="1"/>
    <col min="3" max="8" width="25.7109375" customWidth="1"/>
  </cols>
  <sheetData>
    <row r="2" spans="1:8" hidden="1" x14ac:dyDescent="0.25">
      <c r="C2" s="6" t="s">
        <v>22</v>
      </c>
      <c r="D2" s="6" t="s">
        <v>22</v>
      </c>
      <c r="E2" s="6" t="s">
        <v>22</v>
      </c>
      <c r="F2" s="6" t="s">
        <v>22</v>
      </c>
      <c r="G2" s="6" t="s">
        <v>22</v>
      </c>
      <c r="H2" s="6" t="s">
        <v>22</v>
      </c>
    </row>
    <row r="3" spans="1:8" hidden="1" x14ac:dyDescent="0.25">
      <c r="C3" s="6" t="s">
        <v>13</v>
      </c>
      <c r="D3" s="6" t="s">
        <v>34</v>
      </c>
      <c r="E3" s="6" t="s">
        <v>19</v>
      </c>
      <c r="F3" s="6" t="s">
        <v>18</v>
      </c>
      <c r="G3" s="6" t="s">
        <v>20</v>
      </c>
      <c r="H3" s="6" t="s">
        <v>21</v>
      </c>
    </row>
    <row r="4" spans="1:8" ht="47.25" thickBot="1" x14ac:dyDescent="0.4">
      <c r="A4" s="10" t="s">
        <v>37</v>
      </c>
      <c r="B4" s="11"/>
      <c r="C4" s="11"/>
      <c r="D4" s="11"/>
      <c r="E4" s="11"/>
      <c r="F4" s="11"/>
      <c r="G4" s="11"/>
      <c r="H4" s="11"/>
    </row>
    <row r="5" spans="1:8" ht="90" x14ac:dyDescent="0.25">
      <c r="A5" s="14" t="s">
        <v>0</v>
      </c>
      <c r="B5" s="15" t="s">
        <v>42</v>
      </c>
      <c r="C5" s="16" t="s">
        <v>35</v>
      </c>
      <c r="D5" s="16" t="s">
        <v>56</v>
      </c>
      <c r="E5" s="16" t="s">
        <v>55</v>
      </c>
      <c r="F5" s="17" t="s">
        <v>39</v>
      </c>
      <c r="G5" s="17" t="s">
        <v>36</v>
      </c>
      <c r="H5" s="18" t="s">
        <v>40</v>
      </c>
    </row>
    <row r="6" spans="1:8" hidden="1" x14ac:dyDescent="0.25">
      <c r="A6" s="19"/>
      <c r="B6" s="7"/>
      <c r="C6" s="2" t="s">
        <v>13</v>
      </c>
      <c r="D6" s="2" t="s">
        <v>14</v>
      </c>
      <c r="E6" s="2" t="s">
        <v>15</v>
      </c>
      <c r="F6" s="2"/>
      <c r="G6" s="1"/>
      <c r="H6" s="20"/>
    </row>
    <row r="7" spans="1:8" x14ac:dyDescent="0.25">
      <c r="A7" s="28" t="s">
        <v>1</v>
      </c>
      <c r="B7" s="29">
        <v>2020</v>
      </c>
      <c r="C7" s="30">
        <v>97746</v>
      </c>
      <c r="D7" s="30">
        <v>89</v>
      </c>
      <c r="E7" s="30">
        <v>97657</v>
      </c>
      <c r="F7" s="30">
        <v>0</v>
      </c>
      <c r="G7" s="30">
        <v>0</v>
      </c>
      <c r="H7" s="31">
        <v>0</v>
      </c>
    </row>
    <row r="8" spans="1:8" x14ac:dyDescent="0.25">
      <c r="A8" s="28" t="s">
        <v>2</v>
      </c>
      <c r="B8" s="29">
        <v>2020</v>
      </c>
      <c r="C8" s="30">
        <v>118415</v>
      </c>
      <c r="D8" s="30">
        <v>23558</v>
      </c>
      <c r="E8" s="30">
        <v>94857</v>
      </c>
      <c r="F8" s="30">
        <v>0</v>
      </c>
      <c r="G8" s="30">
        <v>0</v>
      </c>
      <c r="H8" s="31">
        <v>0</v>
      </c>
    </row>
    <row r="9" spans="1:8" ht="15.75" thickBot="1" x14ac:dyDescent="0.3">
      <c r="A9" s="32" t="s">
        <v>3</v>
      </c>
      <c r="B9" s="33">
        <v>2020</v>
      </c>
      <c r="C9" s="34">
        <v>79432.72</v>
      </c>
      <c r="D9" s="34">
        <v>79432.717999999993</v>
      </c>
      <c r="E9" s="34">
        <v>2.0000000076834112E-3</v>
      </c>
      <c r="F9" s="34">
        <v>0</v>
      </c>
      <c r="G9" s="34">
        <v>0</v>
      </c>
      <c r="H9" s="35">
        <v>0</v>
      </c>
    </row>
    <row r="10" spans="1:8" x14ac:dyDescent="0.25">
      <c r="A10" s="36" t="s">
        <v>4</v>
      </c>
      <c r="B10" s="37">
        <v>2021</v>
      </c>
      <c r="C10" s="38">
        <v>27630</v>
      </c>
      <c r="D10" s="38">
        <v>27630</v>
      </c>
      <c r="E10" s="38">
        <v>0</v>
      </c>
      <c r="F10" s="38">
        <v>0</v>
      </c>
      <c r="G10" s="38">
        <v>0</v>
      </c>
      <c r="H10" s="39">
        <v>0</v>
      </c>
    </row>
    <row r="11" spans="1:8" x14ac:dyDescent="0.25">
      <c r="A11" s="28" t="s">
        <v>5</v>
      </c>
      <c r="B11" s="29">
        <v>2021</v>
      </c>
      <c r="C11" s="30">
        <v>0</v>
      </c>
      <c r="D11" s="30">
        <v>0</v>
      </c>
      <c r="E11" s="30">
        <v>0</v>
      </c>
      <c r="F11" s="30">
        <v>0</v>
      </c>
      <c r="G11" s="30">
        <v>0</v>
      </c>
      <c r="H11" s="31">
        <v>0</v>
      </c>
    </row>
    <row r="12" spans="1:8" x14ac:dyDescent="0.25">
      <c r="A12" s="28" t="s">
        <v>6</v>
      </c>
      <c r="B12" s="29">
        <v>2021</v>
      </c>
      <c r="C12" s="30">
        <v>241</v>
      </c>
      <c r="D12" s="30">
        <v>0</v>
      </c>
      <c r="E12" s="30">
        <v>241</v>
      </c>
      <c r="F12" s="30">
        <v>0</v>
      </c>
      <c r="G12" s="30">
        <v>0</v>
      </c>
      <c r="H12" s="31">
        <v>0</v>
      </c>
    </row>
    <row r="13" spans="1:8" x14ac:dyDescent="0.25">
      <c r="A13" s="28" t="s">
        <v>7</v>
      </c>
      <c r="B13" s="29">
        <v>2021</v>
      </c>
      <c r="C13" s="30">
        <v>39653</v>
      </c>
      <c r="D13" s="30">
        <v>65.723140495867824</v>
      </c>
      <c r="E13" s="30">
        <v>39587.276859504134</v>
      </c>
      <c r="F13" s="30">
        <v>0</v>
      </c>
      <c r="G13" s="30">
        <v>0</v>
      </c>
      <c r="H13" s="31">
        <v>0</v>
      </c>
    </row>
    <row r="14" spans="1:8" ht="17.25" x14ac:dyDescent="0.25">
      <c r="A14" s="21" t="s">
        <v>44</v>
      </c>
      <c r="B14" s="3">
        <v>2021</v>
      </c>
      <c r="C14" s="8">
        <v>125103.1</v>
      </c>
      <c r="D14" s="8">
        <v>14949.679999999988</v>
      </c>
      <c r="E14" s="8">
        <v>110153.42000000001</v>
      </c>
      <c r="F14" s="8">
        <v>209.89999999999998</v>
      </c>
      <c r="G14" s="8">
        <v>209.89999999999964</v>
      </c>
      <c r="H14" s="22">
        <v>3.4106051316484809E-13</v>
      </c>
    </row>
    <row r="15" spans="1:8" ht="17.25" x14ac:dyDescent="0.25">
      <c r="A15" s="21" t="s">
        <v>45</v>
      </c>
      <c r="B15" s="3">
        <v>2021</v>
      </c>
      <c r="C15" s="8">
        <v>120372.11</v>
      </c>
      <c r="D15" s="8">
        <v>48021.138453364823</v>
      </c>
      <c r="E15" s="8">
        <v>72350.971546635177</v>
      </c>
      <c r="F15" s="8">
        <v>4323.8900000000003</v>
      </c>
      <c r="G15" s="8">
        <v>3753.7979102715462</v>
      </c>
      <c r="H15" s="22">
        <v>570.09208972845408</v>
      </c>
    </row>
    <row r="16" spans="1:8" ht="17.25" x14ac:dyDescent="0.25">
      <c r="A16" s="21" t="s">
        <v>46</v>
      </c>
      <c r="B16" s="3">
        <v>2021</v>
      </c>
      <c r="C16" s="8">
        <v>132619.29999999999</v>
      </c>
      <c r="D16" s="8">
        <v>57351.92507453006</v>
      </c>
      <c r="E16" s="8">
        <v>75267.374925469921</v>
      </c>
      <c r="F16" s="8">
        <v>3148.7</v>
      </c>
      <c r="G16" s="8">
        <v>3107.6585253456196</v>
      </c>
      <c r="H16" s="22">
        <v>41.041474654380181</v>
      </c>
    </row>
    <row r="17" spans="1:8" ht="17.25" x14ac:dyDescent="0.25">
      <c r="A17" s="21" t="s">
        <v>48</v>
      </c>
      <c r="B17" s="3">
        <v>2021</v>
      </c>
      <c r="C17" s="8">
        <v>74209</v>
      </c>
      <c r="D17" s="8">
        <v>74209</v>
      </c>
      <c r="E17" s="8">
        <v>0</v>
      </c>
      <c r="F17" s="8">
        <v>1720.3000000000002</v>
      </c>
      <c r="G17" s="8">
        <v>1720.3000000000029</v>
      </c>
      <c r="H17" s="23">
        <v>-2.7284841053187847E-12</v>
      </c>
    </row>
    <row r="18" spans="1:8" ht="17.25" x14ac:dyDescent="0.25">
      <c r="A18" s="21" t="s">
        <v>49</v>
      </c>
      <c r="B18" s="3">
        <v>2021</v>
      </c>
      <c r="C18" s="8">
        <v>24421.599999999999</v>
      </c>
      <c r="D18" s="8">
        <v>0</v>
      </c>
      <c r="E18" s="8">
        <v>24421.599999999999</v>
      </c>
      <c r="F18" s="8">
        <v>1729.4</v>
      </c>
      <c r="G18" s="8">
        <v>0</v>
      </c>
      <c r="H18" s="22">
        <v>1729.4</v>
      </c>
    </row>
    <row r="19" spans="1:8" ht="15.75" thickBot="1" x14ac:dyDescent="0.3">
      <c r="A19" s="24"/>
      <c r="B19" s="25" t="s">
        <v>17</v>
      </c>
      <c r="C19" s="26">
        <v>839842.83</v>
      </c>
      <c r="D19" s="26">
        <v>325307.18466839072</v>
      </c>
      <c r="E19" s="26">
        <v>514535.64533160924</v>
      </c>
      <c r="F19" s="26">
        <v>11132.19</v>
      </c>
      <c r="G19" s="26">
        <v>8791.6564356171693</v>
      </c>
      <c r="H19" s="27">
        <v>2340.5335643828321</v>
      </c>
    </row>
    <row r="21" spans="1:8" x14ac:dyDescent="0.25">
      <c r="A21" s="13" t="s">
        <v>41</v>
      </c>
    </row>
    <row r="22" spans="1:8" x14ac:dyDescent="0.25">
      <c r="A22" s="40" t="s">
        <v>43</v>
      </c>
      <c r="B22" s="40"/>
      <c r="C22" s="40"/>
      <c r="D22" s="40"/>
      <c r="E22" s="40"/>
      <c r="F22" s="40"/>
      <c r="G22" s="40"/>
      <c r="H22" s="40"/>
    </row>
    <row r="23" spans="1:8" ht="44.45" customHeight="1" x14ac:dyDescent="0.25">
      <c r="A23" s="40" t="s">
        <v>54</v>
      </c>
      <c r="B23" s="40"/>
      <c r="C23" s="40"/>
      <c r="D23" s="40"/>
      <c r="E23" s="40"/>
      <c r="F23" s="40"/>
      <c r="G23" s="40"/>
      <c r="H23" s="40"/>
    </row>
    <row r="24" spans="1:8" x14ac:dyDescent="0.25">
      <c r="A24" s="40" t="s">
        <v>47</v>
      </c>
      <c r="B24" s="40"/>
      <c r="C24" s="40"/>
      <c r="D24" s="40"/>
      <c r="E24" s="40"/>
      <c r="F24" s="40"/>
      <c r="G24" s="40"/>
      <c r="H24" s="40"/>
    </row>
    <row r="25" spans="1:8" x14ac:dyDescent="0.25">
      <c r="A25" s="40" t="s">
        <v>52</v>
      </c>
      <c r="B25" s="40"/>
      <c r="C25" s="40"/>
      <c r="D25" s="40"/>
      <c r="E25" s="40"/>
      <c r="F25" s="40"/>
      <c r="G25" s="40"/>
      <c r="H25" s="40"/>
    </row>
    <row r="26" spans="1:8" x14ac:dyDescent="0.25">
      <c r="A26" s="40" t="s">
        <v>53</v>
      </c>
      <c r="B26" s="40"/>
      <c r="C26" s="40"/>
      <c r="D26" s="40"/>
      <c r="E26" s="40"/>
      <c r="F26" s="40"/>
      <c r="G26" s="40"/>
      <c r="H26" s="40"/>
    </row>
    <row r="27" spans="1:8" x14ac:dyDescent="0.25">
      <c r="A27" s="40" t="s">
        <v>51</v>
      </c>
      <c r="B27" s="40"/>
      <c r="C27" s="40"/>
      <c r="D27" s="40"/>
      <c r="E27" s="40"/>
      <c r="F27" s="40"/>
      <c r="G27" s="40"/>
      <c r="H27" s="40"/>
    </row>
    <row r="28" spans="1:8" x14ac:dyDescent="0.25">
      <c r="A28" s="40" t="s">
        <v>50</v>
      </c>
      <c r="B28" s="40"/>
      <c r="C28" s="40"/>
      <c r="D28" s="40"/>
      <c r="E28" s="40"/>
      <c r="F28" s="40"/>
      <c r="G28" s="40"/>
      <c r="H28" s="40"/>
    </row>
  </sheetData>
  <mergeCells count="7">
    <mergeCell ref="A28:H28"/>
    <mergeCell ref="A22:H22"/>
    <mergeCell ref="A23:H23"/>
    <mergeCell ref="A24:H24"/>
    <mergeCell ref="A25:H25"/>
    <mergeCell ref="A26:H26"/>
    <mergeCell ref="A27:H27"/>
  </mergeCells>
  <phoneticPr fontId="2" type="noConversion"/>
  <pageMargins left="0.7" right="0.7" top="0.75" bottom="0.75" header="0.3" footer="0.3"/>
  <pageSetup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4AFD7-653C-49AA-92A0-3F1899F9C5C3}">
  <dimension ref="A1:M15"/>
  <sheetViews>
    <sheetView zoomScale="120" zoomScaleNormal="120" workbookViewId="0">
      <selection activeCell="F13" sqref="F13"/>
    </sheetView>
  </sheetViews>
  <sheetFormatPr defaultRowHeight="15" x14ac:dyDescent="0.25"/>
  <cols>
    <col min="1" max="1" width="18.85546875" customWidth="1"/>
    <col min="2" max="2" width="15.85546875" customWidth="1"/>
    <col min="3" max="13" width="15.7109375" customWidth="1"/>
  </cols>
  <sheetData>
    <row r="1" spans="1:13" ht="93" x14ac:dyDescent="0.35">
      <c r="A1" s="10" t="s">
        <v>38</v>
      </c>
      <c r="B1" s="11"/>
      <c r="C1" s="11"/>
      <c r="D1" s="11"/>
      <c r="E1" s="11"/>
      <c r="F1" s="11"/>
      <c r="G1" s="11"/>
      <c r="H1" s="11"/>
      <c r="I1" s="11"/>
      <c r="J1" s="11"/>
      <c r="K1" s="11"/>
      <c r="L1" s="11"/>
      <c r="M1" s="11"/>
    </row>
    <row r="2" spans="1:13" s="6" customFormat="1" ht="30" x14ac:dyDescent="0.25">
      <c r="A2" s="12" t="s">
        <v>0</v>
      </c>
      <c r="B2" s="12" t="s">
        <v>16</v>
      </c>
      <c r="C2" s="4" t="s">
        <v>23</v>
      </c>
      <c r="D2" s="4" t="s">
        <v>24</v>
      </c>
      <c r="E2" s="4" t="s">
        <v>25</v>
      </c>
      <c r="F2" s="4" t="s">
        <v>26</v>
      </c>
      <c r="G2" s="4" t="s">
        <v>27</v>
      </c>
      <c r="H2" s="4" t="s">
        <v>28</v>
      </c>
      <c r="I2" s="4" t="s">
        <v>29</v>
      </c>
      <c r="J2" s="4" t="s">
        <v>30</v>
      </c>
      <c r="K2" s="4" t="s">
        <v>31</v>
      </c>
      <c r="L2" s="4" t="s">
        <v>32</v>
      </c>
      <c r="M2" s="4" t="s">
        <v>33</v>
      </c>
    </row>
    <row r="3" spans="1:13" x14ac:dyDescent="0.25">
      <c r="A3" s="3" t="s">
        <v>1</v>
      </c>
      <c r="B3" s="3">
        <v>2020</v>
      </c>
      <c r="C3" s="8">
        <v>2967</v>
      </c>
      <c r="D3" s="8">
        <v>1076</v>
      </c>
      <c r="E3" s="8">
        <v>5145</v>
      </c>
      <c r="F3" s="8">
        <v>361</v>
      </c>
      <c r="G3" s="8">
        <v>24787</v>
      </c>
      <c r="H3" s="8">
        <v>1921</v>
      </c>
      <c r="I3" s="8">
        <v>0</v>
      </c>
      <c r="J3" s="8">
        <v>877</v>
      </c>
      <c r="K3" s="8">
        <v>0</v>
      </c>
      <c r="L3" s="8">
        <v>4930</v>
      </c>
      <c r="M3" s="8">
        <v>47855</v>
      </c>
    </row>
    <row r="4" spans="1:13" x14ac:dyDescent="0.25">
      <c r="A4" s="3" t="s">
        <v>2</v>
      </c>
      <c r="B4" s="3">
        <v>2020</v>
      </c>
      <c r="C4" s="8">
        <v>1036</v>
      </c>
      <c r="D4" s="8">
        <v>1637</v>
      </c>
      <c r="E4" s="8">
        <v>3499</v>
      </c>
      <c r="F4" s="8">
        <v>142</v>
      </c>
      <c r="G4" s="8">
        <v>22618</v>
      </c>
      <c r="H4" s="8">
        <v>333</v>
      </c>
      <c r="I4" s="8">
        <v>900</v>
      </c>
      <c r="J4" s="8">
        <v>421</v>
      </c>
      <c r="K4" s="8">
        <v>0</v>
      </c>
      <c r="L4" s="8">
        <v>3934</v>
      </c>
      <c r="M4" s="8">
        <v>48535</v>
      </c>
    </row>
    <row r="5" spans="1:13" x14ac:dyDescent="0.25">
      <c r="A5" s="3" t="s">
        <v>3</v>
      </c>
      <c r="B5" s="3">
        <v>2020</v>
      </c>
      <c r="C5" s="8">
        <v>996</v>
      </c>
      <c r="D5" s="8">
        <v>1205</v>
      </c>
      <c r="E5" s="8">
        <v>5624</v>
      </c>
      <c r="F5" s="8">
        <v>130</v>
      </c>
      <c r="G5" s="8">
        <v>5410</v>
      </c>
      <c r="H5" s="8">
        <v>1</v>
      </c>
      <c r="I5" s="8">
        <v>812</v>
      </c>
      <c r="J5" s="8">
        <v>403</v>
      </c>
      <c r="K5" s="8">
        <v>0</v>
      </c>
      <c r="L5" s="8">
        <v>3469</v>
      </c>
      <c r="M5" s="8">
        <v>39863</v>
      </c>
    </row>
    <row r="6" spans="1:13" x14ac:dyDescent="0.25">
      <c r="A6" s="3" t="s">
        <v>4</v>
      </c>
      <c r="B6" s="3">
        <v>2021</v>
      </c>
      <c r="C6" s="8">
        <v>926</v>
      </c>
      <c r="D6" s="8">
        <v>976</v>
      </c>
      <c r="E6" s="8">
        <v>456</v>
      </c>
      <c r="F6" s="8">
        <v>100</v>
      </c>
      <c r="G6" s="8">
        <v>6315</v>
      </c>
      <c r="H6" s="8">
        <v>40</v>
      </c>
      <c r="I6" s="8">
        <v>345</v>
      </c>
      <c r="J6" s="8">
        <v>580</v>
      </c>
      <c r="K6" s="8">
        <v>0</v>
      </c>
      <c r="L6" s="8">
        <v>2541</v>
      </c>
      <c r="M6" s="8">
        <v>30571</v>
      </c>
    </row>
    <row r="7" spans="1:13" x14ac:dyDescent="0.25">
      <c r="A7" s="3" t="s">
        <v>5</v>
      </c>
      <c r="B7" s="3">
        <v>2021</v>
      </c>
      <c r="C7" s="8">
        <v>777</v>
      </c>
      <c r="D7" s="8">
        <v>1764</v>
      </c>
      <c r="E7" s="8">
        <v>2031</v>
      </c>
      <c r="F7" s="8">
        <v>97</v>
      </c>
      <c r="G7" s="8">
        <v>15315</v>
      </c>
      <c r="H7" s="8">
        <v>1284</v>
      </c>
      <c r="I7" s="8">
        <v>460</v>
      </c>
      <c r="J7" s="8">
        <v>531</v>
      </c>
      <c r="K7" s="8">
        <v>3</v>
      </c>
      <c r="L7" s="8">
        <v>2481</v>
      </c>
      <c r="M7" s="8">
        <v>44941</v>
      </c>
    </row>
    <row r="8" spans="1:13" x14ac:dyDescent="0.25">
      <c r="A8" s="3" t="s">
        <v>6</v>
      </c>
      <c r="B8" s="3">
        <v>2021</v>
      </c>
      <c r="C8" s="8">
        <v>367</v>
      </c>
      <c r="D8" s="8">
        <v>1886</v>
      </c>
      <c r="E8" s="8">
        <v>4712</v>
      </c>
      <c r="F8" s="8">
        <v>100</v>
      </c>
      <c r="G8" s="8">
        <v>17151</v>
      </c>
      <c r="H8" s="8">
        <v>18</v>
      </c>
      <c r="I8" s="8">
        <v>241</v>
      </c>
      <c r="J8" s="8">
        <v>644</v>
      </c>
      <c r="K8" s="8">
        <v>0</v>
      </c>
      <c r="L8" s="8">
        <v>2759</v>
      </c>
      <c r="M8" s="8">
        <v>62827</v>
      </c>
    </row>
    <row r="9" spans="1:13" x14ac:dyDescent="0.25">
      <c r="A9" s="3" t="s">
        <v>7</v>
      </c>
      <c r="B9" s="3">
        <v>2021</v>
      </c>
      <c r="C9" s="8">
        <v>1302</v>
      </c>
      <c r="D9" s="8">
        <v>2404</v>
      </c>
      <c r="E9" s="8">
        <v>6800</v>
      </c>
      <c r="F9" s="8">
        <v>176</v>
      </c>
      <c r="G9" s="8">
        <v>28791</v>
      </c>
      <c r="H9" s="8">
        <v>162</v>
      </c>
      <c r="I9" s="8">
        <v>253</v>
      </c>
      <c r="J9" s="8">
        <v>342</v>
      </c>
      <c r="K9" s="8">
        <v>1305</v>
      </c>
      <c r="L9" s="8">
        <v>3814</v>
      </c>
      <c r="M9" s="8">
        <v>14248</v>
      </c>
    </row>
    <row r="10" spans="1:13" x14ac:dyDescent="0.25">
      <c r="A10" s="3" t="s">
        <v>8</v>
      </c>
      <c r="B10" s="3">
        <v>2021</v>
      </c>
      <c r="C10" s="8">
        <v>1576</v>
      </c>
      <c r="D10" s="8">
        <v>2697</v>
      </c>
      <c r="E10" s="8">
        <v>7570</v>
      </c>
      <c r="F10" s="8">
        <v>175</v>
      </c>
      <c r="G10" s="8">
        <v>49433</v>
      </c>
      <c r="H10" s="8">
        <v>288</v>
      </c>
      <c r="I10" s="8">
        <v>910</v>
      </c>
      <c r="J10" s="8">
        <v>519</v>
      </c>
      <c r="K10" s="8">
        <v>219</v>
      </c>
      <c r="L10" s="8">
        <v>4268</v>
      </c>
      <c r="M10" s="8">
        <v>17333</v>
      </c>
    </row>
    <row r="11" spans="1:13" x14ac:dyDescent="0.25">
      <c r="A11" s="3" t="s">
        <v>9</v>
      </c>
      <c r="B11" s="3">
        <v>2021</v>
      </c>
      <c r="C11" s="8">
        <v>1609</v>
      </c>
      <c r="D11" s="8">
        <v>3241</v>
      </c>
      <c r="E11" s="8">
        <v>7009</v>
      </c>
      <c r="F11" s="8">
        <v>158</v>
      </c>
      <c r="G11" s="8">
        <v>74834</v>
      </c>
      <c r="H11" s="8">
        <v>2244</v>
      </c>
      <c r="I11" s="8">
        <v>327</v>
      </c>
      <c r="J11" s="8">
        <v>1165</v>
      </c>
      <c r="K11" s="8">
        <v>2</v>
      </c>
      <c r="L11" s="8">
        <v>4522</v>
      </c>
      <c r="M11" s="8">
        <v>23516</v>
      </c>
    </row>
    <row r="12" spans="1:13" x14ac:dyDescent="0.25">
      <c r="A12" s="3" t="s">
        <v>10</v>
      </c>
      <c r="B12" s="3">
        <v>2021</v>
      </c>
      <c r="C12" s="8">
        <v>1666</v>
      </c>
      <c r="D12" s="8">
        <v>362</v>
      </c>
      <c r="E12" s="8">
        <v>4455</v>
      </c>
      <c r="F12" s="8">
        <v>5035</v>
      </c>
      <c r="G12" s="8">
        <v>90248</v>
      </c>
      <c r="H12" s="8">
        <v>3502</v>
      </c>
      <c r="I12" s="8">
        <v>362</v>
      </c>
      <c r="J12" s="8">
        <v>1290</v>
      </c>
      <c r="K12" s="8">
        <v>2</v>
      </c>
      <c r="L12" s="8">
        <v>4726</v>
      </c>
      <c r="M12" s="8">
        <v>31778</v>
      </c>
    </row>
    <row r="13" spans="1:13" x14ac:dyDescent="0.25">
      <c r="A13" s="3" t="s">
        <v>11</v>
      </c>
      <c r="B13" s="3">
        <v>2021</v>
      </c>
      <c r="C13" s="8">
        <v>1444</v>
      </c>
      <c r="D13" s="8">
        <v>2137</v>
      </c>
      <c r="E13" s="8">
        <v>4686</v>
      </c>
      <c r="F13" s="8">
        <v>53</v>
      </c>
      <c r="G13" s="8">
        <v>65741</v>
      </c>
      <c r="H13" s="8">
        <v>4001</v>
      </c>
      <c r="I13" s="8">
        <v>801</v>
      </c>
      <c r="J13" s="8">
        <v>1320</v>
      </c>
      <c r="K13" s="8">
        <v>2</v>
      </c>
      <c r="L13" s="8">
        <v>2654</v>
      </c>
      <c r="M13" s="8">
        <v>42164</v>
      </c>
    </row>
    <row r="14" spans="1:13" x14ac:dyDescent="0.25">
      <c r="A14" s="3" t="s">
        <v>12</v>
      </c>
      <c r="B14" s="3">
        <v>2021</v>
      </c>
      <c r="C14" s="8">
        <v>752</v>
      </c>
      <c r="D14" s="8">
        <v>3122</v>
      </c>
      <c r="E14" s="8">
        <v>6833</v>
      </c>
      <c r="F14" s="8">
        <v>30</v>
      </c>
      <c r="G14" s="8">
        <v>35294</v>
      </c>
      <c r="H14" s="8">
        <v>4874</v>
      </c>
      <c r="I14" s="8">
        <v>1200</v>
      </c>
      <c r="J14" s="8">
        <v>1463</v>
      </c>
      <c r="K14" s="8">
        <v>2</v>
      </c>
      <c r="L14" s="8">
        <v>3894</v>
      </c>
      <c r="M14" s="8">
        <v>46056</v>
      </c>
    </row>
    <row r="15" spans="1:13" x14ac:dyDescent="0.25">
      <c r="A15" s="3"/>
      <c r="B15" s="5" t="s">
        <v>17</v>
      </c>
      <c r="C15" s="9">
        <f t="shared" ref="C15:M15" si="0">SUM(C3:C14)</f>
        <v>15418</v>
      </c>
      <c r="D15" s="9">
        <f t="shared" si="0"/>
        <v>22507</v>
      </c>
      <c r="E15" s="9">
        <f t="shared" si="0"/>
        <v>58820</v>
      </c>
      <c r="F15" s="9">
        <f t="shared" si="0"/>
        <v>6557</v>
      </c>
      <c r="G15" s="9">
        <f t="shared" si="0"/>
        <v>435937</v>
      </c>
      <c r="H15" s="9">
        <f t="shared" si="0"/>
        <v>18668</v>
      </c>
      <c r="I15" s="9">
        <f t="shared" si="0"/>
        <v>6611</v>
      </c>
      <c r="J15" s="9">
        <f t="shared" si="0"/>
        <v>9555</v>
      </c>
      <c r="K15" s="9">
        <f t="shared" si="0"/>
        <v>1535</v>
      </c>
      <c r="L15" s="9">
        <f t="shared" si="0"/>
        <v>43992</v>
      </c>
      <c r="M15" s="9">
        <f t="shared" si="0"/>
        <v>449687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Table1</vt:lpstr>
      <vt:lpstr>Table2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 Janice@DWR</dc:creator>
  <cp:lastModifiedBy>Wu, Janice@DWR</cp:lastModifiedBy>
  <dcterms:created xsi:type="dcterms:W3CDTF">2022-01-06T17:59:31Z</dcterms:created>
  <dcterms:modified xsi:type="dcterms:W3CDTF">2022-03-16T21:02:59Z</dcterms:modified>
</cp:coreProperties>
</file>