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https://cawaterboards.sharepoint.com/DWR/Enforcement/ESP/0.JenOBoyle Assignments/ENF Section/Webposting Requests/"/>
    </mc:Choice>
  </mc:AlternateContent>
  <xr:revisionPtr revIDLastSave="375" documentId="13_ncr:1_{E5A8D917-13B5-4CA3-A1FF-6C8D45D42820}" xr6:coauthVersionLast="47" xr6:coauthVersionMax="47" xr10:uidLastSave="{8FF13F38-E839-4661-A579-E80D15188F74}"/>
  <bookViews>
    <workbookView xWindow="-108" yWindow="-108" windowWidth="23256" windowHeight="12456" tabRatio="667" xr2:uid="{ACB8D38B-687A-419B-888E-5E2E06C8A044}"/>
  </bookViews>
  <sheets>
    <sheet name="Summary" sheetId="12" r:id="rId1"/>
    <sheet name="Upper Springs" sheetId="1" r:id="rId2"/>
    <sheet name="Lower Springs" sheetId="2" r:id="rId3"/>
    <sheet name="SMBMI" sheetId="3" r:id="rId4"/>
    <sheet name="BTB Hygiene" sheetId="4" r:id="rId5"/>
    <sheet name="BTB Tank Trucks" sheetId="11" r:id="rId6"/>
    <sheet name="Strawberry Creek" sheetId="5" r:id="rId7"/>
    <sheet name="Other Deliveries" sheetId="6" r:id="rId8"/>
    <sheet name="Other Discharges" sheetId="7" r:id="rId9"/>
  </sheets>
  <definedNames>
    <definedName name="ColumnTitle_BTBHygiene">Table6[#Headers]</definedName>
    <definedName name="ColumnTitle_BTBTank">Table5[#Headers]</definedName>
    <definedName name="ColumnTitle_LowerSprings">Table8[#Headers]</definedName>
    <definedName name="ColumnTitle_OtherDeliveries">Table3[#Headers]</definedName>
    <definedName name="ColumnTitle_OtherDischarges">Table2[#Headers]</definedName>
    <definedName name="ColumnTitle_SMBMI">Table7[#Headers]</definedName>
    <definedName name="ColumnTitle_StrawberryCreek">Table4[#Headers]</definedName>
    <definedName name="ColumnTitle_Summary">Summary!$A$3:$M$3</definedName>
    <definedName name="ColumnTitle_UpperSprings">Table9[#Headers]</definedName>
    <definedName name="RowTitle_BTBHygiene">Table6[[#All],[Date]]</definedName>
    <definedName name="RowTitle_BTBTank">Table5[[#All],[Date]]</definedName>
    <definedName name="RowTitle_LowerSprings">Table8[[#All],[Date]]</definedName>
    <definedName name="RowTitle_OtherDeliveries">Table3[[#All],[Date]]</definedName>
    <definedName name="RowTitle_OtherDischarges">Table2[[#All],[Date]]</definedName>
    <definedName name="RowTitle_SMBMI">Table7[[#All],[Date]]</definedName>
    <definedName name="RowTitle_StrawberryCreek">Table4[[#All],[Date]]</definedName>
    <definedName name="RowTitle_Summary">Summary!$A$3:$A$35</definedName>
    <definedName name="RowTitle_UpperSprings">Table9[[#All],[Date]]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3" i="7"/>
  <c r="B3" i="6"/>
  <c r="B3" i="5"/>
  <c r="B3" i="4"/>
  <c r="B3" i="3"/>
  <c r="B3" i="2"/>
  <c r="D40" i="12" l="1"/>
  <c r="D39" i="12" l="1"/>
  <c r="D41" i="12" s="1"/>
  <c r="D37" i="12" l="1"/>
  <c r="D38" i="12"/>
</calcChain>
</file>

<file path=xl/sharedStrings.xml><?xml version="1.0" encoding="utf-8"?>
<sst xmlns="http://schemas.openxmlformats.org/spreadsheetml/2006/main" count="519" uniqueCount="74">
  <si>
    <t>Reporting Required Pursuant to Order WR-2023-0042</t>
  </si>
  <si>
    <t>Year:</t>
  </si>
  <si>
    <t>Month:</t>
  </si>
  <si>
    <t>Date</t>
  </si>
  <si>
    <t>Daily Diversions at Upper Springs Facilities</t>
  </si>
  <si>
    <t>Daily Diversions at Lower Springs Facilities</t>
  </si>
  <si>
    <t>Daily Deliveries to BTB Water Tank Trucks</t>
  </si>
  <si>
    <t>Daily Discharge to Strawberry Creek near Boreholes 10/11/12</t>
  </si>
  <si>
    <t xml:space="preserve">Reporting Required Pursuant to Order WR-2023-0042 </t>
  </si>
  <si>
    <t>Daily Deliveries at Other Locations</t>
  </si>
  <si>
    <t>N/A</t>
  </si>
  <si>
    <t>Daily Discharges at Other Locations</t>
  </si>
  <si>
    <t>TOTALS</t>
  </si>
  <si>
    <t>Source Total (acre-feet)</t>
  </si>
  <si>
    <t>Source Total (gallons per minute)</t>
  </si>
  <si>
    <t>Calculated SMBMI Delivery (gallons)</t>
  </si>
  <si>
    <t>Variance
(gallons)</t>
  </si>
  <si>
    <t>Notes</t>
  </si>
  <si>
    <t>Summary Notes (also provided on their respective worksheet)</t>
  </si>
  <si>
    <t>BTB Total Receipts (gallons)</t>
  </si>
  <si>
    <t>Source Total (gallons)</t>
  </si>
  <si>
    <t>The high bias from partial pipe flow metering conditions at the SMBMI flow meter was corrected last month.  A temporary orifice plate was installed downstream of SMBMI meter on 12/22/2023 to alleviate partial pipe conditions.  That orifice plate was replaced by a second temporary orifice plate (with a smaller opening) on 12/27/23 that further improved conditions.  BTB installed a CLA-VAL pressure sustaining valve in place of the orifice plate on 1/12/24.</t>
  </si>
  <si>
    <t>Souce: Upper Springs (gallons)</t>
  </si>
  <si>
    <t>Source: Lower Springs (gallons)</t>
  </si>
  <si>
    <t>Sources Total (gallons)</t>
  </si>
  <si>
    <t>SMBMI Delivery (gallons)</t>
  </si>
  <si>
    <t>BTB Hygiene Delivery (gallons)</t>
  </si>
  <si>
    <t>BTB Tankers Delivery (gallons)</t>
  </si>
  <si>
    <t>Strawberry Creek Discharge (gallons)</t>
  </si>
  <si>
    <t>Other Delivery (gallons)</t>
  </si>
  <si>
    <t>Other Diversion (gallons)</t>
  </si>
  <si>
    <t>Total Deliveries and Discharges (gallons)</t>
  </si>
  <si>
    <t>Tunnel 2 (gallons)</t>
  </si>
  <si>
    <t>Tunnel 3 (gallons)</t>
  </si>
  <si>
    <t>Borehole 1 (gallons)</t>
  </si>
  <si>
    <t>Borehole 1A (gallons)</t>
  </si>
  <si>
    <t>Borehole 7 (gallons)</t>
  </si>
  <si>
    <t>Borehole 7A (gallons)</t>
  </si>
  <si>
    <t>Borehole 7B (gallons)</t>
  </si>
  <si>
    <t>Borehole 7C (gallons)</t>
  </si>
  <si>
    <t>Borehole 8 (gallons)</t>
  </si>
  <si>
    <t>Total (gallons)</t>
  </si>
  <si>
    <t>Borehole 10 (gallons)</t>
  </si>
  <si>
    <t>Borehole 11 (gallons)</t>
  </si>
  <si>
    <t>Borehole 12 (gallons)</t>
  </si>
  <si>
    <t>Daily Total (gallons)</t>
  </si>
  <si>
    <t>Deliveries (gallons)</t>
  </si>
  <si>
    <t>Discharge (gallons)</t>
  </si>
  <si>
    <t>Location 1 (gallons)</t>
  </si>
  <si>
    <t>Location 2 (gallons)</t>
  </si>
  <si>
    <t>Location 3 (gallons)</t>
  </si>
  <si>
    <t>Location 4 (gallons)</t>
  </si>
  <si>
    <t>Location 5 (gallons)</t>
  </si>
  <si>
    <t>Location 6 (gallons)</t>
  </si>
  <si>
    <t>Location 7 (gallons)</t>
  </si>
  <si>
    <t>Location 8 (gallons)</t>
  </si>
  <si>
    <t>Location 9 (gallons)</t>
  </si>
  <si>
    <t>Location 10 (gallons)</t>
  </si>
  <si>
    <t>Site Name: N/A (gallons)</t>
  </si>
  <si>
    <t>Summary Notes</t>
  </si>
  <si>
    <t>1: Tunnel 2 - The Tunnel 2 reported volume includes water discharged at the “drinker” pipe at the Tunnel 2 vault, which was installed at the request of the United States Forest Service for the benefit of wildlife, flora and fauna in Strawberry Canyon.  According to the Division of Water Rights November 8, 2023 Site Observation Report, the estimated drinker discharge on November 8, 2023 was 0.88 gallons per minute.</t>
  </si>
  <si>
    <t>2: Tunnel 3 - The Tunnel 3 reported volume includes water discharged at the “drinker” pipe at the Tunnel 3 vault, which was installed at the request of the United States Forest Service for the benefit of wildlife, flora and fauna in Strawberry Canyon.  According to the Division of Water Rights November 8, 2023 Site Observation Report, the estimated drinker discharge on November 8, 2023 was 0.21 gallons per minute.</t>
  </si>
  <si>
    <t xml:space="preserve">3: Boreholes 7 / 7A / 7B / 7C -  The valves for Boreholes 7/7A/7B/7C are closed.  The previously uncapped piping (from the historic complex above) terminated inside the 7/7A/7B/7C enclosure.  The uncapped piping was not connected to the pipeline at the portal and had always discharged to the enclosure drain and outlet piping.  BTB had maintained this discharge at the request of the United States Forest Service for the benefit flora and fauna in Strawberry Canyon.  According to the Division of Water Rights November 8, 2023 Site Observation Report on November 8, 2023, no flow estimate could be provided.  BTB capped this piping on 1/17/24. </t>
  </si>
  <si>
    <t xml:space="preserve">
4: SMBMI Deliveries - BTB conducted maintenance of the pipeline facilities to install an orifice plate with a 1.375" opening downstream of the SMBMI flow meter on 12/22/2023. This orifice plate decreased turbulence in the pipeline and increased the accuracy of the SMBMI flow meter readings.  This orifice plate was replaced by one with a smaller 1.125" opening that further increased the accuracy of the SMBMI flow meter readings on 12/27/2023.  BTB installed a CLA-VAL pressure sustaining valve in place of the orifice plate on 1/12/24.
</t>
  </si>
  <si>
    <t>5: BTB Hygiene - This represents the volume to maintain hygienic conditions at the BTB tank trailer loading station and throughout the pipeline from the Strawberry Canyon sources.  Hygiene volume is discharged at an existing discharge line from the BTB tank trailer loading station towards Indian Creek.</t>
  </si>
  <si>
    <t>6: Strawberry Creek Station / Transect 6 Discharge - BTB closed the Strawberry Creek Station and removed the Transect 6 discharge facilities on October 17, 2023, and notified the USFS of the same on November 6, 2023.  To our knowledge, there are no other discharges or deliveries from the Strawberry Canyon pipeline other than those described in this report.</t>
  </si>
  <si>
    <t>1,2,3,4,5,6</t>
  </si>
  <si>
    <t>1,2,3</t>
  </si>
  <si>
    <t>4: SMBMI Deliveries - BTB conducted maintenance of the pipeline facilities to install an orifice plate with a 1.375" opening downstream of the SMBMI flow meter on 12/22/2023. This orifice plate decreased turbulence in the pipeline and increased the accuracy of the SMBMI flow meter readings.  This orifice plate was replaced by one with a smaller 1.125" opening that further increased the accuracy of the SMBMI flow meter readings on 12/27/2023.  BTB installed a CLA-VAL pressure sustaining valve in place of the orifice plate on 1/12/24.</t>
  </si>
  <si>
    <t>5: BTB Hygiene - This represents the volume to maintain hygienic conditions (prevention of stagnant volume) at the BTB tank trailer loading station and throughout the pipeline from the Strawberry Canyon sources. Hygiene volume is discharged at an existing discharge line from the BTB tank trailer loading station towards Indian Creek and percolates into ground surface. This volume is within the total of 10/11/12 not affected by Order WR-2023-0042 and is reported for clarity.</t>
  </si>
  <si>
    <t>6: Strawberry Creek Station / Transect 6 Discharge - BTB closed the Strawberry Creek Station and removed the Transect 6 discharge facilities on October 17, 2023, and notified the USFS of the same on November 6, 2023.  To our knowledge there are no other discharges or deliveries from the Strawberry Canyon pipeline other than those described in this report.</t>
  </si>
  <si>
    <t>Daily Deliveries to BTB Water Tank to Maintain Hygienic Conditions</t>
  </si>
  <si>
    <t>Daily Deliveries to San Manuel Band of Mission Indians (SMBMI)</t>
  </si>
  <si>
    <r>
      <t xml:space="preserve">January 2024 Reporting Period Summary
</t>
    </r>
    <r>
      <rPr>
        <b/>
        <i/>
        <sz val="14"/>
        <color theme="1"/>
        <rFont val="Arial"/>
        <family val="2"/>
      </rPr>
      <t>(please review summary notes provided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</si>
</sst>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mm"/>
    <numFmt numFmtId="165" formatCode="0.0%"/>
    <numFmt numFmtId="166" formatCode="#,##0.0"/>
  </numFmts>
  <fonts count="13" x14ac:knownFonts="1">
    <font>
      <sz val="11"/>
      <color theme="1"/>
      <name val="Calibri"/>
      <family val="2"/>
      <scheme val="minor"/>
    </font>
    <font>
      <sz val="8"/>
      <name val="Calibri"/>
      <family val="2"/>
      <scheme val="minor"/>
    </font>
    <font>
      <sz val="11"/>
      <color rgb="FF000000"/>
      <name val="Calibri"/>
      <family val="2"/>
      <scheme val="minor"/>
    </font>
    <font>
      <sz val="11"/>
      <color theme="1"/>
      <name val="Arial"/>
      <family val="2"/>
    </font>
    <font>
      <b/>
      <sz val="16"/>
      <color theme="1"/>
      <name val="Arial"/>
      <family val="2"/>
    </font>
    <font>
      <b/>
      <sz val="14"/>
      <color theme="1"/>
      <name val="Arial"/>
      <family val="2"/>
    </font>
    <font>
      <sz val="12"/>
      <color theme="1"/>
      <name val="Arial"/>
      <family val="2"/>
    </font>
    <font>
      <b/>
      <sz val="14"/>
      <color indexed="8"/>
      <name val="Arial"/>
      <family val="2"/>
    </font>
    <font>
      <b/>
      <i/>
      <sz val="12"/>
      <color theme="1"/>
      <name val="Arial"/>
      <family val="2"/>
    </font>
    <font>
      <b/>
      <sz val="12"/>
      <color theme="1"/>
      <name val="Arial"/>
      <family val="2"/>
    </font>
    <font>
      <b/>
      <sz val="11"/>
      <color theme="1"/>
      <name val="Arial"/>
      <family val="2"/>
    </font>
    <font>
      <i/>
      <sz val="12"/>
      <color theme="1"/>
      <name val="Arial"/>
      <family val="2"/>
    </font>
    <font>
      <b/>
      <i/>
      <sz val="14"/>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diagonal/>
    </border>
    <border>
      <left/>
      <right style="thin">
        <color indexed="64"/>
      </right>
      <top/>
      <bottom/>
      <diagonal/>
    </border>
  </borders>
  <cellStyleXfs count="4">
    <xf numFmtId="0" fontId="0" fillId="0" borderId="0"/>
    <xf numFmtId="0" fontId="2" fillId="0" borderId="0"/>
    <xf numFmtId="0" fontId="4" fillId="0" borderId="0" applyNumberFormat="0" applyFill="0" applyAlignment="0" applyProtection="0"/>
    <xf numFmtId="0" fontId="5" fillId="0" borderId="0" applyNumberFormat="0" applyFill="0" applyAlignment="0" applyProtection="0"/>
  </cellStyleXfs>
  <cellXfs count="115">
    <xf numFmtId="0" fontId="0" fillId="0" borderId="0" xfId="0"/>
    <xf numFmtId="0" fontId="3" fillId="0" borderId="0" xfId="0" applyFont="1"/>
    <xf numFmtId="0" fontId="3" fillId="0" borderId="0" xfId="0" applyFont="1" applyAlignment="1">
      <alignment horizontal="center"/>
    </xf>
    <xf numFmtId="0" fontId="6" fillId="0" borderId="0" xfId="0" applyFont="1" applyAlignment="1">
      <alignment horizontal="center"/>
    </xf>
    <xf numFmtId="164" fontId="6" fillId="0" borderId="2" xfId="0" applyNumberFormat="1" applyFont="1" applyBorder="1" applyAlignment="1">
      <alignment horizontal="center"/>
    </xf>
    <xf numFmtId="0" fontId="6" fillId="0" borderId="1" xfId="0" applyFont="1" applyBorder="1" applyAlignment="1">
      <alignment horizontal="center"/>
    </xf>
    <xf numFmtId="14" fontId="6" fillId="0" borderId="1" xfId="0" applyNumberFormat="1" applyFont="1" applyBorder="1" applyAlignment="1">
      <alignment horizontal="center"/>
    </xf>
    <xf numFmtId="3" fontId="6" fillId="0" borderId="1" xfId="0" applyNumberFormat="1" applyFont="1" applyBorder="1" applyAlignment="1">
      <alignment horizontal="center"/>
    </xf>
    <xf numFmtId="3" fontId="6" fillId="0" borderId="4" xfId="0" applyNumberFormat="1" applyFont="1" applyBorder="1" applyAlignment="1">
      <alignment horizontal="center"/>
    </xf>
    <xf numFmtId="14" fontId="6" fillId="0" borderId="0" xfId="0" applyNumberFormat="1" applyFont="1" applyAlignment="1">
      <alignment horizontal="center"/>
    </xf>
    <xf numFmtId="0" fontId="7" fillId="0" borderId="0" xfId="0" applyFont="1"/>
    <xf numFmtId="3" fontId="6" fillId="0" borderId="3" xfId="0" applyNumberFormat="1" applyFont="1" applyBorder="1" applyAlignment="1">
      <alignment horizontal="center"/>
    </xf>
    <xf numFmtId="0" fontId="6" fillId="0" borderId="0" xfId="0" applyFont="1"/>
    <xf numFmtId="164" fontId="6" fillId="0" borderId="0" xfId="0" applyNumberFormat="1" applyFont="1"/>
    <xf numFmtId="9" fontId="3" fillId="0" borderId="0" xfId="0" applyNumberFormat="1" applyFont="1"/>
    <xf numFmtId="164" fontId="6" fillId="0" borderId="0" xfId="0" applyNumberFormat="1" applyFont="1" applyAlignment="1">
      <alignment horizontal="center"/>
    </xf>
    <xf numFmtId="1" fontId="6" fillId="0" borderId="4" xfId="0" applyNumberFormat="1" applyFont="1" applyBorder="1" applyAlignment="1">
      <alignment horizontal="center"/>
    </xf>
    <xf numFmtId="1" fontId="3" fillId="0" borderId="0" xfId="0" applyNumberFormat="1" applyFont="1"/>
    <xf numFmtId="3" fontId="3" fillId="0" borderId="0" xfId="0" applyNumberFormat="1" applyFont="1"/>
    <xf numFmtId="0" fontId="3" fillId="0" borderId="7" xfId="0" applyFont="1" applyBorder="1"/>
    <xf numFmtId="0" fontId="3" fillId="0" borderId="2" xfId="0" applyFont="1" applyBorder="1"/>
    <xf numFmtId="0" fontId="3" fillId="0" borderId="0" xfId="0" applyFont="1" applyAlignment="1">
      <alignment horizontal="left"/>
    </xf>
    <xf numFmtId="3" fontId="6" fillId="4" borderId="4" xfId="0" applyNumberFormat="1" applyFont="1" applyFill="1" applyBorder="1" applyAlignment="1">
      <alignment horizontal="center"/>
    </xf>
    <xf numFmtId="3" fontId="6" fillId="0" borderId="13" xfId="0" applyNumberFormat="1" applyFont="1" applyBorder="1" applyAlignment="1">
      <alignment horizontal="center"/>
    </xf>
    <xf numFmtId="0" fontId="3" fillId="0" borderId="2" xfId="0" applyFont="1" applyBorder="1" applyAlignment="1">
      <alignment horizontal="center"/>
    </xf>
    <xf numFmtId="0" fontId="9" fillId="0" borderId="21" xfId="0" applyFont="1" applyBorder="1" applyAlignment="1">
      <alignment horizontal="center"/>
    </xf>
    <xf numFmtId="0" fontId="9" fillId="0" borderId="24" xfId="0" applyFont="1" applyBorder="1" applyAlignment="1">
      <alignment horizontal="center" wrapText="1"/>
    </xf>
    <xf numFmtId="0" fontId="9" fillId="0" borderId="30" xfId="0" applyFont="1" applyBorder="1" applyAlignment="1">
      <alignment horizontal="center" wrapText="1"/>
    </xf>
    <xf numFmtId="0" fontId="9" fillId="0" borderId="27" xfId="0" applyFont="1" applyBorder="1" applyAlignment="1">
      <alignment horizontal="center" wrapText="1"/>
    </xf>
    <xf numFmtId="0" fontId="9" fillId="0" borderId="25" xfId="0" applyFont="1" applyBorder="1" applyAlignment="1">
      <alignment horizontal="center" wrapText="1"/>
    </xf>
    <xf numFmtId="0" fontId="9" fillId="0" borderId="19" xfId="0" applyFont="1" applyBorder="1" applyAlignment="1">
      <alignment horizontal="center" wrapText="1"/>
    </xf>
    <xf numFmtId="0" fontId="9" fillId="0" borderId="4" xfId="0" applyFont="1" applyBorder="1" applyAlignment="1">
      <alignment horizontal="center"/>
    </xf>
    <xf numFmtId="0" fontId="9" fillId="0" borderId="1" xfId="0" applyFont="1" applyBorder="1" applyAlignment="1">
      <alignment horizontal="center" wrapText="1"/>
    </xf>
    <xf numFmtId="0" fontId="9" fillId="0" borderId="3" xfId="0" applyFont="1" applyBorder="1" applyAlignment="1">
      <alignment horizontal="center" wrapText="1"/>
    </xf>
    <xf numFmtId="0" fontId="9" fillId="0" borderId="10" xfId="0" applyFont="1" applyBorder="1" applyAlignment="1">
      <alignment horizontal="center"/>
    </xf>
    <xf numFmtId="0" fontId="9" fillId="0" borderId="8" xfId="0" applyFont="1" applyBorder="1" applyAlignment="1">
      <alignment horizontal="center" wrapText="1"/>
    </xf>
    <xf numFmtId="0" fontId="9" fillId="0" borderId="6" xfId="0" applyFont="1" applyBorder="1" applyAlignment="1">
      <alignment horizontal="center" wrapText="1"/>
    </xf>
    <xf numFmtId="0" fontId="10" fillId="0" borderId="0" xfId="0" applyFont="1"/>
    <xf numFmtId="0" fontId="9" fillId="0" borderId="4" xfId="0" applyFont="1" applyBorder="1" applyAlignment="1">
      <alignment horizontal="center" wrapText="1"/>
    </xf>
    <xf numFmtId="14" fontId="6" fillId="0" borderId="4" xfId="0" applyNumberFormat="1" applyFont="1" applyBorder="1" applyAlignment="1">
      <alignment horizontal="center"/>
    </xf>
    <xf numFmtId="0" fontId="10" fillId="0" borderId="3" xfId="0" applyFont="1" applyBorder="1" applyAlignment="1">
      <alignment horizontal="center" wrapText="1"/>
    </xf>
    <xf numFmtId="0" fontId="3" fillId="0" borderId="3" xfId="0" applyFont="1" applyBorder="1"/>
    <xf numFmtId="14" fontId="6" fillId="0" borderId="9" xfId="0" applyNumberFormat="1" applyFont="1" applyBorder="1" applyAlignment="1">
      <alignment horizontal="center"/>
    </xf>
    <xf numFmtId="3" fontId="6" fillId="0" borderId="9" xfId="0" applyNumberFormat="1" applyFont="1" applyBorder="1" applyAlignment="1">
      <alignment horizontal="center"/>
    </xf>
    <xf numFmtId="0" fontId="10" fillId="0" borderId="3" xfId="0" applyFont="1" applyBorder="1" applyAlignment="1">
      <alignment horizontal="center"/>
    </xf>
    <xf numFmtId="1" fontId="3" fillId="0" borderId="3" xfId="0" applyNumberFormat="1" applyFont="1" applyBorder="1"/>
    <xf numFmtId="1" fontId="6" fillId="0" borderId="9" xfId="0" applyNumberFormat="1" applyFont="1" applyBorder="1" applyAlignment="1">
      <alignment horizontal="center"/>
    </xf>
    <xf numFmtId="1" fontId="3" fillId="0" borderId="7" xfId="0" applyNumberFormat="1" applyFont="1" applyBorder="1"/>
    <xf numFmtId="3" fontId="6" fillId="0" borderId="12" xfId="0" applyNumberFormat="1" applyFont="1" applyBorder="1" applyAlignment="1">
      <alignment horizontal="center"/>
    </xf>
    <xf numFmtId="3" fontId="6" fillId="0" borderId="11" xfId="0" applyNumberFormat="1" applyFont="1" applyBorder="1" applyAlignment="1">
      <alignment horizontal="center"/>
    </xf>
    <xf numFmtId="165" fontId="10" fillId="0" borderId="8" xfId="0" applyNumberFormat="1" applyFont="1" applyBorder="1" applyAlignment="1">
      <alignment horizontal="center"/>
    </xf>
    <xf numFmtId="3" fontId="6" fillId="4" borderId="9" xfId="0" applyNumberFormat="1" applyFont="1" applyFill="1" applyBorder="1" applyAlignment="1">
      <alignment horizontal="center"/>
    </xf>
    <xf numFmtId="0" fontId="9" fillId="0" borderId="23" xfId="0" applyFont="1" applyBorder="1" applyAlignment="1">
      <alignment horizontal="center" wrapText="1"/>
    </xf>
    <xf numFmtId="0" fontId="9" fillId="0" borderId="22" xfId="0" applyFont="1" applyBorder="1" applyAlignment="1">
      <alignment horizontal="center" wrapText="1"/>
    </xf>
    <xf numFmtId="0" fontId="10" fillId="0" borderId="8" xfId="0" applyFont="1" applyBorder="1" applyAlignment="1">
      <alignment horizontal="center"/>
    </xf>
    <xf numFmtId="14" fontId="6" fillId="0" borderId="5" xfId="0" applyNumberFormat="1" applyFont="1" applyBorder="1" applyAlignment="1">
      <alignment horizontal="center"/>
    </xf>
    <xf numFmtId="3" fontId="6" fillId="0" borderId="5" xfId="0" applyNumberFormat="1" applyFont="1" applyBorder="1" applyAlignment="1">
      <alignment horizontal="center"/>
    </xf>
    <xf numFmtId="0" fontId="6" fillId="0" borderId="5" xfId="0" applyFont="1" applyBorder="1" applyAlignment="1">
      <alignment horizontal="center"/>
    </xf>
    <xf numFmtId="3" fontId="6" fillId="0" borderId="7" xfId="0" applyNumberFormat="1" applyFont="1" applyBorder="1" applyAlignment="1">
      <alignment horizontal="center"/>
    </xf>
    <xf numFmtId="3" fontId="6" fillId="0" borderId="28" xfId="0" applyNumberFormat="1" applyFont="1" applyBorder="1" applyAlignment="1">
      <alignment horizontal="center"/>
    </xf>
    <xf numFmtId="0" fontId="10" fillId="0" borderId="31" xfId="0" applyFont="1" applyBorder="1" applyAlignment="1">
      <alignment horizontal="center" wrapText="1"/>
    </xf>
    <xf numFmtId="14" fontId="6" fillId="0" borderId="26" xfId="0" applyNumberFormat="1" applyFont="1" applyBorder="1" applyAlignment="1">
      <alignment horizontal="center"/>
    </xf>
    <xf numFmtId="3" fontId="6" fillId="0" borderId="22" xfId="0" applyNumberFormat="1" applyFont="1" applyBorder="1" applyAlignment="1">
      <alignment horizontal="center"/>
    </xf>
    <xf numFmtId="3" fontId="6" fillId="0" borderId="6" xfId="0" applyNumberFormat="1" applyFont="1" applyBorder="1" applyAlignment="1">
      <alignment horizontal="center"/>
    </xf>
    <xf numFmtId="3" fontId="6" fillId="0" borderId="23" xfId="0" applyNumberFormat="1" applyFont="1" applyBorder="1" applyAlignment="1">
      <alignment horizontal="center"/>
    </xf>
    <xf numFmtId="3" fontId="6" fillId="4" borderId="23" xfId="0" applyNumberFormat="1" applyFont="1" applyFill="1" applyBorder="1" applyAlignment="1">
      <alignment horizontal="center"/>
    </xf>
    <xf numFmtId="3" fontId="6" fillId="4" borderId="33" xfId="0" applyNumberFormat="1" applyFont="1" applyFill="1" applyBorder="1" applyAlignment="1">
      <alignment horizontal="center"/>
    </xf>
    <xf numFmtId="3" fontId="6" fillId="0" borderId="14" xfId="0" applyNumberFormat="1" applyFont="1" applyBorder="1" applyAlignment="1">
      <alignment horizontal="center"/>
    </xf>
    <xf numFmtId="3" fontId="6" fillId="4" borderId="14" xfId="0" applyNumberFormat="1" applyFont="1" applyFill="1" applyBorder="1" applyAlignment="1">
      <alignment horizontal="center"/>
    </xf>
    <xf numFmtId="3" fontId="6" fillId="4" borderId="29" xfId="0" applyNumberFormat="1" applyFont="1" applyFill="1" applyBorder="1" applyAlignment="1">
      <alignment horizontal="center"/>
    </xf>
    <xf numFmtId="166" fontId="6" fillId="0" borderId="13" xfId="0" applyNumberFormat="1" applyFont="1" applyBorder="1" applyAlignment="1">
      <alignment horizontal="center"/>
    </xf>
    <xf numFmtId="3" fontId="6" fillId="0" borderId="15" xfId="0" applyNumberFormat="1" applyFont="1" applyBorder="1" applyAlignment="1">
      <alignment horizontal="center"/>
    </xf>
    <xf numFmtId="3" fontId="6" fillId="4" borderId="34" xfId="0" applyNumberFormat="1" applyFont="1" applyFill="1" applyBorder="1" applyAlignment="1">
      <alignment horizontal="center"/>
    </xf>
    <xf numFmtId="16" fontId="8" fillId="0" borderId="19" xfId="0" applyNumberFormat="1" applyFont="1" applyBorder="1" applyAlignment="1">
      <alignment horizontal="center"/>
    </xf>
    <xf numFmtId="3" fontId="8" fillId="0" borderId="16" xfId="0" applyNumberFormat="1" applyFont="1" applyBorder="1" applyAlignment="1">
      <alignment horizontal="center"/>
    </xf>
    <xf numFmtId="3" fontId="8" fillId="0" borderId="17" xfId="0" applyNumberFormat="1" applyFont="1" applyBorder="1" applyAlignment="1">
      <alignment horizontal="center"/>
    </xf>
    <xf numFmtId="3" fontId="8" fillId="0" borderId="18" xfId="0" applyNumberFormat="1" applyFont="1" applyBorder="1" applyAlignment="1">
      <alignment horizontal="center"/>
    </xf>
    <xf numFmtId="3" fontId="8" fillId="0" borderId="20" xfId="0" applyNumberFormat="1" applyFont="1" applyBorder="1" applyAlignment="1">
      <alignment horizontal="center"/>
    </xf>
    <xf numFmtId="0" fontId="6" fillId="0" borderId="18" xfId="0" applyFont="1" applyBorder="1"/>
    <xf numFmtId="0" fontId="11" fillId="0" borderId="0" xfId="0" applyFont="1" applyAlignment="1">
      <alignment vertical="center" wrapText="1"/>
    </xf>
    <xf numFmtId="2" fontId="8"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xf>
    <xf numFmtId="3" fontId="8" fillId="0" borderId="1" xfId="0" applyNumberFormat="1" applyFont="1" applyBorder="1" applyAlignment="1">
      <alignment horizontal="center" vertical="center"/>
    </xf>
    <xf numFmtId="3" fontId="8" fillId="0" borderId="5" xfId="0" applyNumberFormat="1" applyFont="1" applyBorder="1" applyAlignment="1">
      <alignment horizontal="center" vertical="center"/>
    </xf>
    <xf numFmtId="3" fontId="6" fillId="0" borderId="10" xfId="0" applyNumberFormat="1" applyFont="1" applyBorder="1" applyAlignment="1">
      <alignment horizontal="center"/>
    </xf>
    <xf numFmtId="3" fontId="6" fillId="0" borderId="36" xfId="0" applyNumberFormat="1" applyFont="1" applyBorder="1" applyAlignment="1">
      <alignment horizontal="center"/>
    </xf>
    <xf numFmtId="0" fontId="3" fillId="0" borderId="3" xfId="0" applyFont="1" applyBorder="1" applyAlignment="1">
      <alignment horizontal="center"/>
    </xf>
    <xf numFmtId="14" fontId="8" fillId="0" borderId="0" xfId="0" applyNumberFormat="1" applyFont="1" applyAlignment="1">
      <alignment vertical="center" wrapText="1"/>
    </xf>
    <xf numFmtId="0" fontId="8" fillId="0" borderId="0" xfId="0" applyFont="1" applyAlignment="1">
      <alignment vertical="center" wrapText="1"/>
    </xf>
    <xf numFmtId="3" fontId="3" fillId="0" borderId="0" xfId="0" applyNumberFormat="1" applyFont="1" applyAlignment="1">
      <alignment horizontal="left"/>
    </xf>
    <xf numFmtId="3" fontId="3" fillId="0" borderId="3" xfId="0" applyNumberFormat="1" applyFont="1" applyBorder="1" applyAlignment="1">
      <alignment horizontal="center"/>
    </xf>
    <xf numFmtId="0" fontId="4" fillId="0" borderId="0" xfId="2"/>
    <xf numFmtId="0" fontId="5" fillId="0" borderId="0" xfId="3"/>
    <xf numFmtId="0" fontId="5" fillId="0" borderId="0" xfId="3" applyAlignment="1"/>
    <xf numFmtId="0" fontId="8" fillId="2" borderId="1" xfId="0" applyFont="1" applyFill="1" applyBorder="1" applyAlignment="1">
      <alignment horizontal="center" vertical="center"/>
    </xf>
    <xf numFmtId="0" fontId="4" fillId="2" borderId="0" xfId="2" applyFill="1" applyAlignment="1">
      <alignment horizontal="center"/>
    </xf>
    <xf numFmtId="0" fontId="5" fillId="2" borderId="0" xfId="3" applyFill="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16" fontId="8" fillId="2" borderId="32" xfId="0" applyNumberFormat="1" applyFont="1" applyFill="1" applyBorder="1" applyAlignment="1">
      <alignment horizontal="left" wrapText="1"/>
    </xf>
    <xf numFmtId="16" fontId="8" fillId="2" borderId="35" xfId="0" applyNumberFormat="1" applyFont="1" applyFill="1" applyBorder="1" applyAlignment="1">
      <alignment horizontal="left"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3" borderId="1" xfId="0" applyFont="1" applyFill="1" applyBorder="1" applyAlignment="1">
      <alignment horizontal="center" vertical="center"/>
    </xf>
    <xf numFmtId="0" fontId="4" fillId="0" borderId="0" xfId="2" applyAlignment="1">
      <alignment horizontal="left"/>
    </xf>
    <xf numFmtId="0" fontId="5" fillId="0" borderId="0" xfId="3" applyAlignment="1">
      <alignment horizontal="left"/>
    </xf>
    <xf numFmtId="0" fontId="7" fillId="0" borderId="0" xfId="0" applyFont="1" applyAlignment="1">
      <alignment horizontal="left"/>
    </xf>
    <xf numFmtId="14" fontId="8" fillId="2" borderId="1" xfId="0" applyNumberFormat="1" applyFont="1" applyFill="1" applyBorder="1" applyAlignment="1">
      <alignment horizontal="left" vertical="center" wrapText="1"/>
    </xf>
    <xf numFmtId="0" fontId="9" fillId="0" borderId="3" xfId="0" applyFont="1" applyBorder="1" applyAlignment="1">
      <alignment horizontal="center"/>
    </xf>
    <xf numFmtId="1" fontId="6" fillId="0" borderId="3" xfId="0" applyNumberFormat="1" applyFont="1" applyBorder="1" applyAlignment="1">
      <alignment horizontal="center"/>
    </xf>
    <xf numFmtId="1" fontId="6" fillId="0" borderId="7" xfId="0" applyNumberFormat="1" applyFont="1" applyBorder="1" applyAlignment="1">
      <alignment horizontal="center"/>
    </xf>
  </cellXfs>
  <cellStyles count="4">
    <cellStyle name="Heading 1" xfId="2" builtinId="16" customBuiltin="1"/>
    <cellStyle name="Heading 2" xfId="3" builtinId="17" customBuiltin="1"/>
    <cellStyle name="Normal" xfId="0" builtinId="0"/>
    <cellStyle name="Normal 2" xfId="1" xr:uid="{8FBF926D-A1B2-4D2B-A2A0-FCBC28452EE4}"/>
  </cellStyles>
  <dxfs count="73">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F8FBE8B-5826-45E8-9580-C33B2D8D1BB2}" name="Table9" displayName="Table9" ref="A5:L36" totalsRowShown="0" headerRowDxfId="72" headerRowBorderDxfId="71" tableBorderDxfId="70" totalsRowBorderDxfId="69">
  <tableColumns count="12">
    <tableColumn id="1" xr3:uid="{B5F36745-9B85-423D-9543-E0D8282365D8}" name="Date" dataDxfId="68"/>
    <tableColumn id="2" xr3:uid="{BA7842C6-133B-4C39-9199-D6BE2A2CBF33}" name="Tunnel 2 (gallons)" dataDxfId="67"/>
    <tableColumn id="3" xr3:uid="{971EE4BE-85C3-4DD5-8F2C-158691F3D48A}" name="Tunnel 3 (gallons)" dataDxfId="66"/>
    <tableColumn id="4" xr3:uid="{C6FDF5A0-F7D1-4037-93A5-B08EE736EF19}" name="Borehole 1 (gallons)" dataDxfId="65"/>
    <tableColumn id="5" xr3:uid="{6CF55A2C-0B49-493B-A4BD-6F8F4771A9E3}" name="Borehole 1A (gallons)" dataDxfId="64"/>
    <tableColumn id="6" xr3:uid="{FFF7105D-8B04-475F-B43C-DD442AE79277}" name="Borehole 7 (gallons)" dataDxfId="63"/>
    <tableColumn id="7" xr3:uid="{8E17F64D-CDDC-4774-AE45-55341EDFBAF0}" name="Borehole 7A (gallons)" dataDxfId="62"/>
    <tableColumn id="8" xr3:uid="{313E371E-8072-4E56-BC1F-11A433A76735}" name="Borehole 7B (gallons)" dataDxfId="61"/>
    <tableColumn id="9" xr3:uid="{A1918443-D43B-4E40-8E9C-BE1CBB7DBB02}" name="Borehole 7C (gallons)" dataDxfId="60"/>
    <tableColumn id="10" xr3:uid="{9A66DD14-75A0-4200-943F-3520B44DD190}" name="Borehole 8 (gallons)" dataDxfId="59"/>
    <tableColumn id="11" xr3:uid="{DA11B770-203B-4E1B-B1EC-4E1A78F4F836}" name="Total (gallons)" dataDxfId="58"/>
    <tableColumn id="12" xr3:uid="{A4EFF22C-5A98-4C14-B697-505C2FFC11BC}" name="Notes" dataDxfId="5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73A5F1C-DA95-454B-8D35-3A666476DCBA}" name="Table8" displayName="Table8" ref="A5:F36" totalsRowShown="0" headerRowDxfId="56" headerRowBorderDxfId="55" tableBorderDxfId="54" totalsRowBorderDxfId="53">
  <tableColumns count="6">
    <tableColumn id="1" xr3:uid="{93B63308-4D05-495F-8C0C-D57657842BEE}" name="Date" dataDxfId="52"/>
    <tableColumn id="2" xr3:uid="{6115B5E9-A958-4938-AADC-01E99F342F8D}" name="Borehole 10 (gallons)" dataDxfId="51"/>
    <tableColumn id="3" xr3:uid="{6794C542-6428-4DB4-9083-462BDC1B37A6}" name="Borehole 11 (gallons)" dataDxfId="50"/>
    <tableColumn id="4" xr3:uid="{6729BD6A-1E77-472C-97AB-73B375868B73}" name="Borehole 12 (gallons)" dataDxfId="49"/>
    <tableColumn id="5" xr3:uid="{3A953F9B-B130-49C3-831A-3C9F162C779D}" name="Daily Total (gallons)" dataDxfId="48"/>
    <tableColumn id="6" xr3:uid="{9A1C008F-3FD4-4ABD-ADF5-CE9BA229C078}" name="Notes" dataDxfId="4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1AF6384-7FA4-429F-B720-689EFB5299C0}" name="Table7" displayName="Table7" ref="A5:C36" totalsRowShown="0" headerRowBorderDxfId="46" tableBorderDxfId="45" totalsRowBorderDxfId="44">
  <tableColumns count="3">
    <tableColumn id="1" xr3:uid="{64B6BD76-0524-495F-9D1B-3CBE2CD40A40}" name="Date" dataDxfId="43"/>
    <tableColumn id="2" xr3:uid="{BB3024E9-513D-4731-93F6-645A5C8FB3AB}" name="Deliveries (gallons)" dataDxfId="42"/>
    <tableColumn id="3" xr3:uid="{9AFB6392-B8C4-4AC8-81A0-759ED2904C8D}" name="Notes" dataDxfId="4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441179C-FA30-44A4-8D18-187B945568F5}" name="Table6" displayName="Table6" ref="A5:C36" totalsRowShown="0" headerRowBorderDxfId="40" tableBorderDxfId="39" totalsRowBorderDxfId="38">
  <tableColumns count="3">
    <tableColumn id="1" xr3:uid="{BA554B72-CA88-49DD-A7B7-49FE62495FC3}" name="Date" dataDxfId="37"/>
    <tableColumn id="2" xr3:uid="{1F644532-96C9-4747-A5E9-8E554AF36C37}" name="Deliveries (gallons)" dataDxfId="1"/>
    <tableColumn id="3" xr3:uid="{EDE1FB15-FEAD-40FE-BCB4-8BEBBD2282FC}" name="Notes" dataDxfId="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C06C37F-98FF-4EEE-B2A0-15ECB117BEDF}" name="Table5" displayName="Table5" ref="A5:C36" totalsRowShown="0" headerRowBorderDxfId="36" tableBorderDxfId="35" totalsRowBorderDxfId="34">
  <tableColumns count="3">
    <tableColumn id="1" xr3:uid="{8A683602-E243-4E47-A747-E71760216EDE}" name="Date" dataDxfId="33"/>
    <tableColumn id="2" xr3:uid="{CC4D5BCF-6CE7-4358-91FA-BA8DD23A878C}" name="Deliveries (gallons)" dataDxfId="32"/>
    <tableColumn id="3" xr3:uid="{78723548-D33F-47A3-9C94-BA9266976075}" name="Notes" dataDxfId="3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CB7A29-360B-4C55-85F7-EE0C758DB02E}" name="Table4" displayName="Table4" ref="A5:C36" totalsRowShown="0" headerRowBorderDxfId="30" tableBorderDxfId="29" totalsRowBorderDxfId="28">
  <tableColumns count="3">
    <tableColumn id="1" xr3:uid="{AF5518AA-8207-4084-8074-36E93BD35348}" name="Date" dataDxfId="27"/>
    <tableColumn id="2" xr3:uid="{2867E6DC-C636-4275-A52C-96A643B9208D}" name="Discharge (gallons)" dataDxfId="26"/>
    <tableColumn id="3" xr3:uid="{EFFBB80F-8924-4277-A13E-5EDFC61D578F}" name="Notes" dataDxfId="2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A82BD2F-8BE5-4673-BC12-27DC4C2390A3}" name="Table3" displayName="Table3" ref="A5:L36" totalsRowShown="0" headerRowDxfId="24" dataDxfId="22" headerRowBorderDxfId="23" tableBorderDxfId="21" totalsRowBorderDxfId="20">
  <tableColumns count="12">
    <tableColumn id="1" xr3:uid="{85333FC7-7132-46B8-AE1C-7A082579AE92}" name="Date" dataDxfId="19"/>
    <tableColumn id="2" xr3:uid="{B2090FEA-C096-4552-B321-EA943DA94FDE}" name="Location 1 (gallons)" dataDxfId="18"/>
    <tableColumn id="3" xr3:uid="{8938BF55-01F0-4455-9DBD-8B257E920C8A}" name="Location 2 (gallons)" dataDxfId="17"/>
    <tableColumn id="4" xr3:uid="{34E16E91-FE7F-47AD-AC0A-9B7A2C3BA9C9}" name="Location 3 (gallons)" dataDxfId="16"/>
    <tableColumn id="5" xr3:uid="{420547C6-08AA-4F92-96CD-9F377F6CED43}" name="Location 4 (gallons)" dataDxfId="15"/>
    <tableColumn id="6" xr3:uid="{19B166D7-1D27-40C4-8F65-D43A9CCF069D}" name="Location 5 (gallons)" dataDxfId="14"/>
    <tableColumn id="7" xr3:uid="{3463938A-0417-4FDB-9D6E-70BF673A313B}" name="Location 6 (gallons)" dataDxfId="13"/>
    <tableColumn id="8" xr3:uid="{7E797597-DC6E-4916-9873-1D44117B57A5}" name="Location 7 (gallons)" dataDxfId="12"/>
    <tableColumn id="9" xr3:uid="{8AF286CC-D237-4C2C-81F7-5B58D57C8C61}" name="Location 8 (gallons)" dataDxfId="11"/>
    <tableColumn id="10" xr3:uid="{CCEDE6C1-B649-46D8-AB7E-861B85DC41B4}" name="Location 9 (gallons)" dataDxfId="10"/>
    <tableColumn id="11" xr3:uid="{DC2123DF-D6A4-411D-869B-5D9CF44CEEF7}" name="Location 10 (gallons)" dataDxfId="9"/>
    <tableColumn id="12" xr3:uid="{2CE5F3D1-56B2-4931-8648-6B4442EB0CA8}" name="Notes" dataDxfId="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D39DCE-E400-4C17-9DD3-DEFA915C6D61}" name="Table2" displayName="Table2" ref="A5:C36" totalsRowShown="0" headerRowBorderDxfId="7" tableBorderDxfId="6" totalsRowBorderDxfId="5">
  <tableColumns count="3">
    <tableColumn id="1" xr3:uid="{E1603ECA-783F-4879-BFE5-F9480E52262A}" name="Date" dataDxfId="4"/>
    <tableColumn id="2" xr3:uid="{FF2CCCE1-B631-4322-8A45-5CDFF8DEF277}" name="Site Name: N/A (gallons)" dataDxfId="3"/>
    <tableColumn id="3" xr3:uid="{DCC8D5AF-274B-4051-BCFB-A14E972F44AF}" name="Notes"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F9C2-7E21-49AC-85BF-E647253082EC}">
  <dimension ref="A1:M48"/>
  <sheetViews>
    <sheetView tabSelected="1" zoomScaleNormal="100" workbookViewId="0">
      <selection sqref="A1:M1"/>
    </sheetView>
  </sheetViews>
  <sheetFormatPr defaultColWidth="9.109375" defaultRowHeight="13.8" x14ac:dyDescent="0.25"/>
  <cols>
    <col min="1" max="12" width="18.6640625" style="1" customWidth="1"/>
    <col min="13" max="13" width="15.6640625" style="1" customWidth="1"/>
    <col min="14" max="16384" width="9.109375" style="1"/>
  </cols>
  <sheetData>
    <row r="1" spans="1:13" ht="30" customHeight="1" x14ac:dyDescent="0.4">
      <c r="A1" s="95" t="s">
        <v>0</v>
      </c>
      <c r="B1" s="95"/>
      <c r="C1" s="95"/>
      <c r="D1" s="95"/>
      <c r="E1" s="95"/>
      <c r="F1" s="95"/>
      <c r="G1" s="95"/>
      <c r="H1" s="95"/>
      <c r="I1" s="95"/>
      <c r="J1" s="95"/>
      <c r="K1" s="95"/>
      <c r="L1" s="95"/>
      <c r="M1" s="95"/>
    </row>
    <row r="2" spans="1:13" s="92" customFormat="1" ht="76.5" customHeight="1" thickBot="1" x14ac:dyDescent="0.35">
      <c r="A2" s="96" t="s">
        <v>73</v>
      </c>
      <c r="B2" s="96"/>
      <c r="C2" s="96"/>
      <c r="D2" s="96"/>
      <c r="E2" s="96"/>
      <c r="F2" s="96"/>
      <c r="G2" s="96"/>
      <c r="H2" s="96"/>
      <c r="I2" s="96"/>
      <c r="J2" s="96"/>
      <c r="K2" s="96"/>
      <c r="L2" s="96"/>
      <c r="M2" s="96"/>
    </row>
    <row r="3" spans="1:13" ht="55.2" customHeight="1" thickBot="1" x14ac:dyDescent="0.35">
      <c r="A3" s="25" t="s">
        <v>3</v>
      </c>
      <c r="B3" s="26" t="s">
        <v>22</v>
      </c>
      <c r="C3" s="27" t="s">
        <v>23</v>
      </c>
      <c r="D3" s="28" t="s">
        <v>24</v>
      </c>
      <c r="E3" s="26" t="s">
        <v>25</v>
      </c>
      <c r="F3" s="29" t="s">
        <v>26</v>
      </c>
      <c r="G3" s="29" t="s">
        <v>27</v>
      </c>
      <c r="H3" s="29" t="s">
        <v>28</v>
      </c>
      <c r="I3" s="29" t="s">
        <v>29</v>
      </c>
      <c r="J3" s="27" t="s">
        <v>30</v>
      </c>
      <c r="K3" s="28" t="s">
        <v>31</v>
      </c>
      <c r="L3" s="30" t="s">
        <v>16</v>
      </c>
      <c r="M3" s="60" t="s">
        <v>59</v>
      </c>
    </row>
    <row r="4" spans="1:13" ht="15" x14ac:dyDescent="0.25">
      <c r="A4" s="61">
        <v>45292</v>
      </c>
      <c r="B4" s="62">
        <v>118959</v>
      </c>
      <c r="C4" s="63">
        <v>37735</v>
      </c>
      <c r="D4" s="64">
        <v>156694</v>
      </c>
      <c r="E4" s="62">
        <v>150252</v>
      </c>
      <c r="F4" s="63">
        <v>12015</v>
      </c>
      <c r="G4" s="63">
        <v>0</v>
      </c>
      <c r="H4" s="63">
        <v>0</v>
      </c>
      <c r="I4" s="63">
        <v>0</v>
      </c>
      <c r="J4" s="63">
        <v>0</v>
      </c>
      <c r="K4" s="65">
        <v>162267</v>
      </c>
      <c r="L4" s="66">
        <v>-5573</v>
      </c>
      <c r="M4" s="64" t="s">
        <v>66</v>
      </c>
    </row>
    <row r="5" spans="1:13" ht="15" x14ac:dyDescent="0.25">
      <c r="A5" s="61">
        <v>45293</v>
      </c>
      <c r="B5" s="23">
        <v>118973</v>
      </c>
      <c r="C5" s="7">
        <v>37612</v>
      </c>
      <c r="D5" s="67">
        <v>156585</v>
      </c>
      <c r="E5" s="23">
        <v>161114</v>
      </c>
      <c r="F5" s="7">
        <v>0</v>
      </c>
      <c r="G5" s="63">
        <v>0</v>
      </c>
      <c r="H5" s="63">
        <v>0</v>
      </c>
      <c r="I5" s="63">
        <v>0</v>
      </c>
      <c r="J5" s="63">
        <v>0</v>
      </c>
      <c r="K5" s="68">
        <v>161114</v>
      </c>
      <c r="L5" s="69">
        <v>-4529</v>
      </c>
      <c r="M5" s="64" t="s">
        <v>66</v>
      </c>
    </row>
    <row r="6" spans="1:13" ht="15" x14ac:dyDescent="0.25">
      <c r="A6" s="61">
        <v>45294</v>
      </c>
      <c r="B6" s="23">
        <v>118506</v>
      </c>
      <c r="C6" s="7">
        <v>37498</v>
      </c>
      <c r="D6" s="67">
        <v>156004</v>
      </c>
      <c r="E6" s="23">
        <v>149215</v>
      </c>
      <c r="F6" s="7">
        <v>10755</v>
      </c>
      <c r="G6" s="63">
        <v>0</v>
      </c>
      <c r="H6" s="63">
        <v>0</v>
      </c>
      <c r="I6" s="63">
        <v>0</v>
      </c>
      <c r="J6" s="63">
        <v>0</v>
      </c>
      <c r="K6" s="68">
        <v>159970</v>
      </c>
      <c r="L6" s="69">
        <v>-3966</v>
      </c>
      <c r="M6" s="64" t="s">
        <v>66</v>
      </c>
    </row>
    <row r="7" spans="1:13" ht="15" x14ac:dyDescent="0.25">
      <c r="A7" s="61">
        <v>45295</v>
      </c>
      <c r="B7" s="23">
        <v>119681</v>
      </c>
      <c r="C7" s="7">
        <v>37308</v>
      </c>
      <c r="D7" s="67">
        <v>156989</v>
      </c>
      <c r="E7" s="23">
        <v>160958</v>
      </c>
      <c r="F7" s="7">
        <v>0</v>
      </c>
      <c r="G7" s="63">
        <v>0</v>
      </c>
      <c r="H7" s="63">
        <v>0</v>
      </c>
      <c r="I7" s="63">
        <v>0</v>
      </c>
      <c r="J7" s="63">
        <v>0</v>
      </c>
      <c r="K7" s="68">
        <v>160958</v>
      </c>
      <c r="L7" s="69">
        <v>-3969</v>
      </c>
      <c r="M7" s="64" t="s">
        <v>66</v>
      </c>
    </row>
    <row r="8" spans="1:13" ht="15" x14ac:dyDescent="0.25">
      <c r="A8" s="61">
        <v>45296</v>
      </c>
      <c r="B8" s="23">
        <v>118678</v>
      </c>
      <c r="C8" s="7">
        <v>37111</v>
      </c>
      <c r="D8" s="67">
        <v>155789</v>
      </c>
      <c r="E8" s="23">
        <v>160338</v>
      </c>
      <c r="F8" s="7">
        <v>0</v>
      </c>
      <c r="G8" s="63">
        <v>0</v>
      </c>
      <c r="H8" s="63">
        <v>0</v>
      </c>
      <c r="I8" s="63">
        <v>0</v>
      </c>
      <c r="J8" s="63">
        <v>0</v>
      </c>
      <c r="K8" s="68">
        <v>160338</v>
      </c>
      <c r="L8" s="69">
        <v>-4549</v>
      </c>
      <c r="M8" s="64" t="s">
        <v>66</v>
      </c>
    </row>
    <row r="9" spans="1:13" ht="15" x14ac:dyDescent="0.25">
      <c r="A9" s="61">
        <v>45297</v>
      </c>
      <c r="B9" s="23">
        <v>118600</v>
      </c>
      <c r="C9" s="7">
        <v>37113</v>
      </c>
      <c r="D9" s="67">
        <v>155713</v>
      </c>
      <c r="E9" s="23">
        <v>160082</v>
      </c>
      <c r="F9" s="7">
        <v>0</v>
      </c>
      <c r="G9" s="63">
        <v>0</v>
      </c>
      <c r="H9" s="63">
        <v>0</v>
      </c>
      <c r="I9" s="63">
        <v>0</v>
      </c>
      <c r="J9" s="63">
        <v>0</v>
      </c>
      <c r="K9" s="68">
        <v>160082</v>
      </c>
      <c r="L9" s="69">
        <v>-4369</v>
      </c>
      <c r="M9" s="64" t="s">
        <v>66</v>
      </c>
    </row>
    <row r="10" spans="1:13" ht="15" x14ac:dyDescent="0.25">
      <c r="A10" s="61">
        <v>45298</v>
      </c>
      <c r="B10" s="23">
        <v>118312</v>
      </c>
      <c r="C10" s="7">
        <v>37032</v>
      </c>
      <c r="D10" s="67">
        <v>155344</v>
      </c>
      <c r="E10" s="23">
        <v>149046</v>
      </c>
      <c r="F10" s="7">
        <v>10860</v>
      </c>
      <c r="G10" s="63">
        <v>0</v>
      </c>
      <c r="H10" s="63">
        <v>0</v>
      </c>
      <c r="I10" s="63">
        <v>0</v>
      </c>
      <c r="J10" s="63">
        <v>0</v>
      </c>
      <c r="K10" s="68">
        <v>159906</v>
      </c>
      <c r="L10" s="69">
        <v>-4562</v>
      </c>
      <c r="M10" s="64" t="s">
        <v>66</v>
      </c>
    </row>
    <row r="11" spans="1:13" ht="15" x14ac:dyDescent="0.25">
      <c r="A11" s="61">
        <v>45299</v>
      </c>
      <c r="B11" s="23">
        <v>115897</v>
      </c>
      <c r="C11" s="7">
        <v>36888</v>
      </c>
      <c r="D11" s="67">
        <v>152785</v>
      </c>
      <c r="E11" s="23">
        <v>161145</v>
      </c>
      <c r="F11" s="7">
        <v>0</v>
      </c>
      <c r="G11" s="63">
        <v>0</v>
      </c>
      <c r="H11" s="63">
        <v>0</v>
      </c>
      <c r="I11" s="63">
        <v>0</v>
      </c>
      <c r="J11" s="63">
        <v>0</v>
      </c>
      <c r="K11" s="68">
        <v>161145</v>
      </c>
      <c r="L11" s="69">
        <v>-8360</v>
      </c>
      <c r="M11" s="64" t="s">
        <v>66</v>
      </c>
    </row>
    <row r="12" spans="1:13" ht="15" x14ac:dyDescent="0.25">
      <c r="A12" s="61">
        <v>45300</v>
      </c>
      <c r="B12" s="23">
        <v>117682</v>
      </c>
      <c r="C12" s="7">
        <v>36855</v>
      </c>
      <c r="D12" s="67">
        <v>154537</v>
      </c>
      <c r="E12" s="23">
        <v>150174</v>
      </c>
      <c r="F12" s="7">
        <v>9930</v>
      </c>
      <c r="G12" s="63">
        <v>0</v>
      </c>
      <c r="H12" s="63">
        <v>0</v>
      </c>
      <c r="I12" s="63">
        <v>0</v>
      </c>
      <c r="J12" s="63">
        <v>0</v>
      </c>
      <c r="K12" s="68">
        <v>160104</v>
      </c>
      <c r="L12" s="69">
        <v>-5567</v>
      </c>
      <c r="M12" s="64" t="s">
        <v>66</v>
      </c>
    </row>
    <row r="13" spans="1:13" ht="15" x14ac:dyDescent="0.25">
      <c r="A13" s="61">
        <v>45301</v>
      </c>
      <c r="B13" s="23">
        <v>117421</v>
      </c>
      <c r="C13" s="7">
        <v>36739</v>
      </c>
      <c r="D13" s="67">
        <v>154160</v>
      </c>
      <c r="E13" s="23">
        <v>153954</v>
      </c>
      <c r="F13" s="7">
        <v>0</v>
      </c>
      <c r="G13" s="63">
        <v>0</v>
      </c>
      <c r="H13" s="63">
        <v>0</v>
      </c>
      <c r="I13" s="63">
        <v>0</v>
      </c>
      <c r="J13" s="63">
        <v>0</v>
      </c>
      <c r="K13" s="68">
        <v>153954</v>
      </c>
      <c r="L13" s="69">
        <v>206</v>
      </c>
      <c r="M13" s="64" t="s">
        <v>66</v>
      </c>
    </row>
    <row r="14" spans="1:13" ht="15" x14ac:dyDescent="0.25">
      <c r="A14" s="61">
        <v>45302</v>
      </c>
      <c r="B14" s="23">
        <v>117525</v>
      </c>
      <c r="C14" s="7">
        <v>36662</v>
      </c>
      <c r="D14" s="67">
        <v>154187</v>
      </c>
      <c r="E14" s="23">
        <v>145720</v>
      </c>
      <c r="F14" s="7">
        <v>9900</v>
      </c>
      <c r="G14" s="63">
        <v>0</v>
      </c>
      <c r="H14" s="63">
        <v>0</v>
      </c>
      <c r="I14" s="63">
        <v>0</v>
      </c>
      <c r="J14" s="63">
        <v>0</v>
      </c>
      <c r="K14" s="68">
        <v>155620</v>
      </c>
      <c r="L14" s="69">
        <v>-1433</v>
      </c>
      <c r="M14" s="64" t="s">
        <v>66</v>
      </c>
    </row>
    <row r="15" spans="1:13" ht="15" x14ac:dyDescent="0.25">
      <c r="A15" s="61">
        <v>45303</v>
      </c>
      <c r="B15" s="23">
        <v>117086</v>
      </c>
      <c r="C15" s="7">
        <v>36639</v>
      </c>
      <c r="D15" s="67">
        <v>153725</v>
      </c>
      <c r="E15" s="23">
        <v>155070</v>
      </c>
      <c r="F15" s="7">
        <v>0</v>
      </c>
      <c r="G15" s="63">
        <v>0</v>
      </c>
      <c r="H15" s="63">
        <v>0</v>
      </c>
      <c r="I15" s="63">
        <v>0</v>
      </c>
      <c r="J15" s="63">
        <v>0</v>
      </c>
      <c r="K15" s="68">
        <v>155070</v>
      </c>
      <c r="L15" s="69">
        <v>-1345</v>
      </c>
      <c r="M15" s="64" t="s">
        <v>66</v>
      </c>
    </row>
    <row r="16" spans="1:13" ht="15" x14ac:dyDescent="0.25">
      <c r="A16" s="61">
        <v>45304</v>
      </c>
      <c r="B16" s="23">
        <v>117045</v>
      </c>
      <c r="C16" s="7">
        <v>36598</v>
      </c>
      <c r="D16" s="67">
        <v>153643</v>
      </c>
      <c r="E16" s="23">
        <v>145393</v>
      </c>
      <c r="F16" s="7">
        <v>8805</v>
      </c>
      <c r="G16" s="63">
        <v>0</v>
      </c>
      <c r="H16" s="63">
        <v>0</v>
      </c>
      <c r="I16" s="63">
        <v>0</v>
      </c>
      <c r="J16" s="63">
        <v>0</v>
      </c>
      <c r="K16" s="68">
        <v>154198</v>
      </c>
      <c r="L16" s="69">
        <v>-555</v>
      </c>
      <c r="M16" s="64" t="s">
        <v>66</v>
      </c>
    </row>
    <row r="17" spans="1:13" ht="15" x14ac:dyDescent="0.25">
      <c r="A17" s="61">
        <v>45305</v>
      </c>
      <c r="B17" s="23">
        <v>116917</v>
      </c>
      <c r="C17" s="7">
        <v>36500</v>
      </c>
      <c r="D17" s="67">
        <v>153417</v>
      </c>
      <c r="E17" s="70">
        <v>156259</v>
      </c>
      <c r="F17" s="7">
        <v>0</v>
      </c>
      <c r="G17" s="63">
        <v>0</v>
      </c>
      <c r="H17" s="63">
        <v>0</v>
      </c>
      <c r="I17" s="63">
        <v>0</v>
      </c>
      <c r="J17" s="63">
        <v>0</v>
      </c>
      <c r="K17" s="68">
        <v>156259</v>
      </c>
      <c r="L17" s="69">
        <v>-2842</v>
      </c>
      <c r="M17" s="64" t="s">
        <v>66</v>
      </c>
    </row>
    <row r="18" spans="1:13" ht="15" x14ac:dyDescent="0.25">
      <c r="A18" s="61">
        <v>45306</v>
      </c>
      <c r="B18" s="23">
        <v>116753</v>
      </c>
      <c r="C18" s="7">
        <v>36390</v>
      </c>
      <c r="D18" s="67">
        <v>153143</v>
      </c>
      <c r="E18" s="23">
        <v>144994</v>
      </c>
      <c r="F18" s="7">
        <v>10110</v>
      </c>
      <c r="G18" s="63">
        <v>0</v>
      </c>
      <c r="H18" s="63">
        <v>0</v>
      </c>
      <c r="I18" s="63">
        <v>0</v>
      </c>
      <c r="J18" s="63">
        <v>0</v>
      </c>
      <c r="K18" s="68">
        <v>155104</v>
      </c>
      <c r="L18" s="69">
        <v>-1961</v>
      </c>
      <c r="M18" s="64" t="s">
        <v>66</v>
      </c>
    </row>
    <row r="19" spans="1:13" ht="15" x14ac:dyDescent="0.25">
      <c r="A19" s="61">
        <v>45307</v>
      </c>
      <c r="B19" s="23">
        <v>116391</v>
      </c>
      <c r="C19" s="7">
        <v>36325</v>
      </c>
      <c r="D19" s="67">
        <v>152716</v>
      </c>
      <c r="E19" s="23">
        <v>156061</v>
      </c>
      <c r="F19" s="7">
        <v>0</v>
      </c>
      <c r="G19" s="63">
        <v>0</v>
      </c>
      <c r="H19" s="63">
        <v>0</v>
      </c>
      <c r="I19" s="63">
        <v>0</v>
      </c>
      <c r="J19" s="63">
        <v>0</v>
      </c>
      <c r="K19" s="68">
        <v>156061</v>
      </c>
      <c r="L19" s="69">
        <v>-3345</v>
      </c>
      <c r="M19" s="64" t="s">
        <v>66</v>
      </c>
    </row>
    <row r="20" spans="1:13" ht="15" x14ac:dyDescent="0.25">
      <c r="A20" s="61">
        <v>45308</v>
      </c>
      <c r="B20" s="23">
        <v>116272</v>
      </c>
      <c r="C20" s="7">
        <v>36277</v>
      </c>
      <c r="D20" s="67">
        <v>152549</v>
      </c>
      <c r="E20" s="23">
        <v>144684</v>
      </c>
      <c r="F20" s="7">
        <v>8985</v>
      </c>
      <c r="G20" s="63">
        <v>0</v>
      </c>
      <c r="H20" s="63">
        <v>0</v>
      </c>
      <c r="I20" s="63">
        <v>0</v>
      </c>
      <c r="J20" s="63">
        <v>0</v>
      </c>
      <c r="K20" s="68">
        <v>153669</v>
      </c>
      <c r="L20" s="69">
        <v>-1120</v>
      </c>
      <c r="M20" s="64" t="s">
        <v>66</v>
      </c>
    </row>
    <row r="21" spans="1:13" ht="15" x14ac:dyDescent="0.25">
      <c r="A21" s="61">
        <v>45309</v>
      </c>
      <c r="B21" s="23">
        <v>115875</v>
      </c>
      <c r="C21" s="7">
        <v>36119</v>
      </c>
      <c r="D21" s="67">
        <v>151994</v>
      </c>
      <c r="E21" s="23">
        <v>154235</v>
      </c>
      <c r="F21" s="7">
        <v>0</v>
      </c>
      <c r="G21" s="63">
        <v>0</v>
      </c>
      <c r="H21" s="63">
        <v>0</v>
      </c>
      <c r="I21" s="63">
        <v>0</v>
      </c>
      <c r="J21" s="63">
        <v>0</v>
      </c>
      <c r="K21" s="68">
        <v>154235</v>
      </c>
      <c r="L21" s="69">
        <v>-2241</v>
      </c>
      <c r="M21" s="64" t="s">
        <v>66</v>
      </c>
    </row>
    <row r="22" spans="1:13" ht="15" x14ac:dyDescent="0.25">
      <c r="A22" s="61">
        <v>45310</v>
      </c>
      <c r="B22" s="23">
        <v>115771</v>
      </c>
      <c r="C22" s="7">
        <v>36040</v>
      </c>
      <c r="D22" s="67">
        <v>151811</v>
      </c>
      <c r="E22" s="23">
        <v>140982</v>
      </c>
      <c r="F22" s="7">
        <v>10425</v>
      </c>
      <c r="G22" s="63">
        <v>0</v>
      </c>
      <c r="H22" s="63">
        <v>0</v>
      </c>
      <c r="I22" s="63">
        <v>0</v>
      </c>
      <c r="J22" s="63">
        <v>0</v>
      </c>
      <c r="K22" s="68">
        <v>151407</v>
      </c>
      <c r="L22" s="69">
        <v>404</v>
      </c>
      <c r="M22" s="64" t="s">
        <v>66</v>
      </c>
    </row>
    <row r="23" spans="1:13" ht="15" x14ac:dyDescent="0.25">
      <c r="A23" s="61">
        <v>45311</v>
      </c>
      <c r="B23" s="23">
        <v>115411</v>
      </c>
      <c r="C23" s="7">
        <v>35978</v>
      </c>
      <c r="D23" s="67">
        <v>151389</v>
      </c>
      <c r="E23" s="23">
        <v>150305</v>
      </c>
      <c r="F23" s="7">
        <v>0</v>
      </c>
      <c r="G23" s="63">
        <v>0</v>
      </c>
      <c r="H23" s="63">
        <v>0</v>
      </c>
      <c r="I23" s="63">
        <v>0</v>
      </c>
      <c r="J23" s="63">
        <v>0</v>
      </c>
      <c r="K23" s="68">
        <v>150305</v>
      </c>
      <c r="L23" s="69">
        <v>1084</v>
      </c>
      <c r="M23" s="64" t="s">
        <v>66</v>
      </c>
    </row>
    <row r="24" spans="1:13" ht="15" x14ac:dyDescent="0.25">
      <c r="A24" s="61">
        <v>45312</v>
      </c>
      <c r="B24" s="23">
        <v>114884</v>
      </c>
      <c r="C24" s="7">
        <v>35863</v>
      </c>
      <c r="D24" s="67">
        <v>150747</v>
      </c>
      <c r="E24" s="23">
        <v>142121</v>
      </c>
      <c r="F24" s="7">
        <v>9300</v>
      </c>
      <c r="G24" s="63">
        <v>0</v>
      </c>
      <c r="H24" s="63">
        <v>0</v>
      </c>
      <c r="I24" s="63">
        <v>0</v>
      </c>
      <c r="J24" s="63">
        <v>0</v>
      </c>
      <c r="K24" s="68">
        <v>151421</v>
      </c>
      <c r="L24" s="69">
        <v>-674</v>
      </c>
      <c r="M24" s="64" t="s">
        <v>66</v>
      </c>
    </row>
    <row r="25" spans="1:13" ht="15" x14ac:dyDescent="0.25">
      <c r="A25" s="61">
        <v>45313</v>
      </c>
      <c r="B25" s="23">
        <v>114860</v>
      </c>
      <c r="C25" s="7">
        <v>35682</v>
      </c>
      <c r="D25" s="67">
        <v>150542</v>
      </c>
      <c r="E25" s="23">
        <v>151524</v>
      </c>
      <c r="F25" s="7">
        <v>0</v>
      </c>
      <c r="G25" s="63">
        <v>0</v>
      </c>
      <c r="H25" s="63">
        <v>0</v>
      </c>
      <c r="I25" s="63">
        <v>0</v>
      </c>
      <c r="J25" s="63">
        <v>0</v>
      </c>
      <c r="K25" s="68">
        <v>151524</v>
      </c>
      <c r="L25" s="69">
        <v>-982</v>
      </c>
      <c r="M25" s="64" t="s">
        <v>66</v>
      </c>
    </row>
    <row r="26" spans="1:13" ht="15" x14ac:dyDescent="0.25">
      <c r="A26" s="61">
        <v>45314</v>
      </c>
      <c r="B26" s="23">
        <v>115027</v>
      </c>
      <c r="C26" s="7">
        <v>35637</v>
      </c>
      <c r="D26" s="67">
        <v>150664</v>
      </c>
      <c r="E26" s="23">
        <v>142092</v>
      </c>
      <c r="F26" s="7">
        <v>10800</v>
      </c>
      <c r="G26" s="63">
        <v>0</v>
      </c>
      <c r="H26" s="63">
        <v>0</v>
      </c>
      <c r="I26" s="63">
        <v>0</v>
      </c>
      <c r="J26" s="63">
        <v>0</v>
      </c>
      <c r="K26" s="68">
        <v>152892</v>
      </c>
      <c r="L26" s="69">
        <v>-2228</v>
      </c>
      <c r="M26" s="64" t="s">
        <v>66</v>
      </c>
    </row>
    <row r="27" spans="1:13" ht="15" x14ac:dyDescent="0.25">
      <c r="A27" s="61">
        <v>45315</v>
      </c>
      <c r="B27" s="23">
        <v>114754</v>
      </c>
      <c r="C27" s="7">
        <v>35560</v>
      </c>
      <c r="D27" s="67">
        <v>150314</v>
      </c>
      <c r="E27" s="23">
        <v>154465</v>
      </c>
      <c r="F27" s="7">
        <v>45</v>
      </c>
      <c r="G27" s="63">
        <v>0</v>
      </c>
      <c r="H27" s="63">
        <v>0</v>
      </c>
      <c r="I27" s="63">
        <v>0</v>
      </c>
      <c r="J27" s="63">
        <v>0</v>
      </c>
      <c r="K27" s="68">
        <v>154510</v>
      </c>
      <c r="L27" s="69">
        <v>-4196</v>
      </c>
      <c r="M27" s="64" t="s">
        <v>66</v>
      </c>
    </row>
    <row r="28" spans="1:13" ht="15" x14ac:dyDescent="0.25">
      <c r="A28" s="61">
        <v>45316</v>
      </c>
      <c r="B28" s="23">
        <v>115171</v>
      </c>
      <c r="C28" s="7">
        <v>35632</v>
      </c>
      <c r="D28" s="67">
        <v>150803</v>
      </c>
      <c r="E28" s="23">
        <v>143281</v>
      </c>
      <c r="F28" s="7">
        <v>10095</v>
      </c>
      <c r="G28" s="63">
        <v>0</v>
      </c>
      <c r="H28" s="63">
        <v>0</v>
      </c>
      <c r="I28" s="63">
        <v>0</v>
      </c>
      <c r="J28" s="63">
        <v>0</v>
      </c>
      <c r="K28" s="68">
        <v>153376</v>
      </c>
      <c r="L28" s="69">
        <v>-2573</v>
      </c>
      <c r="M28" s="64" t="s">
        <v>66</v>
      </c>
    </row>
    <row r="29" spans="1:13" ht="15" x14ac:dyDescent="0.25">
      <c r="A29" s="61">
        <v>45317</v>
      </c>
      <c r="B29" s="23">
        <v>115969</v>
      </c>
      <c r="C29" s="7">
        <v>35629</v>
      </c>
      <c r="D29" s="67">
        <v>151598</v>
      </c>
      <c r="E29" s="23">
        <v>154472</v>
      </c>
      <c r="F29" s="7">
        <v>0</v>
      </c>
      <c r="G29" s="63">
        <v>0</v>
      </c>
      <c r="H29" s="63">
        <v>0</v>
      </c>
      <c r="I29" s="63">
        <v>0</v>
      </c>
      <c r="J29" s="63">
        <v>0</v>
      </c>
      <c r="K29" s="68">
        <v>154472</v>
      </c>
      <c r="L29" s="69">
        <v>-2874</v>
      </c>
      <c r="M29" s="64" t="s">
        <v>66</v>
      </c>
    </row>
    <row r="30" spans="1:13" ht="15" x14ac:dyDescent="0.25">
      <c r="A30" s="61">
        <v>45318</v>
      </c>
      <c r="B30" s="23">
        <v>116170</v>
      </c>
      <c r="C30" s="7">
        <v>35810</v>
      </c>
      <c r="D30" s="67">
        <v>151980</v>
      </c>
      <c r="E30" s="23">
        <v>142949</v>
      </c>
      <c r="F30" s="7">
        <v>9660</v>
      </c>
      <c r="G30" s="63">
        <v>0</v>
      </c>
      <c r="H30" s="63">
        <v>0</v>
      </c>
      <c r="I30" s="63">
        <v>0</v>
      </c>
      <c r="J30" s="63">
        <v>0</v>
      </c>
      <c r="K30" s="68">
        <v>152609</v>
      </c>
      <c r="L30" s="69">
        <v>-629</v>
      </c>
      <c r="M30" s="64" t="s">
        <v>66</v>
      </c>
    </row>
    <row r="31" spans="1:13" ht="15" x14ac:dyDescent="0.25">
      <c r="A31" s="61">
        <v>45319</v>
      </c>
      <c r="B31" s="23">
        <v>115996</v>
      </c>
      <c r="C31" s="7">
        <v>35925</v>
      </c>
      <c r="D31" s="67">
        <v>151921</v>
      </c>
      <c r="E31" s="23">
        <v>153008</v>
      </c>
      <c r="F31" s="7">
        <v>0</v>
      </c>
      <c r="G31" s="63">
        <v>0</v>
      </c>
      <c r="H31" s="63">
        <v>0</v>
      </c>
      <c r="I31" s="63">
        <v>0</v>
      </c>
      <c r="J31" s="63">
        <v>0</v>
      </c>
      <c r="K31" s="68">
        <v>153008</v>
      </c>
      <c r="L31" s="69">
        <v>-1087</v>
      </c>
      <c r="M31" s="64" t="s">
        <v>66</v>
      </c>
    </row>
    <row r="32" spans="1:13" ht="15" x14ac:dyDescent="0.25">
      <c r="A32" s="61">
        <v>45320</v>
      </c>
      <c r="B32" s="23">
        <v>114896</v>
      </c>
      <c r="C32" s="7">
        <v>36036</v>
      </c>
      <c r="D32" s="67">
        <v>150932</v>
      </c>
      <c r="E32" s="23">
        <v>142282</v>
      </c>
      <c r="F32" s="7">
        <v>10770</v>
      </c>
      <c r="G32" s="63">
        <v>0</v>
      </c>
      <c r="H32" s="63">
        <v>0</v>
      </c>
      <c r="I32" s="63">
        <v>0</v>
      </c>
      <c r="J32" s="63">
        <v>0</v>
      </c>
      <c r="K32" s="68">
        <v>153052</v>
      </c>
      <c r="L32" s="69">
        <v>-2120</v>
      </c>
      <c r="M32" s="64" t="s">
        <v>66</v>
      </c>
    </row>
    <row r="33" spans="1:13" ht="15" x14ac:dyDescent="0.25">
      <c r="A33" s="61">
        <v>45321</v>
      </c>
      <c r="B33" s="23">
        <v>114555</v>
      </c>
      <c r="C33" s="7">
        <v>36185</v>
      </c>
      <c r="D33" s="67">
        <v>150740</v>
      </c>
      <c r="E33" s="23">
        <v>154250</v>
      </c>
      <c r="F33" s="7">
        <v>0</v>
      </c>
      <c r="G33" s="63">
        <v>0</v>
      </c>
      <c r="H33" s="63">
        <v>0</v>
      </c>
      <c r="I33" s="63">
        <v>0</v>
      </c>
      <c r="J33" s="63">
        <v>0</v>
      </c>
      <c r="K33" s="68">
        <v>154250</v>
      </c>
      <c r="L33" s="69">
        <v>-3510</v>
      </c>
      <c r="M33" s="64" t="s">
        <v>66</v>
      </c>
    </row>
    <row r="34" spans="1:13" ht="15.6" thickBot="1" x14ac:dyDescent="0.3">
      <c r="A34" s="61">
        <v>45322</v>
      </c>
      <c r="B34" s="23">
        <v>115805</v>
      </c>
      <c r="C34" s="7">
        <v>36128</v>
      </c>
      <c r="D34" s="71">
        <v>151933</v>
      </c>
      <c r="E34" s="23">
        <v>143948</v>
      </c>
      <c r="F34" s="7">
        <v>9375</v>
      </c>
      <c r="G34" s="63">
        <v>0</v>
      </c>
      <c r="H34" s="63">
        <v>0</v>
      </c>
      <c r="I34" s="63">
        <v>0</v>
      </c>
      <c r="J34" s="63">
        <v>0</v>
      </c>
      <c r="K34" s="68">
        <v>153323</v>
      </c>
      <c r="L34" s="72">
        <v>-1390</v>
      </c>
      <c r="M34" s="64" t="s">
        <v>66</v>
      </c>
    </row>
    <row r="35" spans="1:13" ht="24.6" customHeight="1" thickBot="1" x14ac:dyDescent="0.35">
      <c r="A35" s="73" t="s">
        <v>12</v>
      </c>
      <c r="B35" s="74">
        <v>3615842</v>
      </c>
      <c r="C35" s="75">
        <v>1129506</v>
      </c>
      <c r="D35" s="76">
        <v>4745348</v>
      </c>
      <c r="E35" s="74">
        <v>4674373</v>
      </c>
      <c r="F35" s="75">
        <v>151830</v>
      </c>
      <c r="G35" s="75">
        <v>0</v>
      </c>
      <c r="H35" s="75">
        <v>0</v>
      </c>
      <c r="I35" s="75">
        <v>0</v>
      </c>
      <c r="J35" s="75">
        <v>0</v>
      </c>
      <c r="K35" s="76">
        <v>4826203</v>
      </c>
      <c r="L35" s="77">
        <v>-80855</v>
      </c>
      <c r="M35" s="78"/>
    </row>
    <row r="36" spans="1:13" ht="57.6" customHeight="1" x14ac:dyDescent="0.3">
      <c r="A36" s="99" t="s">
        <v>21</v>
      </c>
      <c r="B36" s="100"/>
      <c r="C36" s="100"/>
      <c r="D36" s="100"/>
      <c r="E36" s="100"/>
      <c r="F36" s="100"/>
      <c r="G36" s="100"/>
      <c r="H36" s="100"/>
      <c r="I36" s="100"/>
      <c r="J36" s="100"/>
      <c r="K36" s="100"/>
      <c r="L36" s="100"/>
      <c r="M36" s="100"/>
    </row>
    <row r="37" spans="1:13" ht="23.25" customHeight="1" x14ac:dyDescent="0.25">
      <c r="A37" s="107" t="s">
        <v>13</v>
      </c>
      <c r="B37" s="107"/>
      <c r="C37" s="107"/>
      <c r="D37" s="80">
        <f>D35/325851</f>
        <v>14.562938275469463</v>
      </c>
      <c r="E37" s="12"/>
      <c r="F37" s="12"/>
      <c r="G37" s="12"/>
      <c r="H37" s="12"/>
      <c r="I37" s="12"/>
      <c r="J37" s="12"/>
      <c r="K37" s="12"/>
      <c r="L37" s="12"/>
      <c r="M37" s="12"/>
    </row>
    <row r="38" spans="1:13" ht="23.25" customHeight="1" x14ac:dyDescent="0.25">
      <c r="A38" s="107" t="s">
        <v>14</v>
      </c>
      <c r="B38" s="107"/>
      <c r="C38" s="107"/>
      <c r="D38" s="81">
        <f>D35/(31*24*60)</f>
        <v>106.30259856630825</v>
      </c>
      <c r="E38" s="12"/>
      <c r="F38" s="12"/>
      <c r="G38" s="12"/>
      <c r="H38" s="12"/>
      <c r="I38" s="12"/>
      <c r="J38" s="12"/>
      <c r="K38" s="12"/>
      <c r="L38" s="12"/>
      <c r="M38" s="12"/>
    </row>
    <row r="39" spans="1:13" ht="24.75" customHeight="1" x14ac:dyDescent="0.25">
      <c r="A39" s="101" t="s">
        <v>15</v>
      </c>
      <c r="B39" s="102"/>
      <c r="C39" s="103"/>
      <c r="D39" s="82">
        <f>D35-F35</f>
        <v>4593518</v>
      </c>
      <c r="E39" s="12"/>
      <c r="F39" s="79"/>
      <c r="G39" s="79"/>
      <c r="H39" s="79"/>
      <c r="I39" s="79"/>
      <c r="J39" s="79"/>
      <c r="K39" s="79"/>
      <c r="L39" s="79"/>
      <c r="M39" s="12"/>
    </row>
    <row r="40" spans="1:13" ht="24.75" customHeight="1" x14ac:dyDescent="0.25">
      <c r="A40" s="101" t="s">
        <v>19</v>
      </c>
      <c r="B40" s="102"/>
      <c r="C40" s="103"/>
      <c r="D40" s="82">
        <f>F35+G35</f>
        <v>151830</v>
      </c>
      <c r="E40" s="12"/>
      <c r="F40" s="79"/>
      <c r="G40" s="79"/>
      <c r="H40" s="79"/>
      <c r="I40" s="79"/>
      <c r="J40" s="79"/>
      <c r="K40" s="79"/>
      <c r="L40" s="79"/>
      <c r="M40" s="12"/>
    </row>
    <row r="41" spans="1:13" ht="24.75" customHeight="1" x14ac:dyDescent="0.25">
      <c r="A41" s="104" t="s">
        <v>20</v>
      </c>
      <c r="B41" s="105"/>
      <c r="C41" s="106"/>
      <c r="D41" s="83">
        <f>D39+D40</f>
        <v>4745348</v>
      </c>
      <c r="E41" s="12"/>
      <c r="F41" s="79"/>
      <c r="G41" s="79"/>
      <c r="H41" s="79"/>
      <c r="I41" s="79"/>
      <c r="J41" s="79"/>
      <c r="K41" s="79"/>
      <c r="L41" s="79"/>
      <c r="M41" s="12"/>
    </row>
    <row r="42" spans="1:13" s="21" customFormat="1" ht="29.25" customHeight="1" x14ac:dyDescent="0.25">
      <c r="A42" s="94" t="s">
        <v>18</v>
      </c>
      <c r="B42" s="94"/>
      <c r="C42" s="94"/>
      <c r="D42" s="94"/>
      <c r="E42" s="94"/>
      <c r="F42" s="94"/>
      <c r="G42" s="94"/>
      <c r="H42" s="94"/>
      <c r="I42" s="94"/>
      <c r="J42" s="94"/>
      <c r="K42" s="94"/>
      <c r="L42" s="94"/>
      <c r="M42" s="94"/>
    </row>
    <row r="43" spans="1:13" ht="57.75" customHeight="1" x14ac:dyDescent="0.25">
      <c r="A43" s="97" t="s">
        <v>60</v>
      </c>
      <c r="B43" s="97"/>
      <c r="C43" s="97"/>
      <c r="D43" s="97"/>
      <c r="E43" s="97"/>
      <c r="F43" s="97"/>
      <c r="G43" s="97"/>
      <c r="H43" s="97"/>
      <c r="I43" s="97"/>
      <c r="J43" s="97"/>
      <c r="K43" s="97"/>
      <c r="L43" s="97"/>
      <c r="M43" s="97"/>
    </row>
    <row r="44" spans="1:13" ht="59.25" customHeight="1" x14ac:dyDescent="0.25">
      <c r="A44" s="98" t="s">
        <v>61</v>
      </c>
      <c r="B44" s="98"/>
      <c r="C44" s="98"/>
      <c r="D44" s="98"/>
      <c r="E44" s="98"/>
      <c r="F44" s="98"/>
      <c r="G44" s="98"/>
      <c r="H44" s="98"/>
      <c r="I44" s="98"/>
      <c r="J44" s="98"/>
      <c r="K44" s="98"/>
      <c r="L44" s="98"/>
      <c r="M44" s="98"/>
    </row>
    <row r="45" spans="1:13" ht="71.25" customHeight="1" x14ac:dyDescent="0.25">
      <c r="A45" s="97" t="s">
        <v>62</v>
      </c>
      <c r="B45" s="97"/>
      <c r="C45" s="97"/>
      <c r="D45" s="97"/>
      <c r="E45" s="97"/>
      <c r="F45" s="97"/>
      <c r="G45" s="97"/>
      <c r="H45" s="97"/>
      <c r="I45" s="97"/>
      <c r="J45" s="97"/>
      <c r="K45" s="97"/>
      <c r="L45" s="97"/>
      <c r="M45" s="97"/>
    </row>
    <row r="46" spans="1:13" ht="58.2" customHeight="1" x14ac:dyDescent="0.25">
      <c r="A46" s="97" t="s">
        <v>63</v>
      </c>
      <c r="B46" s="97"/>
      <c r="C46" s="97"/>
      <c r="D46" s="97"/>
      <c r="E46" s="97"/>
      <c r="F46" s="97"/>
      <c r="G46" s="97"/>
      <c r="H46" s="97"/>
      <c r="I46" s="97"/>
      <c r="J46" s="97"/>
      <c r="K46" s="97"/>
      <c r="L46" s="97"/>
      <c r="M46" s="97"/>
    </row>
    <row r="47" spans="1:13" ht="69.900000000000006" customHeight="1" x14ac:dyDescent="0.25">
      <c r="A47" s="97" t="s">
        <v>64</v>
      </c>
      <c r="B47" s="97"/>
      <c r="C47" s="97"/>
      <c r="D47" s="97"/>
      <c r="E47" s="97"/>
      <c r="F47" s="97"/>
      <c r="G47" s="97"/>
      <c r="H47" s="97"/>
      <c r="I47" s="97"/>
      <c r="J47" s="97"/>
      <c r="K47" s="97"/>
      <c r="L47" s="97"/>
      <c r="M47" s="97"/>
    </row>
    <row r="48" spans="1:13" ht="47.25" customHeight="1" x14ac:dyDescent="0.25">
      <c r="A48" s="97" t="s">
        <v>65</v>
      </c>
      <c r="B48" s="97"/>
      <c r="C48" s="97"/>
      <c r="D48" s="97"/>
      <c r="E48" s="97"/>
      <c r="F48" s="97"/>
      <c r="G48" s="97"/>
      <c r="H48" s="97"/>
      <c r="I48" s="97"/>
      <c r="J48" s="97"/>
      <c r="K48" s="97"/>
      <c r="L48" s="97"/>
      <c r="M48" s="97"/>
    </row>
  </sheetData>
  <mergeCells count="15">
    <mergeCell ref="A45:M45"/>
    <mergeCell ref="A46:M46"/>
    <mergeCell ref="A47:M47"/>
    <mergeCell ref="A48:M48"/>
    <mergeCell ref="A36:M36"/>
    <mergeCell ref="A39:C39"/>
    <mergeCell ref="A40:C40"/>
    <mergeCell ref="A41:C41"/>
    <mergeCell ref="A37:C37"/>
    <mergeCell ref="A38:C38"/>
    <mergeCell ref="A42:M42"/>
    <mergeCell ref="A1:M1"/>
    <mergeCell ref="A2:M2"/>
    <mergeCell ref="A43:M43"/>
    <mergeCell ref="A44:M44"/>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C6BA-58E5-4EFF-9AA0-222713023562}">
  <dimension ref="A1:L40"/>
  <sheetViews>
    <sheetView zoomScaleNormal="100" workbookViewId="0">
      <selection sqref="A1:K1"/>
    </sheetView>
  </sheetViews>
  <sheetFormatPr defaultColWidth="9.109375" defaultRowHeight="15" x14ac:dyDescent="0.25"/>
  <cols>
    <col min="1" max="1" width="15.6640625" style="3" customWidth="1"/>
    <col min="2" max="2" width="14.44140625" style="3" customWidth="1"/>
    <col min="3" max="10" width="14.44140625" style="2" customWidth="1"/>
    <col min="11" max="11" width="14.109375" style="1" customWidth="1"/>
    <col min="12" max="16384" width="9.109375" style="1"/>
  </cols>
  <sheetData>
    <row r="1" spans="1:12" ht="21" x14ac:dyDescent="0.4">
      <c r="A1" s="108" t="s">
        <v>0</v>
      </c>
      <c r="B1" s="108"/>
      <c r="C1" s="108"/>
      <c r="D1" s="108"/>
      <c r="E1" s="108"/>
      <c r="F1" s="108"/>
      <c r="G1" s="108"/>
      <c r="H1" s="108"/>
      <c r="I1" s="108"/>
      <c r="J1" s="108"/>
      <c r="K1" s="108"/>
    </row>
    <row r="2" spans="1:12" s="92" customFormat="1" ht="17.399999999999999" x14ac:dyDescent="0.3">
      <c r="A2" s="109" t="s">
        <v>4</v>
      </c>
      <c r="B2" s="109"/>
      <c r="C2" s="109"/>
      <c r="D2" s="109"/>
      <c r="E2" s="109"/>
      <c r="F2" s="109"/>
      <c r="G2" s="109"/>
      <c r="H2" s="109"/>
      <c r="I2" s="109"/>
      <c r="J2" s="109"/>
      <c r="K2" s="109"/>
    </row>
    <row r="3" spans="1:12" x14ac:dyDescent="0.25">
      <c r="A3" s="3" t="s">
        <v>1</v>
      </c>
      <c r="B3" s="3">
        <v>2024</v>
      </c>
      <c r="C3" s="3"/>
    </row>
    <row r="4" spans="1:12" x14ac:dyDescent="0.25">
      <c r="A4" s="3" t="s">
        <v>2</v>
      </c>
      <c r="B4" s="4">
        <v>45292</v>
      </c>
      <c r="C4" s="4"/>
      <c r="D4" s="24"/>
      <c r="K4" s="20"/>
    </row>
    <row r="5" spans="1:12" ht="36.6" customHeight="1" x14ac:dyDescent="0.3">
      <c r="A5" s="34" t="s">
        <v>3</v>
      </c>
      <c r="B5" s="36" t="s">
        <v>32</v>
      </c>
      <c r="C5" s="35" t="s">
        <v>33</v>
      </c>
      <c r="D5" s="53" t="s">
        <v>34</v>
      </c>
      <c r="E5" s="36" t="s">
        <v>35</v>
      </c>
      <c r="F5" s="36" t="s">
        <v>36</v>
      </c>
      <c r="G5" s="36" t="s">
        <v>37</v>
      </c>
      <c r="H5" s="36" t="s">
        <v>38</v>
      </c>
      <c r="I5" s="36" t="s">
        <v>39</v>
      </c>
      <c r="J5" s="35" t="s">
        <v>40</v>
      </c>
      <c r="K5" s="53" t="s">
        <v>41</v>
      </c>
      <c r="L5" s="54" t="s">
        <v>17</v>
      </c>
    </row>
    <row r="6" spans="1:12" x14ac:dyDescent="0.25">
      <c r="A6" s="6">
        <v>45292</v>
      </c>
      <c r="B6" s="7">
        <v>52299</v>
      </c>
      <c r="C6" s="11">
        <v>24682</v>
      </c>
      <c r="D6" s="23">
        <v>0</v>
      </c>
      <c r="E6" s="8">
        <v>0</v>
      </c>
      <c r="F6" s="8">
        <v>0</v>
      </c>
      <c r="G6" s="8">
        <v>0</v>
      </c>
      <c r="H6" s="8">
        <v>0</v>
      </c>
      <c r="I6" s="8">
        <v>0</v>
      </c>
      <c r="J6" s="11">
        <v>41978</v>
      </c>
      <c r="K6" s="23">
        <v>118959</v>
      </c>
      <c r="L6" s="84" t="s">
        <v>67</v>
      </c>
    </row>
    <row r="7" spans="1:12" x14ac:dyDescent="0.25">
      <c r="A7" s="6">
        <v>45293</v>
      </c>
      <c r="B7" s="7">
        <v>52464</v>
      </c>
      <c r="C7" s="11">
        <v>24555</v>
      </c>
      <c r="D7" s="23">
        <v>0</v>
      </c>
      <c r="E7" s="8">
        <v>0</v>
      </c>
      <c r="F7" s="8">
        <v>0</v>
      </c>
      <c r="G7" s="8">
        <v>0</v>
      </c>
      <c r="H7" s="8">
        <v>0</v>
      </c>
      <c r="I7" s="8">
        <v>0</v>
      </c>
      <c r="J7" s="11">
        <v>41954</v>
      </c>
      <c r="K7" s="23">
        <v>118973</v>
      </c>
      <c r="L7" s="84" t="s">
        <v>67</v>
      </c>
    </row>
    <row r="8" spans="1:12" x14ac:dyDescent="0.25">
      <c r="A8" s="6">
        <v>45294</v>
      </c>
      <c r="B8" s="7">
        <v>51776</v>
      </c>
      <c r="C8" s="11">
        <v>24769</v>
      </c>
      <c r="D8" s="23">
        <v>0</v>
      </c>
      <c r="E8" s="8">
        <v>0</v>
      </c>
      <c r="F8" s="8">
        <v>0</v>
      </c>
      <c r="G8" s="8">
        <v>0</v>
      </c>
      <c r="H8" s="8">
        <v>0</v>
      </c>
      <c r="I8" s="8">
        <v>0</v>
      </c>
      <c r="J8" s="11">
        <v>41961</v>
      </c>
      <c r="K8" s="23">
        <v>118506</v>
      </c>
      <c r="L8" s="84" t="s">
        <v>67</v>
      </c>
    </row>
    <row r="9" spans="1:12" x14ac:dyDescent="0.25">
      <c r="A9" s="6">
        <v>45295</v>
      </c>
      <c r="B9" s="7">
        <v>53322</v>
      </c>
      <c r="C9" s="11">
        <v>24420</v>
      </c>
      <c r="D9" s="23">
        <v>0</v>
      </c>
      <c r="E9" s="8">
        <v>0</v>
      </c>
      <c r="F9" s="8">
        <v>0</v>
      </c>
      <c r="G9" s="8">
        <v>0</v>
      </c>
      <c r="H9" s="8">
        <v>0</v>
      </c>
      <c r="I9" s="8">
        <v>0</v>
      </c>
      <c r="J9" s="11">
        <v>41939</v>
      </c>
      <c r="K9" s="23">
        <v>119681</v>
      </c>
      <c r="L9" s="84" t="s">
        <v>67</v>
      </c>
    </row>
    <row r="10" spans="1:12" x14ac:dyDescent="0.25">
      <c r="A10" s="6">
        <v>45296</v>
      </c>
      <c r="B10" s="7">
        <v>52211</v>
      </c>
      <c r="C10" s="11">
        <v>24562</v>
      </c>
      <c r="D10" s="23">
        <v>0</v>
      </c>
      <c r="E10" s="8">
        <v>0</v>
      </c>
      <c r="F10" s="8">
        <v>0</v>
      </c>
      <c r="G10" s="8">
        <v>0</v>
      </c>
      <c r="H10" s="8">
        <v>0</v>
      </c>
      <c r="I10" s="8">
        <v>0</v>
      </c>
      <c r="J10" s="11">
        <v>41905</v>
      </c>
      <c r="K10" s="23">
        <v>118678</v>
      </c>
      <c r="L10" s="84" t="s">
        <v>67</v>
      </c>
    </row>
    <row r="11" spans="1:12" x14ac:dyDescent="0.25">
      <c r="A11" s="6">
        <v>45297</v>
      </c>
      <c r="B11" s="7">
        <v>52184</v>
      </c>
      <c r="C11" s="11">
        <v>24505</v>
      </c>
      <c r="D11" s="23">
        <v>0</v>
      </c>
      <c r="E11" s="8">
        <v>0</v>
      </c>
      <c r="F11" s="8">
        <v>0</v>
      </c>
      <c r="G11" s="8">
        <v>0</v>
      </c>
      <c r="H11" s="8">
        <v>0</v>
      </c>
      <c r="I11" s="8">
        <v>0</v>
      </c>
      <c r="J11" s="11">
        <v>41911</v>
      </c>
      <c r="K11" s="23">
        <v>118600</v>
      </c>
      <c r="L11" s="84" t="s">
        <v>67</v>
      </c>
    </row>
    <row r="12" spans="1:12" x14ac:dyDescent="0.25">
      <c r="A12" s="6">
        <v>45298</v>
      </c>
      <c r="B12" s="7">
        <v>52144</v>
      </c>
      <c r="C12" s="11">
        <v>24291</v>
      </c>
      <c r="D12" s="23">
        <v>0</v>
      </c>
      <c r="E12" s="8">
        <v>0</v>
      </c>
      <c r="F12" s="8">
        <v>0</v>
      </c>
      <c r="G12" s="8">
        <v>0</v>
      </c>
      <c r="H12" s="8">
        <v>0</v>
      </c>
      <c r="I12" s="8">
        <v>0</v>
      </c>
      <c r="J12" s="11">
        <v>41877</v>
      </c>
      <c r="K12" s="23">
        <v>118312</v>
      </c>
      <c r="L12" s="84" t="s">
        <v>67</v>
      </c>
    </row>
    <row r="13" spans="1:12" x14ac:dyDescent="0.25">
      <c r="A13" s="6">
        <v>45299</v>
      </c>
      <c r="B13" s="7">
        <v>49960</v>
      </c>
      <c r="C13" s="11">
        <v>24055</v>
      </c>
      <c r="D13" s="23">
        <v>0</v>
      </c>
      <c r="E13" s="8">
        <v>0</v>
      </c>
      <c r="F13" s="8">
        <v>0</v>
      </c>
      <c r="G13" s="8">
        <v>0</v>
      </c>
      <c r="H13" s="8">
        <v>0</v>
      </c>
      <c r="I13" s="8">
        <v>0</v>
      </c>
      <c r="J13" s="11">
        <v>41882</v>
      </c>
      <c r="K13" s="23">
        <v>115897</v>
      </c>
      <c r="L13" s="84" t="s">
        <v>67</v>
      </c>
    </row>
    <row r="14" spans="1:12" x14ac:dyDescent="0.25">
      <c r="A14" s="6">
        <v>45300</v>
      </c>
      <c r="B14" s="7">
        <v>51729</v>
      </c>
      <c r="C14" s="11">
        <v>24119</v>
      </c>
      <c r="D14" s="23">
        <v>0</v>
      </c>
      <c r="E14" s="8">
        <v>0</v>
      </c>
      <c r="F14" s="8">
        <v>0</v>
      </c>
      <c r="G14" s="8">
        <v>0</v>
      </c>
      <c r="H14" s="8">
        <v>0</v>
      </c>
      <c r="I14" s="8">
        <v>0</v>
      </c>
      <c r="J14" s="11">
        <v>41834</v>
      </c>
      <c r="K14" s="23">
        <v>117682</v>
      </c>
      <c r="L14" s="84" t="s">
        <v>67</v>
      </c>
    </row>
    <row r="15" spans="1:12" x14ac:dyDescent="0.25">
      <c r="A15" s="6">
        <v>45301</v>
      </c>
      <c r="B15" s="7">
        <v>51391</v>
      </c>
      <c r="C15" s="11">
        <v>24180</v>
      </c>
      <c r="D15" s="23">
        <v>0</v>
      </c>
      <c r="E15" s="8">
        <v>0</v>
      </c>
      <c r="F15" s="8">
        <v>0</v>
      </c>
      <c r="G15" s="8">
        <v>0</v>
      </c>
      <c r="H15" s="8">
        <v>0</v>
      </c>
      <c r="I15" s="8">
        <v>0</v>
      </c>
      <c r="J15" s="11">
        <v>41850</v>
      </c>
      <c r="K15" s="23">
        <v>117421</v>
      </c>
      <c r="L15" s="84" t="s">
        <v>67</v>
      </c>
    </row>
    <row r="16" spans="1:12" x14ac:dyDescent="0.25">
      <c r="A16" s="6">
        <v>45302</v>
      </c>
      <c r="B16" s="7">
        <v>51751</v>
      </c>
      <c r="C16" s="11">
        <v>23971</v>
      </c>
      <c r="D16" s="23">
        <v>0</v>
      </c>
      <c r="E16" s="8">
        <v>0</v>
      </c>
      <c r="F16" s="8">
        <v>0</v>
      </c>
      <c r="G16" s="8">
        <v>0</v>
      </c>
      <c r="H16" s="8">
        <v>0</v>
      </c>
      <c r="I16" s="8">
        <v>0</v>
      </c>
      <c r="J16" s="11">
        <v>41803</v>
      </c>
      <c r="K16" s="23">
        <v>117525</v>
      </c>
      <c r="L16" s="84" t="s">
        <v>67</v>
      </c>
    </row>
    <row r="17" spans="1:12" x14ac:dyDescent="0.25">
      <c r="A17" s="6">
        <v>45303</v>
      </c>
      <c r="B17" s="7">
        <v>51530</v>
      </c>
      <c r="C17" s="11">
        <v>23760</v>
      </c>
      <c r="D17" s="23">
        <v>0</v>
      </c>
      <c r="E17" s="8">
        <v>0</v>
      </c>
      <c r="F17" s="8">
        <v>0</v>
      </c>
      <c r="G17" s="8">
        <v>0</v>
      </c>
      <c r="H17" s="8">
        <v>0</v>
      </c>
      <c r="I17" s="8">
        <v>0</v>
      </c>
      <c r="J17" s="11">
        <v>41796</v>
      </c>
      <c r="K17" s="23">
        <v>117086</v>
      </c>
      <c r="L17" s="84" t="s">
        <v>67</v>
      </c>
    </row>
    <row r="18" spans="1:12" x14ac:dyDescent="0.25">
      <c r="A18" s="6">
        <v>45304</v>
      </c>
      <c r="B18" s="7">
        <v>51382</v>
      </c>
      <c r="C18" s="11">
        <v>23887</v>
      </c>
      <c r="D18" s="23">
        <v>0</v>
      </c>
      <c r="E18" s="8">
        <v>0</v>
      </c>
      <c r="F18" s="8">
        <v>0</v>
      </c>
      <c r="G18" s="8">
        <v>0</v>
      </c>
      <c r="H18" s="8">
        <v>0</v>
      </c>
      <c r="I18" s="8">
        <v>0</v>
      </c>
      <c r="J18" s="11">
        <v>41776</v>
      </c>
      <c r="K18" s="23">
        <v>117045</v>
      </c>
      <c r="L18" s="84" t="s">
        <v>67</v>
      </c>
    </row>
    <row r="19" spans="1:12" x14ac:dyDescent="0.25">
      <c r="A19" s="6">
        <v>45305</v>
      </c>
      <c r="B19" s="7">
        <v>51174</v>
      </c>
      <c r="C19" s="11">
        <v>23982</v>
      </c>
      <c r="D19" s="23">
        <v>0</v>
      </c>
      <c r="E19" s="8">
        <v>0</v>
      </c>
      <c r="F19" s="8">
        <v>0</v>
      </c>
      <c r="G19" s="8">
        <v>0</v>
      </c>
      <c r="H19" s="8">
        <v>0</v>
      </c>
      <c r="I19" s="8">
        <v>0</v>
      </c>
      <c r="J19" s="11">
        <v>41761</v>
      </c>
      <c r="K19" s="23">
        <v>116917</v>
      </c>
      <c r="L19" s="84" t="s">
        <v>67</v>
      </c>
    </row>
    <row r="20" spans="1:12" x14ac:dyDescent="0.25">
      <c r="A20" s="6">
        <v>45306</v>
      </c>
      <c r="B20" s="7">
        <v>51133</v>
      </c>
      <c r="C20" s="11">
        <v>23871</v>
      </c>
      <c r="D20" s="23">
        <v>0</v>
      </c>
      <c r="E20" s="8">
        <v>0</v>
      </c>
      <c r="F20" s="8">
        <v>0</v>
      </c>
      <c r="G20" s="8">
        <v>0</v>
      </c>
      <c r="H20" s="8">
        <v>0</v>
      </c>
      <c r="I20" s="8">
        <v>0</v>
      </c>
      <c r="J20" s="11">
        <v>41749</v>
      </c>
      <c r="K20" s="23">
        <v>116753</v>
      </c>
      <c r="L20" s="84" t="s">
        <v>67</v>
      </c>
    </row>
    <row r="21" spans="1:12" x14ac:dyDescent="0.25">
      <c r="A21" s="6">
        <v>45307</v>
      </c>
      <c r="B21" s="7">
        <v>50997</v>
      </c>
      <c r="C21" s="11">
        <v>23656</v>
      </c>
      <c r="D21" s="23">
        <v>0</v>
      </c>
      <c r="E21" s="8">
        <v>0</v>
      </c>
      <c r="F21" s="8">
        <v>0</v>
      </c>
      <c r="G21" s="8">
        <v>0</v>
      </c>
      <c r="H21" s="8">
        <v>0</v>
      </c>
      <c r="I21" s="8">
        <v>0</v>
      </c>
      <c r="J21" s="11">
        <v>41738</v>
      </c>
      <c r="K21" s="23">
        <v>116391</v>
      </c>
      <c r="L21" s="84" t="s">
        <v>67</v>
      </c>
    </row>
    <row r="22" spans="1:12" x14ac:dyDescent="0.25">
      <c r="A22" s="6">
        <v>45308</v>
      </c>
      <c r="B22" s="7">
        <v>50779</v>
      </c>
      <c r="C22" s="11">
        <v>23837</v>
      </c>
      <c r="D22" s="23">
        <v>0</v>
      </c>
      <c r="E22" s="8">
        <v>0</v>
      </c>
      <c r="F22" s="8">
        <v>0</v>
      </c>
      <c r="G22" s="8">
        <v>0</v>
      </c>
      <c r="H22" s="8">
        <v>0</v>
      </c>
      <c r="I22" s="8">
        <v>0</v>
      </c>
      <c r="J22" s="11">
        <v>41656</v>
      </c>
      <c r="K22" s="23">
        <v>116272</v>
      </c>
      <c r="L22" s="84" t="s">
        <v>67</v>
      </c>
    </row>
    <row r="23" spans="1:12" x14ac:dyDescent="0.25">
      <c r="A23" s="6">
        <v>45309</v>
      </c>
      <c r="B23" s="7">
        <v>50644</v>
      </c>
      <c r="C23" s="11">
        <v>23577</v>
      </c>
      <c r="D23" s="23">
        <v>0</v>
      </c>
      <c r="E23" s="8">
        <v>0</v>
      </c>
      <c r="F23" s="8">
        <v>0</v>
      </c>
      <c r="G23" s="8">
        <v>0</v>
      </c>
      <c r="H23" s="8">
        <v>0</v>
      </c>
      <c r="I23" s="8">
        <v>0</v>
      </c>
      <c r="J23" s="11">
        <v>41654</v>
      </c>
      <c r="K23" s="23">
        <v>115875</v>
      </c>
      <c r="L23" s="84" t="s">
        <v>67</v>
      </c>
    </row>
    <row r="24" spans="1:12" x14ac:dyDescent="0.25">
      <c r="A24" s="6">
        <v>45310</v>
      </c>
      <c r="B24" s="7">
        <v>50601</v>
      </c>
      <c r="C24" s="11">
        <v>23559</v>
      </c>
      <c r="D24" s="23">
        <v>0</v>
      </c>
      <c r="E24" s="8">
        <v>0</v>
      </c>
      <c r="F24" s="8">
        <v>0</v>
      </c>
      <c r="G24" s="8">
        <v>0</v>
      </c>
      <c r="H24" s="8">
        <v>0</v>
      </c>
      <c r="I24" s="8">
        <v>0</v>
      </c>
      <c r="J24" s="11">
        <v>41611</v>
      </c>
      <c r="K24" s="23">
        <v>115771</v>
      </c>
      <c r="L24" s="84" t="s">
        <v>67</v>
      </c>
    </row>
    <row r="25" spans="1:12" x14ac:dyDescent="0.25">
      <c r="A25" s="6">
        <v>45311</v>
      </c>
      <c r="B25" s="7">
        <v>50093</v>
      </c>
      <c r="C25" s="11">
        <v>23727</v>
      </c>
      <c r="D25" s="23">
        <v>0</v>
      </c>
      <c r="E25" s="8">
        <v>0</v>
      </c>
      <c r="F25" s="8">
        <v>0</v>
      </c>
      <c r="G25" s="8">
        <v>0</v>
      </c>
      <c r="H25" s="8">
        <v>0</v>
      </c>
      <c r="I25" s="8">
        <v>0</v>
      </c>
      <c r="J25" s="11">
        <v>41591</v>
      </c>
      <c r="K25" s="23">
        <v>115411</v>
      </c>
      <c r="L25" s="84" t="s">
        <v>67</v>
      </c>
    </row>
    <row r="26" spans="1:12" x14ac:dyDescent="0.25">
      <c r="A26" s="6">
        <v>45312</v>
      </c>
      <c r="B26" s="7">
        <v>49714</v>
      </c>
      <c r="C26" s="11">
        <v>23590</v>
      </c>
      <c r="D26" s="23">
        <v>0</v>
      </c>
      <c r="E26" s="8">
        <v>0</v>
      </c>
      <c r="F26" s="8">
        <v>0</v>
      </c>
      <c r="G26" s="8">
        <v>0</v>
      </c>
      <c r="H26" s="8">
        <v>0</v>
      </c>
      <c r="I26" s="8">
        <v>0</v>
      </c>
      <c r="J26" s="11">
        <v>41580</v>
      </c>
      <c r="K26" s="23">
        <v>114884</v>
      </c>
      <c r="L26" s="84" t="s">
        <v>67</v>
      </c>
    </row>
    <row r="27" spans="1:12" x14ac:dyDescent="0.25">
      <c r="A27" s="6">
        <v>45313</v>
      </c>
      <c r="B27" s="7">
        <v>49740</v>
      </c>
      <c r="C27" s="11">
        <v>23528</v>
      </c>
      <c r="D27" s="23">
        <v>0</v>
      </c>
      <c r="E27" s="8">
        <v>0</v>
      </c>
      <c r="F27" s="8">
        <v>0</v>
      </c>
      <c r="G27" s="8">
        <v>0</v>
      </c>
      <c r="H27" s="8">
        <v>0</v>
      </c>
      <c r="I27" s="8">
        <v>0</v>
      </c>
      <c r="J27" s="11">
        <v>41592</v>
      </c>
      <c r="K27" s="23">
        <v>114860</v>
      </c>
      <c r="L27" s="84" t="s">
        <v>67</v>
      </c>
    </row>
    <row r="28" spans="1:12" x14ac:dyDescent="0.25">
      <c r="A28" s="6">
        <v>45314</v>
      </c>
      <c r="B28" s="7">
        <v>50057</v>
      </c>
      <c r="C28" s="11">
        <v>23398</v>
      </c>
      <c r="D28" s="23">
        <v>0</v>
      </c>
      <c r="E28" s="8">
        <v>0</v>
      </c>
      <c r="F28" s="8">
        <v>0</v>
      </c>
      <c r="G28" s="8">
        <v>0</v>
      </c>
      <c r="H28" s="8">
        <v>0</v>
      </c>
      <c r="I28" s="8">
        <v>0</v>
      </c>
      <c r="J28" s="11">
        <v>41572</v>
      </c>
      <c r="K28" s="23">
        <v>115027</v>
      </c>
      <c r="L28" s="84" t="s">
        <v>67</v>
      </c>
    </row>
    <row r="29" spans="1:12" x14ac:dyDescent="0.25">
      <c r="A29" s="6">
        <v>45315</v>
      </c>
      <c r="B29" s="7">
        <v>49866</v>
      </c>
      <c r="C29" s="11">
        <v>23337</v>
      </c>
      <c r="D29" s="23">
        <v>0</v>
      </c>
      <c r="E29" s="8">
        <v>0</v>
      </c>
      <c r="F29" s="8">
        <v>0</v>
      </c>
      <c r="G29" s="8">
        <v>0</v>
      </c>
      <c r="H29" s="8">
        <v>0</v>
      </c>
      <c r="I29" s="8">
        <v>0</v>
      </c>
      <c r="J29" s="11">
        <v>41551</v>
      </c>
      <c r="K29" s="23">
        <v>114754</v>
      </c>
      <c r="L29" s="84" t="s">
        <v>67</v>
      </c>
    </row>
    <row r="30" spans="1:12" x14ac:dyDescent="0.25">
      <c r="A30" s="6">
        <v>45316</v>
      </c>
      <c r="B30" s="7">
        <v>50069</v>
      </c>
      <c r="C30" s="11">
        <v>23533</v>
      </c>
      <c r="D30" s="23">
        <v>0</v>
      </c>
      <c r="E30" s="8">
        <v>0</v>
      </c>
      <c r="F30" s="8">
        <v>0</v>
      </c>
      <c r="G30" s="8">
        <v>0</v>
      </c>
      <c r="H30" s="8">
        <v>0</v>
      </c>
      <c r="I30" s="8">
        <v>0</v>
      </c>
      <c r="J30" s="11">
        <v>41569</v>
      </c>
      <c r="K30" s="23">
        <v>115171</v>
      </c>
      <c r="L30" s="84" t="s">
        <v>67</v>
      </c>
    </row>
    <row r="31" spans="1:12" x14ac:dyDescent="0.25">
      <c r="A31" s="6">
        <v>45317</v>
      </c>
      <c r="B31" s="7">
        <v>50917</v>
      </c>
      <c r="C31" s="11">
        <v>23487</v>
      </c>
      <c r="D31" s="23">
        <v>0</v>
      </c>
      <c r="E31" s="8">
        <v>0</v>
      </c>
      <c r="F31" s="8">
        <v>0</v>
      </c>
      <c r="G31" s="8">
        <v>0</v>
      </c>
      <c r="H31" s="8">
        <v>0</v>
      </c>
      <c r="I31" s="8">
        <v>0</v>
      </c>
      <c r="J31" s="11">
        <v>41565</v>
      </c>
      <c r="K31" s="23">
        <v>115969</v>
      </c>
      <c r="L31" s="84" t="s">
        <v>67</v>
      </c>
    </row>
    <row r="32" spans="1:12" x14ac:dyDescent="0.25">
      <c r="A32" s="6">
        <v>45318</v>
      </c>
      <c r="B32" s="7">
        <v>51096</v>
      </c>
      <c r="C32" s="11">
        <v>23515</v>
      </c>
      <c r="D32" s="23">
        <v>0</v>
      </c>
      <c r="E32" s="8">
        <v>0</v>
      </c>
      <c r="F32" s="8">
        <v>0</v>
      </c>
      <c r="G32" s="8">
        <v>0</v>
      </c>
      <c r="H32" s="8">
        <v>0</v>
      </c>
      <c r="I32" s="8">
        <v>0</v>
      </c>
      <c r="J32" s="11">
        <v>41559</v>
      </c>
      <c r="K32" s="23">
        <v>116170</v>
      </c>
      <c r="L32" s="84" t="s">
        <v>67</v>
      </c>
    </row>
    <row r="33" spans="1:12" x14ac:dyDescent="0.25">
      <c r="A33" s="6">
        <v>45319</v>
      </c>
      <c r="B33" s="7">
        <v>51032</v>
      </c>
      <c r="C33" s="11">
        <v>23423</v>
      </c>
      <c r="D33" s="23">
        <v>0</v>
      </c>
      <c r="E33" s="8">
        <v>0</v>
      </c>
      <c r="F33" s="8">
        <v>0</v>
      </c>
      <c r="G33" s="8">
        <v>0</v>
      </c>
      <c r="H33" s="8">
        <v>0</v>
      </c>
      <c r="I33" s="8">
        <v>0</v>
      </c>
      <c r="J33" s="11">
        <v>41541</v>
      </c>
      <c r="K33" s="23">
        <v>115996</v>
      </c>
      <c r="L33" s="84" t="s">
        <v>67</v>
      </c>
    </row>
    <row r="34" spans="1:12" x14ac:dyDescent="0.25">
      <c r="A34" s="6">
        <v>45320</v>
      </c>
      <c r="B34" s="7">
        <v>50572</v>
      </c>
      <c r="C34" s="11">
        <v>22801</v>
      </c>
      <c r="D34" s="23">
        <v>0</v>
      </c>
      <c r="E34" s="8">
        <v>0</v>
      </c>
      <c r="F34" s="8">
        <v>0</v>
      </c>
      <c r="G34" s="8">
        <v>0</v>
      </c>
      <c r="H34" s="8">
        <v>0</v>
      </c>
      <c r="I34" s="8">
        <v>0</v>
      </c>
      <c r="J34" s="11">
        <v>41523</v>
      </c>
      <c r="K34" s="23">
        <v>114896</v>
      </c>
      <c r="L34" s="84" t="s">
        <v>67</v>
      </c>
    </row>
    <row r="35" spans="1:12" x14ac:dyDescent="0.25">
      <c r="A35" s="6">
        <v>45321</v>
      </c>
      <c r="B35" s="7">
        <v>50261</v>
      </c>
      <c r="C35" s="11">
        <v>22771</v>
      </c>
      <c r="D35" s="23">
        <v>0</v>
      </c>
      <c r="E35" s="8">
        <v>0</v>
      </c>
      <c r="F35" s="8">
        <v>0</v>
      </c>
      <c r="G35" s="8">
        <v>0</v>
      </c>
      <c r="H35" s="8">
        <v>0</v>
      </c>
      <c r="I35" s="8">
        <v>0</v>
      </c>
      <c r="J35" s="11">
        <v>41523</v>
      </c>
      <c r="K35" s="23">
        <v>114555</v>
      </c>
      <c r="L35" s="84" t="s">
        <v>67</v>
      </c>
    </row>
    <row r="36" spans="1:12" x14ac:dyDescent="0.25">
      <c r="A36" s="55">
        <v>45322</v>
      </c>
      <c r="B36" s="56">
        <v>51078</v>
      </c>
      <c r="C36" s="58">
        <v>23208</v>
      </c>
      <c r="D36" s="59">
        <v>0</v>
      </c>
      <c r="E36" s="43">
        <v>0</v>
      </c>
      <c r="F36" s="43">
        <v>0</v>
      </c>
      <c r="G36" s="43">
        <v>0</v>
      </c>
      <c r="H36" s="43">
        <v>0</v>
      </c>
      <c r="I36" s="43">
        <v>0</v>
      </c>
      <c r="J36" s="58">
        <v>41519</v>
      </c>
      <c r="K36" s="59">
        <v>115805</v>
      </c>
      <c r="L36" s="85" t="s">
        <v>67</v>
      </c>
    </row>
    <row r="37" spans="1:12" ht="30" customHeight="1" x14ac:dyDescent="0.25">
      <c r="A37" s="111" t="s">
        <v>17</v>
      </c>
      <c r="B37" s="111"/>
      <c r="C37" s="111"/>
      <c r="D37" s="111"/>
      <c r="E37" s="111"/>
      <c r="F37" s="111"/>
      <c r="G37" s="111"/>
      <c r="H37" s="111"/>
      <c r="I37" s="111"/>
      <c r="J37" s="111"/>
      <c r="K37" s="111"/>
      <c r="L37" s="111"/>
    </row>
    <row r="38" spans="1:12" ht="69.900000000000006" customHeight="1" x14ac:dyDescent="0.25">
      <c r="A38" s="97" t="s">
        <v>60</v>
      </c>
      <c r="B38" s="97"/>
      <c r="C38" s="97"/>
      <c r="D38" s="97"/>
      <c r="E38" s="97"/>
      <c r="F38" s="97"/>
      <c r="G38" s="97"/>
      <c r="H38" s="97"/>
      <c r="I38" s="97"/>
      <c r="J38" s="97"/>
      <c r="K38" s="97"/>
      <c r="L38" s="97"/>
    </row>
    <row r="39" spans="1:12" ht="69.900000000000006" customHeight="1" x14ac:dyDescent="0.25">
      <c r="A39" s="97" t="s">
        <v>61</v>
      </c>
      <c r="B39" s="97"/>
      <c r="C39" s="97"/>
      <c r="D39" s="97"/>
      <c r="E39" s="97"/>
      <c r="F39" s="97"/>
      <c r="G39" s="97"/>
      <c r="H39" s="97"/>
      <c r="I39" s="97"/>
      <c r="J39" s="97"/>
      <c r="K39" s="97"/>
      <c r="L39" s="97"/>
    </row>
    <row r="40" spans="1:12" ht="94.5" customHeight="1" x14ac:dyDescent="0.25">
      <c r="A40" s="97" t="s">
        <v>62</v>
      </c>
      <c r="B40" s="97"/>
      <c r="C40" s="97"/>
      <c r="D40" s="97"/>
      <c r="E40" s="97"/>
      <c r="F40" s="97"/>
      <c r="G40" s="97"/>
      <c r="H40" s="97"/>
      <c r="I40" s="97"/>
      <c r="J40" s="97"/>
      <c r="K40" s="97"/>
      <c r="L40" s="97"/>
    </row>
  </sheetData>
  <mergeCells count="6">
    <mergeCell ref="A40:L40"/>
    <mergeCell ref="A1:K1"/>
    <mergeCell ref="A2:K2"/>
    <mergeCell ref="A37:L37"/>
    <mergeCell ref="A38:L38"/>
    <mergeCell ref="A39:L39"/>
  </mergeCells>
  <phoneticPr fontId="1" type="noConversion"/>
  <dataValidations count="2">
    <dataValidation type="list" allowBlank="1" showInputMessage="1" showErrorMessage="1" sqref="B3" xr:uid="{633FFC27-28C9-46FE-A6D1-30A4E49B87B4}">
      <formula1>"2023,2024,2025,2026,2027,2028,2029,2030,2031,2032,2033,2034,2035,2036,2037,2038,2039,2040,2041,2042,2043"</formula1>
    </dataValidation>
    <dataValidation type="list" allowBlank="1" showInputMessage="1" showErrorMessage="1" sqref="B4" xr:uid="{DD04CE3F-19A0-4495-AC0B-F996FF2AF01E}">
      <formula1>"1-Jan,2-Feb,3-Mar,4-Apr,5-May,6-Jun,7-Jul,8-Aug,9-Sep,10-Oct,11-Nov,12-Dec"</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AA783-D5EA-4B6C-A080-E36993A774E0}">
  <dimension ref="A1:L37"/>
  <sheetViews>
    <sheetView topLeftCell="A23" zoomScaleNormal="100" workbookViewId="0">
      <selection sqref="A1:E1"/>
    </sheetView>
  </sheetViews>
  <sheetFormatPr defaultColWidth="9.109375" defaultRowHeight="15" x14ac:dyDescent="0.25"/>
  <cols>
    <col min="1" max="1" width="15.6640625" style="3" customWidth="1"/>
    <col min="2" max="2" width="14.6640625" style="3" customWidth="1"/>
    <col min="3" max="4" width="14.6640625" style="2" customWidth="1"/>
    <col min="5" max="5" width="18" style="1" customWidth="1"/>
    <col min="6" max="16384" width="9.109375" style="1"/>
  </cols>
  <sheetData>
    <row r="1" spans="1:12" s="92" customFormat="1" ht="17.399999999999999" x14ac:dyDescent="0.3">
      <c r="A1" s="109" t="s">
        <v>0</v>
      </c>
      <c r="B1" s="109"/>
      <c r="C1" s="109"/>
      <c r="D1" s="109"/>
      <c r="E1" s="109"/>
    </row>
    <row r="2" spans="1:12" ht="17.399999999999999" x14ac:dyDescent="0.3">
      <c r="A2" s="110" t="s">
        <v>5</v>
      </c>
      <c r="B2" s="110"/>
      <c r="C2" s="110"/>
      <c r="D2" s="110"/>
      <c r="E2" s="110"/>
      <c r="F2" s="10"/>
      <c r="G2" s="10"/>
      <c r="H2" s="10"/>
      <c r="I2" s="10"/>
      <c r="J2" s="10"/>
      <c r="K2" s="10"/>
      <c r="L2" s="10"/>
    </row>
    <row r="3" spans="1:12" x14ac:dyDescent="0.25">
      <c r="A3" s="3" t="s">
        <v>1</v>
      </c>
      <c r="B3" s="3">
        <f>'Upper Springs'!B3</f>
        <v>2024</v>
      </c>
      <c r="C3" s="3"/>
    </row>
    <row r="4" spans="1:12" x14ac:dyDescent="0.25">
      <c r="A4" s="3" t="s">
        <v>2</v>
      </c>
      <c r="B4" s="4">
        <v>45292</v>
      </c>
      <c r="C4" s="4"/>
      <c r="E4" s="20"/>
    </row>
    <row r="5" spans="1:12" ht="34.799999999999997" customHeight="1" x14ac:dyDescent="0.3">
      <c r="A5" s="34" t="s">
        <v>3</v>
      </c>
      <c r="B5" s="36" t="s">
        <v>42</v>
      </c>
      <c r="C5" s="36" t="s">
        <v>43</v>
      </c>
      <c r="D5" s="52" t="s">
        <v>44</v>
      </c>
      <c r="E5" s="53" t="s">
        <v>45</v>
      </c>
      <c r="F5" s="54" t="s">
        <v>17</v>
      </c>
    </row>
    <row r="6" spans="1:12" x14ac:dyDescent="0.25">
      <c r="A6" s="6">
        <v>45292</v>
      </c>
      <c r="B6" s="7">
        <v>28150</v>
      </c>
      <c r="C6" s="5">
        <v>0</v>
      </c>
      <c r="D6" s="11">
        <v>9585</v>
      </c>
      <c r="E6" s="23">
        <v>37735</v>
      </c>
      <c r="F6" s="41"/>
    </row>
    <row r="7" spans="1:12" x14ac:dyDescent="0.25">
      <c r="A7" s="6">
        <v>45293</v>
      </c>
      <c r="B7" s="7">
        <v>28107</v>
      </c>
      <c r="C7" s="5">
        <v>0</v>
      </c>
      <c r="D7" s="11">
        <v>9505</v>
      </c>
      <c r="E7" s="23">
        <v>37612</v>
      </c>
      <c r="F7" s="41"/>
    </row>
    <row r="8" spans="1:12" x14ac:dyDescent="0.25">
      <c r="A8" s="6">
        <v>45294</v>
      </c>
      <c r="B8" s="7">
        <v>28044</v>
      </c>
      <c r="C8" s="5">
        <v>0</v>
      </c>
      <c r="D8" s="11">
        <v>9454</v>
      </c>
      <c r="E8" s="23">
        <v>37498</v>
      </c>
      <c r="F8" s="41"/>
    </row>
    <row r="9" spans="1:12" x14ac:dyDescent="0.25">
      <c r="A9" s="6">
        <v>45295</v>
      </c>
      <c r="B9" s="7">
        <v>27984</v>
      </c>
      <c r="C9" s="5">
        <v>0</v>
      </c>
      <c r="D9" s="11">
        <v>9324</v>
      </c>
      <c r="E9" s="23">
        <v>37308</v>
      </c>
      <c r="F9" s="41"/>
    </row>
    <row r="10" spans="1:12" x14ac:dyDescent="0.25">
      <c r="A10" s="6">
        <v>45296</v>
      </c>
      <c r="B10" s="7">
        <v>27914</v>
      </c>
      <c r="C10" s="5">
        <v>0</v>
      </c>
      <c r="D10" s="11">
        <v>9197</v>
      </c>
      <c r="E10" s="23">
        <v>37111</v>
      </c>
      <c r="F10" s="41"/>
    </row>
    <row r="11" spans="1:12" x14ac:dyDescent="0.25">
      <c r="A11" s="6">
        <v>45297</v>
      </c>
      <c r="B11" s="7">
        <v>27867</v>
      </c>
      <c r="C11" s="5">
        <v>0</v>
      </c>
      <c r="D11" s="11">
        <v>9246</v>
      </c>
      <c r="E11" s="23">
        <v>37113</v>
      </c>
      <c r="F11" s="41"/>
    </row>
    <row r="12" spans="1:12" x14ac:dyDescent="0.25">
      <c r="A12" s="6">
        <v>45298</v>
      </c>
      <c r="B12" s="7">
        <v>27840</v>
      </c>
      <c r="C12" s="5">
        <v>0</v>
      </c>
      <c r="D12" s="11">
        <v>9192</v>
      </c>
      <c r="E12" s="23">
        <v>37032</v>
      </c>
      <c r="F12" s="41"/>
    </row>
    <row r="13" spans="1:12" x14ac:dyDescent="0.25">
      <c r="A13" s="6">
        <v>45299</v>
      </c>
      <c r="B13" s="7">
        <v>27804</v>
      </c>
      <c r="C13" s="5">
        <v>0</v>
      </c>
      <c r="D13" s="11">
        <v>9084</v>
      </c>
      <c r="E13" s="23">
        <v>36888</v>
      </c>
      <c r="F13" s="41"/>
    </row>
    <row r="14" spans="1:12" x14ac:dyDescent="0.25">
      <c r="A14" s="6">
        <v>45300</v>
      </c>
      <c r="B14" s="7">
        <v>27772</v>
      </c>
      <c r="C14" s="5">
        <v>0</v>
      </c>
      <c r="D14" s="11">
        <v>9083</v>
      </c>
      <c r="E14" s="23">
        <v>36855</v>
      </c>
      <c r="F14" s="41"/>
    </row>
    <row r="15" spans="1:12" x14ac:dyDescent="0.25">
      <c r="A15" s="6">
        <v>45301</v>
      </c>
      <c r="B15" s="7">
        <v>27740</v>
      </c>
      <c r="C15" s="5">
        <v>0</v>
      </c>
      <c r="D15" s="11">
        <v>8999</v>
      </c>
      <c r="E15" s="23">
        <v>36739</v>
      </c>
      <c r="F15" s="41"/>
    </row>
    <row r="16" spans="1:12" x14ac:dyDescent="0.25">
      <c r="A16" s="6">
        <v>45302</v>
      </c>
      <c r="B16" s="7">
        <v>27702</v>
      </c>
      <c r="C16" s="5">
        <v>0</v>
      </c>
      <c r="D16" s="11">
        <v>8960</v>
      </c>
      <c r="E16" s="23">
        <v>36662</v>
      </c>
      <c r="F16" s="41"/>
    </row>
    <row r="17" spans="1:6" x14ac:dyDescent="0.25">
      <c r="A17" s="6">
        <v>45303</v>
      </c>
      <c r="B17" s="7">
        <v>27684</v>
      </c>
      <c r="C17" s="5">
        <v>0</v>
      </c>
      <c r="D17" s="11">
        <v>8955</v>
      </c>
      <c r="E17" s="23">
        <v>36639</v>
      </c>
      <c r="F17" s="41"/>
    </row>
    <row r="18" spans="1:6" x14ac:dyDescent="0.25">
      <c r="A18" s="6">
        <v>45304</v>
      </c>
      <c r="B18" s="7">
        <v>27661</v>
      </c>
      <c r="C18" s="5">
        <v>0</v>
      </c>
      <c r="D18" s="11">
        <v>8937</v>
      </c>
      <c r="E18" s="23">
        <v>36598</v>
      </c>
      <c r="F18" s="41"/>
    </row>
    <row r="19" spans="1:6" x14ac:dyDescent="0.25">
      <c r="A19" s="6">
        <v>45305</v>
      </c>
      <c r="B19" s="7">
        <v>27634</v>
      </c>
      <c r="C19" s="5">
        <v>0</v>
      </c>
      <c r="D19" s="11">
        <v>8866</v>
      </c>
      <c r="E19" s="23">
        <v>36500</v>
      </c>
      <c r="F19" s="41"/>
    </row>
    <row r="20" spans="1:6" x14ac:dyDescent="0.25">
      <c r="A20" s="6">
        <v>45306</v>
      </c>
      <c r="B20" s="7">
        <v>27588</v>
      </c>
      <c r="C20" s="5">
        <v>0</v>
      </c>
      <c r="D20" s="11">
        <v>8802</v>
      </c>
      <c r="E20" s="23">
        <v>36390</v>
      </c>
      <c r="F20" s="41"/>
    </row>
    <row r="21" spans="1:6" x14ac:dyDescent="0.25">
      <c r="A21" s="6">
        <v>45307</v>
      </c>
      <c r="B21" s="7">
        <v>27557</v>
      </c>
      <c r="C21" s="5">
        <v>0</v>
      </c>
      <c r="D21" s="11">
        <v>8768</v>
      </c>
      <c r="E21" s="23">
        <v>36325</v>
      </c>
      <c r="F21" s="41"/>
    </row>
    <row r="22" spans="1:6" x14ac:dyDescent="0.25">
      <c r="A22" s="6">
        <v>45308</v>
      </c>
      <c r="B22" s="7">
        <v>27513</v>
      </c>
      <c r="C22" s="5">
        <v>0</v>
      </c>
      <c r="D22" s="11">
        <v>8764</v>
      </c>
      <c r="E22" s="23">
        <v>36277</v>
      </c>
      <c r="F22" s="41"/>
    </row>
    <row r="23" spans="1:6" x14ac:dyDescent="0.25">
      <c r="A23" s="6">
        <v>45309</v>
      </c>
      <c r="B23" s="7">
        <v>27504</v>
      </c>
      <c r="C23" s="5">
        <v>0</v>
      </c>
      <c r="D23" s="11">
        <v>8615</v>
      </c>
      <c r="E23" s="23">
        <v>36119</v>
      </c>
      <c r="F23" s="41"/>
    </row>
    <row r="24" spans="1:6" x14ac:dyDescent="0.25">
      <c r="A24" s="6">
        <v>45310</v>
      </c>
      <c r="B24" s="7">
        <v>27434</v>
      </c>
      <c r="C24" s="5">
        <v>0</v>
      </c>
      <c r="D24" s="11">
        <v>8606</v>
      </c>
      <c r="E24" s="23">
        <v>36040</v>
      </c>
      <c r="F24" s="41"/>
    </row>
    <row r="25" spans="1:6" x14ac:dyDescent="0.25">
      <c r="A25" s="6">
        <v>45311</v>
      </c>
      <c r="B25" s="7">
        <v>27404</v>
      </c>
      <c r="C25" s="5">
        <v>0</v>
      </c>
      <c r="D25" s="11">
        <v>8574</v>
      </c>
      <c r="E25" s="23">
        <v>35978</v>
      </c>
      <c r="F25" s="41"/>
    </row>
    <row r="26" spans="1:6" x14ac:dyDescent="0.25">
      <c r="A26" s="6">
        <v>45312</v>
      </c>
      <c r="B26" s="7">
        <v>27385</v>
      </c>
      <c r="C26" s="5">
        <v>0</v>
      </c>
      <c r="D26" s="11">
        <v>8478</v>
      </c>
      <c r="E26" s="23">
        <v>35863</v>
      </c>
      <c r="F26" s="41"/>
    </row>
    <row r="27" spans="1:6" x14ac:dyDescent="0.25">
      <c r="A27" s="6">
        <v>45313</v>
      </c>
      <c r="B27" s="7">
        <v>27366</v>
      </c>
      <c r="C27" s="5">
        <v>1</v>
      </c>
      <c r="D27" s="11">
        <v>8315</v>
      </c>
      <c r="E27" s="23">
        <v>35682</v>
      </c>
      <c r="F27" s="41"/>
    </row>
    <row r="28" spans="1:6" x14ac:dyDescent="0.25">
      <c r="A28" s="6">
        <v>45314</v>
      </c>
      <c r="B28" s="7">
        <v>27299</v>
      </c>
      <c r="C28" s="5">
        <v>0</v>
      </c>
      <c r="D28" s="11">
        <v>8338</v>
      </c>
      <c r="E28" s="23">
        <v>35637</v>
      </c>
      <c r="F28" s="41"/>
    </row>
    <row r="29" spans="1:6" x14ac:dyDescent="0.25">
      <c r="A29" s="6">
        <v>45315</v>
      </c>
      <c r="B29" s="7">
        <v>27297</v>
      </c>
      <c r="C29" s="5">
        <v>0</v>
      </c>
      <c r="D29" s="11">
        <v>8263</v>
      </c>
      <c r="E29" s="23">
        <v>35560</v>
      </c>
      <c r="F29" s="41"/>
    </row>
    <row r="30" spans="1:6" x14ac:dyDescent="0.25">
      <c r="A30" s="6">
        <v>45316</v>
      </c>
      <c r="B30" s="7">
        <v>27312</v>
      </c>
      <c r="C30" s="5">
        <v>0</v>
      </c>
      <c r="D30" s="11">
        <v>8320</v>
      </c>
      <c r="E30" s="23">
        <v>35632</v>
      </c>
      <c r="F30" s="41"/>
    </row>
    <row r="31" spans="1:6" x14ac:dyDescent="0.25">
      <c r="A31" s="6">
        <v>45317</v>
      </c>
      <c r="B31" s="7">
        <v>27331</v>
      </c>
      <c r="C31" s="5">
        <v>0</v>
      </c>
      <c r="D31" s="11">
        <v>8298</v>
      </c>
      <c r="E31" s="23">
        <v>35629</v>
      </c>
      <c r="F31" s="41"/>
    </row>
    <row r="32" spans="1:6" x14ac:dyDescent="0.25">
      <c r="A32" s="6">
        <v>45318</v>
      </c>
      <c r="B32" s="7">
        <v>27379</v>
      </c>
      <c r="C32" s="5">
        <v>0</v>
      </c>
      <c r="D32" s="11">
        <v>8431</v>
      </c>
      <c r="E32" s="23">
        <v>35810</v>
      </c>
      <c r="F32" s="41"/>
    </row>
    <row r="33" spans="1:6" x14ac:dyDescent="0.25">
      <c r="A33" s="6">
        <v>45319</v>
      </c>
      <c r="B33" s="7">
        <v>27424</v>
      </c>
      <c r="C33" s="5">
        <v>0</v>
      </c>
      <c r="D33" s="11">
        <v>8501</v>
      </c>
      <c r="E33" s="23">
        <v>35925</v>
      </c>
      <c r="F33" s="41"/>
    </row>
    <row r="34" spans="1:6" x14ac:dyDescent="0.25">
      <c r="A34" s="6">
        <v>45320</v>
      </c>
      <c r="B34" s="7">
        <v>27452</v>
      </c>
      <c r="C34" s="5">
        <v>0</v>
      </c>
      <c r="D34" s="11">
        <v>8584</v>
      </c>
      <c r="E34" s="23">
        <v>36036</v>
      </c>
      <c r="F34" s="41"/>
    </row>
    <row r="35" spans="1:6" x14ac:dyDescent="0.25">
      <c r="A35" s="6">
        <v>45321</v>
      </c>
      <c r="B35" s="7">
        <v>27494</v>
      </c>
      <c r="C35" s="5">
        <v>0</v>
      </c>
      <c r="D35" s="11">
        <v>8691</v>
      </c>
      <c r="E35" s="23">
        <v>36185</v>
      </c>
      <c r="F35" s="41"/>
    </row>
    <row r="36" spans="1:6" x14ac:dyDescent="0.25">
      <c r="A36" s="55">
        <v>45322</v>
      </c>
      <c r="B36" s="56">
        <v>27515</v>
      </c>
      <c r="C36" s="57">
        <v>0</v>
      </c>
      <c r="D36" s="58">
        <v>8613</v>
      </c>
      <c r="E36" s="59">
        <v>36128</v>
      </c>
      <c r="F36" s="19"/>
    </row>
    <row r="37" spans="1:6" x14ac:dyDescent="0.25">
      <c r="A37" s="9"/>
      <c r="E37" s="3"/>
    </row>
  </sheetData>
  <mergeCells count="2">
    <mergeCell ref="A1:E1"/>
    <mergeCell ref="A2:E2"/>
  </mergeCells>
  <dataValidations count="1">
    <dataValidation type="list" allowBlank="1" showInputMessage="1" showErrorMessage="1" sqref="B4" xr:uid="{4935DA84-6BC8-43C2-95AE-EE9E46C71FE9}">
      <formula1>"1-Jan,2-Feb,3-Mar,4-Apr,5-May,6-Jun,7-Jul,8-Aug,9-Sep,10-Oct,11-Nov,12-Dec"</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CBB0-CA26-419F-9E0C-C91788CE1DD0}">
  <dimension ref="A1:K38"/>
  <sheetViews>
    <sheetView zoomScaleNormal="100" workbookViewId="0"/>
  </sheetViews>
  <sheetFormatPr defaultColWidth="9.109375" defaultRowHeight="15" x14ac:dyDescent="0.25"/>
  <cols>
    <col min="1" max="1" width="15.6640625" style="3" customWidth="1"/>
    <col min="2" max="2" width="14.33203125" style="3" customWidth="1"/>
    <col min="3" max="16384" width="9.109375" style="1"/>
  </cols>
  <sheetData>
    <row r="1" spans="1:5" s="91" customFormat="1" ht="21" x14ac:dyDescent="0.4">
      <c r="A1" s="91" t="s">
        <v>0</v>
      </c>
    </row>
    <row r="2" spans="1:5" s="92" customFormat="1" ht="17.399999999999999" x14ac:dyDescent="0.3">
      <c r="A2" s="92" t="s">
        <v>72</v>
      </c>
    </row>
    <row r="3" spans="1:5" x14ac:dyDescent="0.25">
      <c r="A3" s="3" t="s">
        <v>1</v>
      </c>
      <c r="B3" s="3">
        <f>'Upper Springs'!B3</f>
        <v>2024</v>
      </c>
    </row>
    <row r="4" spans="1:5" x14ac:dyDescent="0.25">
      <c r="A4" s="3" t="s">
        <v>2</v>
      </c>
      <c r="B4" s="4">
        <v>45292</v>
      </c>
    </row>
    <row r="5" spans="1:5" ht="31.2" x14ac:dyDescent="0.3">
      <c r="A5" s="34" t="s">
        <v>3</v>
      </c>
      <c r="B5" s="36" t="s">
        <v>46</v>
      </c>
      <c r="C5" s="50" t="s">
        <v>17</v>
      </c>
      <c r="D5" s="14"/>
      <c r="E5" s="14"/>
    </row>
    <row r="6" spans="1:5" x14ac:dyDescent="0.25">
      <c r="A6" s="39">
        <v>45292</v>
      </c>
      <c r="B6" s="8">
        <v>150252</v>
      </c>
      <c r="C6" s="86">
        <v>4</v>
      </c>
    </row>
    <row r="7" spans="1:5" x14ac:dyDescent="0.25">
      <c r="A7" s="39">
        <v>45293</v>
      </c>
      <c r="B7" s="8">
        <v>161114</v>
      </c>
      <c r="C7" s="86">
        <v>4</v>
      </c>
    </row>
    <row r="8" spans="1:5" x14ac:dyDescent="0.25">
      <c r="A8" s="39">
        <v>45294</v>
      </c>
      <c r="B8" s="8">
        <v>149215</v>
      </c>
      <c r="C8" s="86">
        <v>4</v>
      </c>
    </row>
    <row r="9" spans="1:5" x14ac:dyDescent="0.25">
      <c r="A9" s="39">
        <v>45295</v>
      </c>
      <c r="B9" s="8">
        <v>160958</v>
      </c>
      <c r="C9" s="86">
        <v>4</v>
      </c>
    </row>
    <row r="10" spans="1:5" x14ac:dyDescent="0.25">
      <c r="A10" s="39">
        <v>45296</v>
      </c>
      <c r="B10" s="8">
        <v>160338</v>
      </c>
      <c r="C10" s="86">
        <v>4</v>
      </c>
    </row>
    <row r="11" spans="1:5" x14ac:dyDescent="0.25">
      <c r="A11" s="39">
        <v>45297</v>
      </c>
      <c r="B11" s="8">
        <v>160082</v>
      </c>
      <c r="C11" s="86">
        <v>4</v>
      </c>
    </row>
    <row r="12" spans="1:5" x14ac:dyDescent="0.25">
      <c r="A12" s="39">
        <v>45298</v>
      </c>
      <c r="B12" s="8">
        <v>149046</v>
      </c>
      <c r="C12" s="86">
        <v>4</v>
      </c>
    </row>
    <row r="13" spans="1:5" x14ac:dyDescent="0.25">
      <c r="A13" s="39">
        <v>45299</v>
      </c>
      <c r="B13" s="8">
        <v>161145</v>
      </c>
      <c r="C13" s="86">
        <v>4</v>
      </c>
    </row>
    <row r="14" spans="1:5" x14ac:dyDescent="0.25">
      <c r="A14" s="39">
        <v>45300</v>
      </c>
      <c r="B14" s="8">
        <v>150174</v>
      </c>
      <c r="C14" s="86">
        <v>4</v>
      </c>
    </row>
    <row r="15" spans="1:5" x14ac:dyDescent="0.25">
      <c r="A15" s="39">
        <v>45301</v>
      </c>
      <c r="B15" s="8">
        <v>153954</v>
      </c>
      <c r="C15" s="86">
        <v>4</v>
      </c>
    </row>
    <row r="16" spans="1:5" x14ac:dyDescent="0.25">
      <c r="A16" s="39">
        <v>45302</v>
      </c>
      <c r="B16" s="8">
        <v>145720</v>
      </c>
      <c r="C16" s="86">
        <v>4</v>
      </c>
    </row>
    <row r="17" spans="1:3" ht="15.6" customHeight="1" x14ac:dyDescent="0.25">
      <c r="A17" s="39">
        <v>45303</v>
      </c>
      <c r="B17" s="22">
        <v>155070</v>
      </c>
      <c r="C17" s="86">
        <v>4</v>
      </c>
    </row>
    <row r="18" spans="1:3" x14ac:dyDescent="0.25">
      <c r="A18" s="39">
        <v>45304</v>
      </c>
      <c r="B18" s="22">
        <v>145393</v>
      </c>
      <c r="C18" s="86">
        <v>4</v>
      </c>
    </row>
    <row r="19" spans="1:3" x14ac:dyDescent="0.25">
      <c r="A19" s="39">
        <v>45305</v>
      </c>
      <c r="B19" s="22">
        <v>156259</v>
      </c>
      <c r="C19" s="86">
        <v>4</v>
      </c>
    </row>
    <row r="20" spans="1:3" x14ac:dyDescent="0.25">
      <c r="A20" s="39">
        <v>45306</v>
      </c>
      <c r="B20" s="22">
        <v>144994</v>
      </c>
      <c r="C20" s="86">
        <v>4</v>
      </c>
    </row>
    <row r="21" spans="1:3" x14ac:dyDescent="0.25">
      <c r="A21" s="39">
        <v>45307</v>
      </c>
      <c r="B21" s="22">
        <v>156061</v>
      </c>
      <c r="C21" s="86">
        <v>4</v>
      </c>
    </row>
    <row r="22" spans="1:3" x14ac:dyDescent="0.25">
      <c r="A22" s="39">
        <v>45308</v>
      </c>
      <c r="B22" s="22">
        <v>144684</v>
      </c>
      <c r="C22" s="86">
        <v>4</v>
      </c>
    </row>
    <row r="23" spans="1:3" x14ac:dyDescent="0.25">
      <c r="A23" s="39">
        <v>45309</v>
      </c>
      <c r="B23" s="22">
        <v>154235</v>
      </c>
      <c r="C23" s="86">
        <v>4</v>
      </c>
    </row>
    <row r="24" spans="1:3" x14ac:dyDescent="0.25">
      <c r="A24" s="39">
        <v>45310</v>
      </c>
      <c r="B24" s="22">
        <v>140982</v>
      </c>
      <c r="C24" s="86">
        <v>4</v>
      </c>
    </row>
    <row r="25" spans="1:3" x14ac:dyDescent="0.25">
      <c r="A25" s="39">
        <v>45311</v>
      </c>
      <c r="B25" s="22">
        <v>150305</v>
      </c>
      <c r="C25" s="86">
        <v>4</v>
      </c>
    </row>
    <row r="26" spans="1:3" x14ac:dyDescent="0.25">
      <c r="A26" s="39">
        <v>45312</v>
      </c>
      <c r="B26" s="22">
        <v>142121</v>
      </c>
      <c r="C26" s="86">
        <v>4</v>
      </c>
    </row>
    <row r="27" spans="1:3" x14ac:dyDescent="0.25">
      <c r="A27" s="39">
        <v>45313</v>
      </c>
      <c r="B27" s="22">
        <v>151524</v>
      </c>
      <c r="C27" s="86">
        <v>4</v>
      </c>
    </row>
    <row r="28" spans="1:3" x14ac:dyDescent="0.25">
      <c r="A28" s="39">
        <v>45314</v>
      </c>
      <c r="B28" s="22">
        <v>142092</v>
      </c>
      <c r="C28" s="86">
        <v>4</v>
      </c>
    </row>
    <row r="29" spans="1:3" x14ac:dyDescent="0.25">
      <c r="A29" s="39">
        <v>45315</v>
      </c>
      <c r="B29" s="22">
        <v>154465</v>
      </c>
      <c r="C29" s="86">
        <v>4</v>
      </c>
    </row>
    <row r="30" spans="1:3" x14ac:dyDescent="0.25">
      <c r="A30" s="39">
        <v>45316</v>
      </c>
      <c r="B30" s="22">
        <v>143281</v>
      </c>
      <c r="C30" s="86">
        <v>4</v>
      </c>
    </row>
    <row r="31" spans="1:3" x14ac:dyDescent="0.25">
      <c r="A31" s="39">
        <v>45317</v>
      </c>
      <c r="B31" s="22">
        <v>154472</v>
      </c>
      <c r="C31" s="86">
        <v>4</v>
      </c>
    </row>
    <row r="32" spans="1:3" x14ac:dyDescent="0.25">
      <c r="A32" s="39">
        <v>45318</v>
      </c>
      <c r="B32" s="22">
        <v>142949</v>
      </c>
      <c r="C32" s="86">
        <v>4</v>
      </c>
    </row>
    <row r="33" spans="1:11" x14ac:dyDescent="0.25">
      <c r="A33" s="39">
        <v>45319</v>
      </c>
      <c r="B33" s="22">
        <v>153008</v>
      </c>
      <c r="C33" s="86">
        <v>4</v>
      </c>
    </row>
    <row r="34" spans="1:11" x14ac:dyDescent="0.25">
      <c r="A34" s="39">
        <v>45320</v>
      </c>
      <c r="B34" s="22">
        <v>142282</v>
      </c>
      <c r="C34" s="86">
        <v>4</v>
      </c>
    </row>
    <row r="35" spans="1:11" x14ac:dyDescent="0.25">
      <c r="A35" s="39">
        <v>45321</v>
      </c>
      <c r="B35" s="22">
        <v>154250</v>
      </c>
      <c r="C35" s="86">
        <v>4</v>
      </c>
    </row>
    <row r="36" spans="1:11" x14ac:dyDescent="0.25">
      <c r="A36" s="42">
        <v>45322</v>
      </c>
      <c r="B36" s="51">
        <v>143948</v>
      </c>
      <c r="C36" s="86">
        <v>4</v>
      </c>
    </row>
    <row r="37" spans="1:11" ht="30" customHeight="1" x14ac:dyDescent="0.25">
      <c r="A37" s="111" t="s">
        <v>17</v>
      </c>
      <c r="B37" s="111"/>
      <c r="C37" s="111"/>
      <c r="D37" s="111"/>
      <c r="E37" s="111"/>
      <c r="F37" s="111"/>
      <c r="G37" s="111"/>
      <c r="H37" s="111"/>
      <c r="I37" s="111"/>
      <c r="J37" s="111"/>
      <c r="K37" s="111"/>
    </row>
    <row r="38" spans="1:11" ht="104.25" customHeight="1" x14ac:dyDescent="0.25">
      <c r="A38" s="98" t="s">
        <v>68</v>
      </c>
      <c r="B38" s="98"/>
      <c r="C38" s="98"/>
      <c r="D38" s="98"/>
      <c r="E38" s="98"/>
      <c r="F38" s="98"/>
      <c r="G38" s="98"/>
      <c r="H38" s="98"/>
      <c r="I38" s="98"/>
      <c r="J38" s="98"/>
      <c r="K38" s="98"/>
    </row>
  </sheetData>
  <mergeCells count="2">
    <mergeCell ref="A37:K37"/>
    <mergeCell ref="A38:K38"/>
  </mergeCells>
  <dataValidations count="1">
    <dataValidation type="list" allowBlank="1" showInputMessage="1" showErrorMessage="1" sqref="B4" xr:uid="{6C260066-D9B7-4969-9CD7-F1C0C4F9CACC}">
      <formula1>"1-Jan,2-Feb,3-Mar,4-Apr,5-May,6-Jun,7-Jul,8-Aug,9-Sep,10-Oct,11-Nov,12-Dec"</formula1>
    </dataValidation>
  </dataValidations>
  <pageMargins left="0.7" right="0.7" top="0.75" bottom="0.75" header="0.3" footer="0.3"/>
  <pageSetup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7EAF-B3DC-461C-9826-C8B698AD18E9}">
  <dimension ref="A1:M38"/>
  <sheetViews>
    <sheetView zoomScaleNormal="100" workbookViewId="0">
      <selection sqref="A1:E1"/>
    </sheetView>
  </sheetViews>
  <sheetFormatPr defaultColWidth="9.109375" defaultRowHeight="15" x14ac:dyDescent="0.25"/>
  <cols>
    <col min="1" max="1" width="15.6640625" style="3" customWidth="1"/>
    <col min="2" max="2" width="14.6640625" style="3" customWidth="1"/>
    <col min="3" max="3" width="9.44140625" style="2" customWidth="1"/>
    <col min="4" max="4" width="20.33203125" style="2" customWidth="1"/>
    <col min="5" max="5" width="15.109375" style="1" customWidth="1"/>
    <col min="6" max="16384" width="9.109375" style="1"/>
  </cols>
  <sheetData>
    <row r="1" spans="1:10" s="91" customFormat="1" ht="21" x14ac:dyDescent="0.4">
      <c r="A1" s="108" t="s">
        <v>0</v>
      </c>
      <c r="B1" s="108"/>
      <c r="C1" s="108"/>
      <c r="D1" s="108"/>
      <c r="E1" s="108"/>
    </row>
    <row r="2" spans="1:10" s="92" customFormat="1" ht="17.399999999999999" x14ac:dyDescent="0.3">
      <c r="A2" s="93" t="s">
        <v>71</v>
      </c>
      <c r="B2" s="93"/>
      <c r="C2" s="93"/>
      <c r="D2" s="93"/>
      <c r="E2" s="93"/>
      <c r="F2" s="93"/>
    </row>
    <row r="3" spans="1:10" x14ac:dyDescent="0.25">
      <c r="A3" s="3" t="s">
        <v>1</v>
      </c>
      <c r="B3" s="3">
        <f>'Upper Springs'!B3</f>
        <v>2024</v>
      </c>
    </row>
    <row r="4" spans="1:10" x14ac:dyDescent="0.25">
      <c r="A4" s="3" t="s">
        <v>2</v>
      </c>
      <c r="B4" s="4">
        <v>45292</v>
      </c>
    </row>
    <row r="5" spans="1:10" ht="31.2" x14ac:dyDescent="0.3">
      <c r="A5" s="31" t="s">
        <v>3</v>
      </c>
      <c r="B5" s="35" t="s">
        <v>46</v>
      </c>
      <c r="C5" s="112" t="s">
        <v>17</v>
      </c>
      <c r="D5" s="1"/>
    </row>
    <row r="6" spans="1:10" x14ac:dyDescent="0.25">
      <c r="A6" s="39">
        <v>45292</v>
      </c>
      <c r="B6" s="48">
        <v>12015</v>
      </c>
      <c r="C6" s="113">
        <v>5</v>
      </c>
      <c r="D6" s="17"/>
      <c r="E6" s="17"/>
      <c r="F6" s="17"/>
      <c r="G6" s="17"/>
      <c r="H6" s="17"/>
      <c r="I6" s="17"/>
      <c r="J6" s="17"/>
    </row>
    <row r="7" spans="1:10" x14ac:dyDescent="0.25">
      <c r="A7" s="39">
        <v>45293</v>
      </c>
      <c r="B7" s="48">
        <v>0</v>
      </c>
      <c r="C7" s="113">
        <v>5</v>
      </c>
      <c r="D7" s="17"/>
      <c r="E7" s="17"/>
      <c r="F7" s="17"/>
      <c r="G7" s="17"/>
      <c r="H7" s="17"/>
      <c r="I7" s="17"/>
      <c r="J7" s="17"/>
    </row>
    <row r="8" spans="1:10" x14ac:dyDescent="0.25">
      <c r="A8" s="39">
        <v>45294</v>
      </c>
      <c r="B8" s="48">
        <v>10755</v>
      </c>
      <c r="C8" s="113">
        <v>5</v>
      </c>
      <c r="D8" s="17"/>
      <c r="E8" s="17"/>
      <c r="F8" s="17"/>
      <c r="G8" s="17"/>
      <c r="H8" s="17"/>
      <c r="I8" s="17"/>
      <c r="J8" s="17"/>
    </row>
    <row r="9" spans="1:10" x14ac:dyDescent="0.25">
      <c r="A9" s="39">
        <v>45295</v>
      </c>
      <c r="B9" s="48">
        <v>0</v>
      </c>
      <c r="C9" s="113">
        <v>5</v>
      </c>
      <c r="D9" s="17"/>
      <c r="E9" s="17"/>
      <c r="F9" s="17"/>
      <c r="G9" s="17"/>
      <c r="H9" s="17"/>
      <c r="I9" s="17"/>
      <c r="J9" s="17"/>
    </row>
    <row r="10" spans="1:10" x14ac:dyDescent="0.25">
      <c r="A10" s="39">
        <v>45296</v>
      </c>
      <c r="B10" s="48">
        <v>0</v>
      </c>
      <c r="C10" s="113">
        <v>5</v>
      </c>
      <c r="D10" s="17"/>
      <c r="E10" s="17"/>
      <c r="F10" s="17"/>
      <c r="G10" s="17"/>
      <c r="H10" s="17"/>
      <c r="I10" s="17"/>
      <c r="J10" s="17"/>
    </row>
    <row r="11" spans="1:10" x14ac:dyDescent="0.25">
      <c r="A11" s="39">
        <v>45297</v>
      </c>
      <c r="B11" s="48">
        <v>0</v>
      </c>
      <c r="C11" s="113">
        <v>5</v>
      </c>
      <c r="D11" s="17"/>
      <c r="E11" s="17"/>
      <c r="F11" s="17"/>
      <c r="G11" s="17"/>
      <c r="H11" s="17"/>
      <c r="I11" s="17"/>
      <c r="J11" s="17"/>
    </row>
    <row r="12" spans="1:10" x14ac:dyDescent="0.25">
      <c r="A12" s="39">
        <v>45298</v>
      </c>
      <c r="B12" s="48">
        <v>10860</v>
      </c>
      <c r="C12" s="113">
        <v>5</v>
      </c>
      <c r="D12" s="17"/>
      <c r="E12" s="17"/>
      <c r="F12" s="17"/>
      <c r="G12" s="17"/>
      <c r="H12" s="17"/>
      <c r="I12" s="17"/>
      <c r="J12" s="17"/>
    </row>
    <row r="13" spans="1:10" x14ac:dyDescent="0.25">
      <c r="A13" s="39">
        <v>45299</v>
      </c>
      <c r="B13" s="48">
        <v>0</v>
      </c>
      <c r="C13" s="113">
        <v>5</v>
      </c>
      <c r="D13" s="17"/>
      <c r="E13" s="17"/>
      <c r="F13" s="17"/>
      <c r="G13" s="17"/>
      <c r="H13" s="17"/>
      <c r="I13" s="17"/>
      <c r="J13" s="17"/>
    </row>
    <row r="14" spans="1:10" x14ac:dyDescent="0.25">
      <c r="A14" s="39">
        <v>45300</v>
      </c>
      <c r="B14" s="48">
        <v>9930</v>
      </c>
      <c r="C14" s="113">
        <v>5</v>
      </c>
      <c r="D14" s="17"/>
      <c r="E14" s="17"/>
      <c r="F14" s="17"/>
      <c r="G14" s="17"/>
      <c r="H14" s="17"/>
      <c r="I14" s="17"/>
      <c r="J14" s="17"/>
    </row>
    <row r="15" spans="1:10" x14ac:dyDescent="0.25">
      <c r="A15" s="39">
        <v>45301</v>
      </c>
      <c r="B15" s="48">
        <v>0</v>
      </c>
      <c r="C15" s="113">
        <v>5</v>
      </c>
      <c r="D15" s="17"/>
      <c r="E15" s="17"/>
      <c r="F15" s="17"/>
      <c r="G15" s="17"/>
      <c r="H15" s="17"/>
      <c r="I15" s="17"/>
      <c r="J15" s="17"/>
    </row>
    <row r="16" spans="1:10" x14ac:dyDescent="0.25">
      <c r="A16" s="39">
        <v>45302</v>
      </c>
      <c r="B16" s="48">
        <v>9900</v>
      </c>
      <c r="C16" s="113">
        <v>5</v>
      </c>
      <c r="D16" s="17"/>
      <c r="E16" s="17"/>
      <c r="F16" s="17"/>
      <c r="G16" s="17"/>
      <c r="H16" s="17"/>
      <c r="I16" s="17"/>
      <c r="J16" s="17"/>
    </row>
    <row r="17" spans="1:10" x14ac:dyDescent="0.25">
      <c r="A17" s="39">
        <v>45303</v>
      </c>
      <c r="B17" s="48">
        <v>0</v>
      </c>
      <c r="C17" s="113">
        <v>5</v>
      </c>
      <c r="D17" s="17"/>
      <c r="E17" s="17"/>
      <c r="F17" s="17"/>
      <c r="G17" s="17"/>
      <c r="H17" s="17"/>
      <c r="I17" s="17"/>
      <c r="J17" s="17"/>
    </row>
    <row r="18" spans="1:10" x14ac:dyDescent="0.25">
      <c r="A18" s="39">
        <v>45304</v>
      </c>
      <c r="B18" s="48">
        <v>8805</v>
      </c>
      <c r="C18" s="113">
        <v>5</v>
      </c>
      <c r="D18" s="17"/>
      <c r="E18" s="17"/>
      <c r="F18" s="17"/>
      <c r="G18" s="17"/>
      <c r="H18" s="17"/>
      <c r="I18" s="17"/>
      <c r="J18" s="17"/>
    </row>
    <row r="19" spans="1:10" x14ac:dyDescent="0.25">
      <c r="A19" s="39">
        <v>45305</v>
      </c>
      <c r="B19" s="48">
        <v>0</v>
      </c>
      <c r="C19" s="113">
        <v>5</v>
      </c>
      <c r="D19" s="17"/>
      <c r="E19" s="17"/>
      <c r="F19" s="17"/>
      <c r="G19" s="17"/>
      <c r="H19" s="17"/>
      <c r="I19" s="17"/>
      <c r="J19" s="17"/>
    </row>
    <row r="20" spans="1:10" x14ac:dyDescent="0.25">
      <c r="A20" s="39">
        <v>45306</v>
      </c>
      <c r="B20" s="48">
        <v>10110</v>
      </c>
      <c r="C20" s="113">
        <v>5</v>
      </c>
      <c r="D20" s="17"/>
      <c r="E20" s="17"/>
      <c r="F20" s="17"/>
      <c r="G20" s="17"/>
      <c r="H20" s="17"/>
      <c r="I20" s="17"/>
      <c r="J20" s="17"/>
    </row>
    <row r="21" spans="1:10" x14ac:dyDescent="0.25">
      <c r="A21" s="39">
        <v>45307</v>
      </c>
      <c r="B21" s="48">
        <v>0</v>
      </c>
      <c r="C21" s="113">
        <v>5</v>
      </c>
      <c r="D21" s="17"/>
      <c r="E21" s="17"/>
      <c r="F21" s="17"/>
      <c r="G21" s="17"/>
      <c r="H21" s="17"/>
      <c r="I21" s="17"/>
      <c r="J21" s="17"/>
    </row>
    <row r="22" spans="1:10" x14ac:dyDescent="0.25">
      <c r="A22" s="39">
        <v>45308</v>
      </c>
      <c r="B22" s="48">
        <v>8985</v>
      </c>
      <c r="C22" s="113">
        <v>5</v>
      </c>
      <c r="D22" s="17"/>
      <c r="E22" s="17"/>
      <c r="F22" s="17"/>
      <c r="G22" s="17"/>
      <c r="H22" s="17"/>
      <c r="I22" s="17"/>
      <c r="J22" s="17"/>
    </row>
    <row r="23" spans="1:10" x14ac:dyDescent="0.25">
      <c r="A23" s="39">
        <v>45309</v>
      </c>
      <c r="B23" s="48">
        <v>0</v>
      </c>
      <c r="C23" s="113">
        <v>5</v>
      </c>
      <c r="D23" s="17"/>
      <c r="E23" s="17"/>
      <c r="F23" s="17"/>
      <c r="G23" s="17"/>
      <c r="H23" s="17"/>
      <c r="I23" s="17"/>
      <c r="J23" s="17"/>
    </row>
    <row r="24" spans="1:10" x14ac:dyDescent="0.25">
      <c r="A24" s="39">
        <v>45310</v>
      </c>
      <c r="B24" s="48">
        <v>10425</v>
      </c>
      <c r="C24" s="113">
        <v>5</v>
      </c>
      <c r="D24" s="17"/>
      <c r="E24" s="17"/>
      <c r="F24" s="17"/>
      <c r="G24" s="17"/>
      <c r="H24" s="17"/>
      <c r="I24" s="17"/>
      <c r="J24" s="17"/>
    </row>
    <row r="25" spans="1:10" x14ac:dyDescent="0.25">
      <c r="A25" s="39">
        <v>45311</v>
      </c>
      <c r="B25" s="48">
        <v>0</v>
      </c>
      <c r="C25" s="113">
        <v>5</v>
      </c>
      <c r="D25" s="17"/>
      <c r="E25" s="17"/>
      <c r="F25" s="17"/>
      <c r="G25" s="17"/>
      <c r="H25" s="17"/>
      <c r="I25" s="17"/>
      <c r="J25" s="17"/>
    </row>
    <row r="26" spans="1:10" x14ac:dyDescent="0.25">
      <c r="A26" s="39">
        <v>45312</v>
      </c>
      <c r="B26" s="48">
        <v>9300</v>
      </c>
      <c r="C26" s="113">
        <v>5</v>
      </c>
      <c r="D26" s="17"/>
      <c r="E26" s="17"/>
      <c r="F26" s="17"/>
      <c r="G26" s="17"/>
      <c r="H26" s="17"/>
      <c r="I26" s="17"/>
      <c r="J26" s="17"/>
    </row>
    <row r="27" spans="1:10" x14ac:dyDescent="0.25">
      <c r="A27" s="39">
        <v>45313</v>
      </c>
      <c r="B27" s="48">
        <v>0</v>
      </c>
      <c r="C27" s="113">
        <v>5</v>
      </c>
      <c r="D27" s="17"/>
      <c r="E27" s="17"/>
      <c r="F27" s="17"/>
      <c r="G27" s="17"/>
      <c r="H27" s="17"/>
      <c r="I27" s="17"/>
      <c r="J27" s="17"/>
    </row>
    <row r="28" spans="1:10" x14ac:dyDescent="0.25">
      <c r="A28" s="39">
        <v>45314</v>
      </c>
      <c r="B28" s="48">
        <v>10800</v>
      </c>
      <c r="C28" s="113">
        <v>5</v>
      </c>
      <c r="D28" s="17"/>
      <c r="E28" s="17"/>
      <c r="F28" s="17"/>
      <c r="G28" s="17"/>
      <c r="H28" s="17"/>
      <c r="I28" s="17"/>
      <c r="J28" s="17"/>
    </row>
    <row r="29" spans="1:10" x14ac:dyDescent="0.25">
      <c r="A29" s="39">
        <v>45315</v>
      </c>
      <c r="B29" s="48">
        <v>45</v>
      </c>
      <c r="C29" s="113">
        <v>5</v>
      </c>
      <c r="D29" s="17"/>
      <c r="E29" s="17"/>
      <c r="F29" s="17"/>
      <c r="G29" s="17"/>
      <c r="H29" s="17"/>
      <c r="I29" s="17"/>
      <c r="J29" s="17"/>
    </row>
    <row r="30" spans="1:10" x14ac:dyDescent="0.25">
      <c r="A30" s="39">
        <v>45316</v>
      </c>
      <c r="B30" s="48">
        <v>10095</v>
      </c>
      <c r="C30" s="113">
        <v>5</v>
      </c>
      <c r="D30" s="17"/>
      <c r="E30" s="17"/>
      <c r="F30" s="17"/>
      <c r="G30" s="17"/>
      <c r="H30" s="17"/>
      <c r="I30" s="17"/>
      <c r="J30" s="17"/>
    </row>
    <row r="31" spans="1:10" x14ac:dyDescent="0.25">
      <c r="A31" s="39">
        <v>45317</v>
      </c>
      <c r="B31" s="48">
        <v>0</v>
      </c>
      <c r="C31" s="113">
        <v>5</v>
      </c>
      <c r="D31" s="17"/>
      <c r="E31" s="17"/>
      <c r="F31" s="17"/>
      <c r="G31" s="17"/>
      <c r="H31" s="17"/>
      <c r="I31" s="17"/>
      <c r="J31" s="17"/>
    </row>
    <row r="32" spans="1:10" x14ac:dyDescent="0.25">
      <c r="A32" s="39">
        <v>45318</v>
      </c>
      <c r="B32" s="48">
        <v>9660</v>
      </c>
      <c r="C32" s="113">
        <v>5</v>
      </c>
      <c r="D32" s="17"/>
      <c r="E32" s="17"/>
      <c r="F32" s="17"/>
      <c r="G32" s="17"/>
      <c r="H32" s="17"/>
      <c r="I32" s="17"/>
      <c r="J32" s="17"/>
    </row>
    <row r="33" spans="1:13" x14ac:dyDescent="0.25">
      <c r="A33" s="39">
        <v>45319</v>
      </c>
      <c r="B33" s="48">
        <v>0</v>
      </c>
      <c r="C33" s="113">
        <v>5</v>
      </c>
      <c r="D33" s="17"/>
      <c r="E33" s="17"/>
      <c r="F33" s="17"/>
      <c r="G33" s="17"/>
      <c r="H33" s="17"/>
      <c r="I33" s="17"/>
      <c r="J33" s="17"/>
    </row>
    <row r="34" spans="1:13" x14ac:dyDescent="0.25">
      <c r="A34" s="39">
        <v>45320</v>
      </c>
      <c r="B34" s="48">
        <v>10770</v>
      </c>
      <c r="C34" s="113">
        <v>5</v>
      </c>
      <c r="D34" s="17"/>
      <c r="E34" s="17"/>
      <c r="F34" s="17"/>
      <c r="G34" s="17"/>
      <c r="H34" s="17"/>
      <c r="I34" s="17"/>
      <c r="J34" s="17"/>
    </row>
    <row r="35" spans="1:13" x14ac:dyDescent="0.25">
      <c r="A35" s="39">
        <v>45321</v>
      </c>
      <c r="B35" s="48">
        <v>0</v>
      </c>
      <c r="C35" s="113">
        <v>5</v>
      </c>
      <c r="D35" s="17"/>
      <c r="E35" s="17"/>
      <c r="F35" s="17"/>
      <c r="G35" s="17"/>
      <c r="H35" s="17"/>
      <c r="I35" s="17"/>
      <c r="J35" s="17"/>
    </row>
    <row r="36" spans="1:13" x14ac:dyDescent="0.25">
      <c r="A36" s="42">
        <v>45322</v>
      </c>
      <c r="B36" s="49">
        <v>9375</v>
      </c>
      <c r="C36" s="114">
        <v>5</v>
      </c>
      <c r="D36" s="17"/>
      <c r="E36" s="17"/>
      <c r="F36" s="17"/>
      <c r="G36" s="17"/>
      <c r="H36" s="17"/>
      <c r="I36" s="17"/>
      <c r="J36" s="17"/>
    </row>
    <row r="37" spans="1:13" ht="30" customHeight="1" x14ac:dyDescent="0.25">
      <c r="A37" s="111" t="s">
        <v>17</v>
      </c>
      <c r="B37" s="111"/>
      <c r="C37" s="111"/>
      <c r="D37" s="111"/>
      <c r="E37" s="111"/>
      <c r="F37" s="111"/>
      <c r="G37" s="111"/>
      <c r="H37" s="87"/>
      <c r="I37" s="87"/>
      <c r="J37" s="87"/>
      <c r="K37" s="87"/>
      <c r="L37" s="87"/>
      <c r="M37" s="87"/>
    </row>
    <row r="38" spans="1:13" ht="114.75" customHeight="1" x14ac:dyDescent="0.25">
      <c r="A38" s="97" t="s">
        <v>69</v>
      </c>
      <c r="B38" s="97"/>
      <c r="C38" s="97"/>
      <c r="D38" s="97"/>
      <c r="E38" s="97"/>
      <c r="F38" s="97"/>
      <c r="G38" s="97"/>
      <c r="H38" s="88"/>
      <c r="I38" s="88"/>
      <c r="J38" s="88"/>
      <c r="K38" s="88"/>
      <c r="L38" s="88"/>
      <c r="M38" s="88"/>
    </row>
  </sheetData>
  <mergeCells count="3">
    <mergeCell ref="A1:E1"/>
    <mergeCell ref="A37:G37"/>
    <mergeCell ref="A38:G38"/>
  </mergeCells>
  <dataValidations count="1">
    <dataValidation type="list" allowBlank="1" showInputMessage="1" showErrorMessage="1" sqref="B4" xr:uid="{16A603EF-F491-4134-8856-499FA4FE331D}">
      <formula1>"1-Jan,2-Feb,3-Mar,4-Apr,5-May,6-Jun,7-Jul,8-Aug,9-Sep,10-Oct,11-Nov,12-Dec"</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C061-2ED2-463A-9740-D9032C283500}">
  <dimension ref="A1:K37"/>
  <sheetViews>
    <sheetView zoomScaleNormal="100" workbookViewId="0">
      <selection sqref="A1:F1"/>
    </sheetView>
  </sheetViews>
  <sheetFormatPr defaultColWidth="9.109375" defaultRowHeight="15" x14ac:dyDescent="0.25"/>
  <cols>
    <col min="1" max="1" width="15.6640625" style="3" customWidth="1"/>
    <col min="2" max="2" width="15.33203125" style="3" customWidth="1"/>
    <col min="3" max="3" width="9.6640625" style="2" customWidth="1"/>
    <col min="4" max="4" width="17.88671875" style="2" customWidth="1"/>
    <col min="5" max="5" width="20.33203125" style="2" customWidth="1"/>
    <col min="6" max="6" width="10.88671875" style="1" customWidth="1"/>
    <col min="7" max="16384" width="9.109375" style="1"/>
  </cols>
  <sheetData>
    <row r="1" spans="1:11" s="91" customFormat="1" ht="21" x14ac:dyDescent="0.4">
      <c r="A1" s="108" t="s">
        <v>0</v>
      </c>
      <c r="B1" s="108"/>
      <c r="C1" s="108"/>
      <c r="D1" s="108"/>
      <c r="E1" s="108"/>
      <c r="F1" s="108"/>
    </row>
    <row r="2" spans="1:11" s="92" customFormat="1" ht="17.399999999999999" x14ac:dyDescent="0.3">
      <c r="A2" s="109" t="s">
        <v>6</v>
      </c>
      <c r="B2" s="109"/>
      <c r="C2" s="109"/>
      <c r="D2" s="109"/>
      <c r="E2" s="109"/>
      <c r="F2" s="109"/>
    </row>
    <row r="3" spans="1:11" x14ac:dyDescent="0.25">
      <c r="A3" s="3" t="s">
        <v>1</v>
      </c>
      <c r="B3" s="3">
        <f>'Upper Springs'!B3</f>
        <v>2024</v>
      </c>
      <c r="C3" s="3"/>
    </row>
    <row r="4" spans="1:11" x14ac:dyDescent="0.25">
      <c r="A4" s="3" t="s">
        <v>2</v>
      </c>
      <c r="B4" s="4">
        <v>45292</v>
      </c>
      <c r="C4" s="15"/>
    </row>
    <row r="5" spans="1:11" ht="31.2" x14ac:dyDescent="0.3">
      <c r="A5" s="31" t="s">
        <v>3</v>
      </c>
      <c r="B5" s="35" t="s">
        <v>46</v>
      </c>
      <c r="C5" s="44" t="s">
        <v>17</v>
      </c>
      <c r="D5" s="1"/>
      <c r="E5" s="1"/>
    </row>
    <row r="6" spans="1:11" x14ac:dyDescent="0.25">
      <c r="A6" s="39">
        <v>45292</v>
      </c>
      <c r="B6" s="16">
        <v>0</v>
      </c>
      <c r="C6" s="45"/>
      <c r="D6" s="17"/>
      <c r="E6" s="17"/>
      <c r="F6" s="17"/>
      <c r="G6" s="17"/>
      <c r="H6" s="17"/>
      <c r="I6" s="17"/>
      <c r="J6" s="17"/>
      <c r="K6" s="17"/>
    </row>
    <row r="7" spans="1:11" x14ac:dyDescent="0.25">
      <c r="A7" s="39">
        <v>45293</v>
      </c>
      <c r="B7" s="16">
        <v>0</v>
      </c>
      <c r="C7" s="45"/>
      <c r="D7" s="17"/>
      <c r="E7" s="17"/>
      <c r="F7" s="17"/>
      <c r="G7" s="17"/>
      <c r="H7" s="17"/>
      <c r="I7" s="17"/>
      <c r="J7" s="17"/>
      <c r="K7" s="17"/>
    </row>
    <row r="8" spans="1:11" x14ac:dyDescent="0.25">
      <c r="A8" s="39">
        <v>45294</v>
      </c>
      <c r="B8" s="16">
        <v>0</v>
      </c>
      <c r="C8" s="45"/>
      <c r="D8" s="17"/>
      <c r="E8" s="17"/>
      <c r="F8" s="17"/>
      <c r="G8" s="17"/>
      <c r="H8" s="17"/>
      <c r="I8" s="17"/>
      <c r="J8" s="17"/>
      <c r="K8" s="17"/>
    </row>
    <row r="9" spans="1:11" x14ac:dyDescent="0.25">
      <c r="A9" s="39">
        <v>45295</v>
      </c>
      <c r="B9" s="16">
        <v>0</v>
      </c>
      <c r="C9" s="45"/>
      <c r="D9" s="17"/>
      <c r="E9" s="17"/>
      <c r="F9" s="17"/>
      <c r="G9" s="17"/>
      <c r="H9" s="17"/>
      <c r="I9" s="17"/>
      <c r="J9" s="17"/>
      <c r="K9" s="17"/>
    </row>
    <row r="10" spans="1:11" x14ac:dyDescent="0.25">
      <c r="A10" s="39">
        <v>45296</v>
      </c>
      <c r="B10" s="16">
        <v>0</v>
      </c>
      <c r="C10" s="45"/>
      <c r="D10" s="17"/>
      <c r="E10" s="17"/>
      <c r="F10" s="17"/>
      <c r="G10" s="17"/>
      <c r="H10" s="17"/>
      <c r="I10" s="17"/>
      <c r="J10" s="17"/>
      <c r="K10" s="17"/>
    </row>
    <row r="11" spans="1:11" x14ac:dyDescent="0.25">
      <c r="A11" s="39">
        <v>45297</v>
      </c>
      <c r="B11" s="16">
        <v>0</v>
      </c>
      <c r="C11" s="45"/>
      <c r="D11" s="17"/>
      <c r="E11" s="17"/>
      <c r="F11" s="17"/>
      <c r="G11" s="17"/>
      <c r="H11" s="17"/>
      <c r="I11" s="17"/>
      <c r="J11" s="17"/>
      <c r="K11" s="17"/>
    </row>
    <row r="12" spans="1:11" x14ac:dyDescent="0.25">
      <c r="A12" s="39">
        <v>45298</v>
      </c>
      <c r="B12" s="16">
        <v>0</v>
      </c>
      <c r="C12" s="45"/>
      <c r="D12" s="17"/>
      <c r="E12" s="17"/>
      <c r="F12" s="17"/>
      <c r="G12" s="17"/>
      <c r="H12" s="17"/>
      <c r="I12" s="17"/>
      <c r="J12" s="17"/>
      <c r="K12" s="17"/>
    </row>
    <row r="13" spans="1:11" x14ac:dyDescent="0.25">
      <c r="A13" s="39">
        <v>45299</v>
      </c>
      <c r="B13" s="16">
        <v>0</v>
      </c>
      <c r="C13" s="45"/>
      <c r="D13" s="17"/>
      <c r="E13" s="17"/>
      <c r="F13" s="17"/>
      <c r="G13" s="17"/>
      <c r="H13" s="17"/>
      <c r="I13" s="17"/>
      <c r="J13" s="17"/>
      <c r="K13" s="17"/>
    </row>
    <row r="14" spans="1:11" x14ac:dyDescent="0.25">
      <c r="A14" s="39">
        <v>45300</v>
      </c>
      <c r="B14" s="16">
        <v>0</v>
      </c>
      <c r="C14" s="45"/>
      <c r="D14" s="17"/>
      <c r="E14" s="17"/>
      <c r="F14" s="17"/>
      <c r="G14" s="17"/>
      <c r="H14" s="17"/>
      <c r="I14" s="17"/>
      <c r="J14" s="17"/>
      <c r="K14" s="17"/>
    </row>
    <row r="15" spans="1:11" x14ac:dyDescent="0.25">
      <c r="A15" s="39">
        <v>45301</v>
      </c>
      <c r="B15" s="16">
        <v>0</v>
      </c>
      <c r="C15" s="45"/>
      <c r="D15" s="17"/>
      <c r="E15" s="17"/>
      <c r="F15" s="17"/>
      <c r="G15" s="17"/>
      <c r="H15" s="17"/>
      <c r="I15" s="17"/>
      <c r="J15" s="17"/>
      <c r="K15" s="17"/>
    </row>
    <row r="16" spans="1:11" x14ac:dyDescent="0.25">
      <c r="A16" s="39">
        <v>45302</v>
      </c>
      <c r="B16" s="16">
        <v>0</v>
      </c>
      <c r="C16" s="45"/>
      <c r="D16" s="17"/>
      <c r="E16" s="17"/>
      <c r="F16" s="17"/>
      <c r="G16" s="17"/>
      <c r="H16" s="17"/>
      <c r="I16" s="17"/>
      <c r="J16" s="17"/>
      <c r="K16" s="17"/>
    </row>
    <row r="17" spans="1:11" x14ac:dyDescent="0.25">
      <c r="A17" s="39">
        <v>45303</v>
      </c>
      <c r="B17" s="16">
        <v>0</v>
      </c>
      <c r="C17" s="45"/>
      <c r="D17" s="17"/>
      <c r="E17" s="17"/>
      <c r="F17" s="17"/>
      <c r="G17" s="17"/>
      <c r="H17" s="17"/>
      <c r="I17" s="17"/>
      <c r="J17" s="17"/>
      <c r="K17" s="17"/>
    </row>
    <row r="18" spans="1:11" x14ac:dyDescent="0.25">
      <c r="A18" s="39">
        <v>45304</v>
      </c>
      <c r="B18" s="16">
        <v>0</v>
      </c>
      <c r="C18" s="45"/>
      <c r="D18" s="17"/>
      <c r="E18" s="17"/>
      <c r="F18" s="17"/>
      <c r="G18" s="17"/>
      <c r="H18" s="17"/>
      <c r="I18" s="17"/>
      <c r="J18" s="17"/>
      <c r="K18" s="17"/>
    </row>
    <row r="19" spans="1:11" x14ac:dyDescent="0.25">
      <c r="A19" s="39">
        <v>45305</v>
      </c>
      <c r="B19" s="16">
        <v>0</v>
      </c>
      <c r="C19" s="45"/>
      <c r="D19" s="17"/>
      <c r="E19" s="17"/>
      <c r="F19" s="17"/>
      <c r="G19" s="17"/>
      <c r="H19" s="17"/>
      <c r="I19" s="17"/>
      <c r="J19" s="17"/>
      <c r="K19" s="17"/>
    </row>
    <row r="20" spans="1:11" x14ac:dyDescent="0.25">
      <c r="A20" s="39">
        <v>45306</v>
      </c>
      <c r="B20" s="16">
        <v>0</v>
      </c>
      <c r="C20" s="45"/>
      <c r="D20" s="17"/>
      <c r="E20" s="17"/>
      <c r="F20" s="17"/>
      <c r="G20" s="17"/>
      <c r="H20" s="17"/>
      <c r="I20" s="17"/>
      <c r="J20" s="17"/>
      <c r="K20" s="17"/>
    </row>
    <row r="21" spans="1:11" x14ac:dyDescent="0.25">
      <c r="A21" s="39">
        <v>45307</v>
      </c>
      <c r="B21" s="16">
        <v>0</v>
      </c>
      <c r="C21" s="45"/>
      <c r="D21" s="17"/>
      <c r="E21" s="17"/>
      <c r="F21" s="17"/>
      <c r="G21" s="17"/>
      <c r="H21" s="17"/>
      <c r="I21" s="17"/>
      <c r="J21" s="17"/>
      <c r="K21" s="17"/>
    </row>
    <row r="22" spans="1:11" x14ac:dyDescent="0.25">
      <c r="A22" s="39">
        <v>45308</v>
      </c>
      <c r="B22" s="16">
        <v>0</v>
      </c>
      <c r="C22" s="45"/>
      <c r="D22" s="17"/>
      <c r="E22" s="17"/>
      <c r="F22" s="17"/>
      <c r="G22" s="17"/>
      <c r="H22" s="17"/>
      <c r="I22" s="17"/>
      <c r="J22" s="17"/>
      <c r="K22" s="17"/>
    </row>
    <row r="23" spans="1:11" x14ac:dyDescent="0.25">
      <c r="A23" s="39">
        <v>45309</v>
      </c>
      <c r="B23" s="16">
        <v>0</v>
      </c>
      <c r="C23" s="45"/>
      <c r="D23" s="17"/>
      <c r="E23" s="17"/>
      <c r="F23" s="17"/>
      <c r="G23" s="17"/>
      <c r="H23" s="17"/>
      <c r="I23" s="17"/>
      <c r="J23" s="17"/>
      <c r="K23" s="17"/>
    </row>
    <row r="24" spans="1:11" x14ac:dyDescent="0.25">
      <c r="A24" s="39">
        <v>45310</v>
      </c>
      <c r="B24" s="16">
        <v>0</v>
      </c>
      <c r="C24" s="45"/>
      <c r="D24" s="17"/>
      <c r="E24" s="17"/>
      <c r="F24" s="17"/>
      <c r="G24" s="17"/>
      <c r="H24" s="17"/>
      <c r="I24" s="17"/>
      <c r="J24" s="17"/>
      <c r="K24" s="17"/>
    </row>
    <row r="25" spans="1:11" x14ac:dyDescent="0.25">
      <c r="A25" s="39">
        <v>45311</v>
      </c>
      <c r="B25" s="16">
        <v>0</v>
      </c>
      <c r="C25" s="45"/>
      <c r="D25" s="17"/>
      <c r="E25" s="17"/>
      <c r="F25" s="17"/>
      <c r="G25" s="17"/>
      <c r="H25" s="17"/>
      <c r="I25" s="17"/>
      <c r="J25" s="17"/>
      <c r="K25" s="17"/>
    </row>
    <row r="26" spans="1:11" x14ac:dyDescent="0.25">
      <c r="A26" s="39">
        <v>45312</v>
      </c>
      <c r="B26" s="16">
        <v>0</v>
      </c>
      <c r="C26" s="45"/>
      <c r="D26" s="17"/>
      <c r="E26" s="17"/>
      <c r="F26" s="17"/>
      <c r="G26" s="17"/>
      <c r="H26" s="17"/>
      <c r="I26" s="17"/>
      <c r="J26" s="17"/>
      <c r="K26" s="17"/>
    </row>
    <row r="27" spans="1:11" x14ac:dyDescent="0.25">
      <c r="A27" s="39">
        <v>45313</v>
      </c>
      <c r="B27" s="16">
        <v>0</v>
      </c>
      <c r="C27" s="45"/>
      <c r="D27" s="17"/>
      <c r="E27" s="17"/>
      <c r="F27" s="17"/>
      <c r="G27" s="17"/>
      <c r="H27" s="17"/>
      <c r="I27" s="17"/>
      <c r="J27" s="17"/>
      <c r="K27" s="17"/>
    </row>
    <row r="28" spans="1:11" x14ac:dyDescent="0.25">
      <c r="A28" s="39">
        <v>45314</v>
      </c>
      <c r="B28" s="16">
        <v>0</v>
      </c>
      <c r="C28" s="45"/>
      <c r="D28" s="17"/>
      <c r="E28" s="17"/>
      <c r="F28" s="17"/>
      <c r="G28" s="17"/>
      <c r="H28" s="17"/>
      <c r="I28" s="17"/>
      <c r="J28" s="17"/>
      <c r="K28" s="17"/>
    </row>
    <row r="29" spans="1:11" x14ac:dyDescent="0.25">
      <c r="A29" s="39">
        <v>45315</v>
      </c>
      <c r="B29" s="16">
        <v>0</v>
      </c>
      <c r="C29" s="45"/>
      <c r="D29" s="17"/>
      <c r="E29" s="17"/>
      <c r="F29" s="17"/>
      <c r="G29" s="17"/>
      <c r="H29" s="17"/>
      <c r="I29" s="17"/>
      <c r="J29" s="17"/>
      <c r="K29" s="17"/>
    </row>
    <row r="30" spans="1:11" x14ac:dyDescent="0.25">
      <c r="A30" s="39">
        <v>45316</v>
      </c>
      <c r="B30" s="16">
        <v>0</v>
      </c>
      <c r="C30" s="45"/>
      <c r="D30" s="17"/>
      <c r="E30" s="17"/>
      <c r="F30" s="17"/>
      <c r="G30" s="17"/>
      <c r="H30" s="17"/>
      <c r="I30" s="17"/>
      <c r="J30" s="17"/>
      <c r="K30" s="17"/>
    </row>
    <row r="31" spans="1:11" x14ac:dyDescent="0.25">
      <c r="A31" s="39">
        <v>45317</v>
      </c>
      <c r="B31" s="16">
        <v>0</v>
      </c>
      <c r="C31" s="45"/>
      <c r="D31" s="17"/>
      <c r="E31" s="17"/>
      <c r="F31" s="17"/>
      <c r="G31" s="17"/>
      <c r="H31" s="17"/>
      <c r="I31" s="17"/>
      <c r="J31" s="17"/>
      <c r="K31" s="17"/>
    </row>
    <row r="32" spans="1:11" x14ac:dyDescent="0.25">
      <c r="A32" s="39">
        <v>45318</v>
      </c>
      <c r="B32" s="16">
        <v>0</v>
      </c>
      <c r="C32" s="45"/>
      <c r="D32" s="17"/>
      <c r="E32" s="17"/>
      <c r="F32" s="17"/>
      <c r="G32" s="17"/>
      <c r="H32" s="17"/>
      <c r="I32" s="17"/>
      <c r="J32" s="17"/>
      <c r="K32" s="17"/>
    </row>
    <row r="33" spans="1:11" x14ac:dyDescent="0.25">
      <c r="A33" s="39">
        <v>45319</v>
      </c>
      <c r="B33" s="16">
        <v>0</v>
      </c>
      <c r="C33" s="45"/>
      <c r="D33" s="17"/>
      <c r="E33" s="17"/>
      <c r="F33" s="17"/>
      <c r="G33" s="17"/>
      <c r="H33" s="17"/>
      <c r="I33" s="17"/>
      <c r="J33" s="17"/>
      <c r="K33" s="17"/>
    </row>
    <row r="34" spans="1:11" x14ac:dyDescent="0.25">
      <c r="A34" s="39">
        <v>45320</v>
      </c>
      <c r="B34" s="16">
        <v>0</v>
      </c>
      <c r="C34" s="45"/>
      <c r="D34" s="17"/>
      <c r="E34" s="17"/>
      <c r="F34" s="17"/>
      <c r="G34" s="17"/>
      <c r="H34" s="17"/>
      <c r="I34" s="17"/>
      <c r="J34" s="17"/>
      <c r="K34" s="17"/>
    </row>
    <row r="35" spans="1:11" x14ac:dyDescent="0.25">
      <c r="A35" s="39">
        <v>45321</v>
      </c>
      <c r="B35" s="16">
        <v>0</v>
      </c>
      <c r="C35" s="45"/>
      <c r="D35" s="17"/>
      <c r="E35" s="17"/>
      <c r="F35" s="17"/>
      <c r="G35" s="17"/>
      <c r="H35" s="17"/>
      <c r="I35" s="17"/>
      <c r="J35" s="17"/>
      <c r="K35" s="17"/>
    </row>
    <row r="36" spans="1:11" x14ac:dyDescent="0.25">
      <c r="A36" s="42">
        <v>45322</v>
      </c>
      <c r="B36" s="46">
        <v>0</v>
      </c>
      <c r="C36" s="47"/>
      <c r="D36" s="17"/>
      <c r="E36" s="17"/>
      <c r="F36" s="17"/>
      <c r="G36" s="17"/>
      <c r="H36" s="17"/>
      <c r="I36" s="17"/>
      <c r="J36" s="17"/>
      <c r="K36" s="17"/>
    </row>
    <row r="37" spans="1:11" x14ac:dyDescent="0.25">
      <c r="A37" s="9"/>
      <c r="F37" s="3"/>
    </row>
  </sheetData>
  <mergeCells count="2">
    <mergeCell ref="A1:F1"/>
    <mergeCell ref="A2:F2"/>
  </mergeCells>
  <dataValidations count="1">
    <dataValidation type="list" allowBlank="1" showInputMessage="1" showErrorMessage="1" sqref="B4" xr:uid="{226FB76C-6EBB-4C85-8785-A94ADF22E25D}">
      <formula1>"1-Jan,2-Feb,3-Mar,4-Apr,5-May,6-Jun,7-Jul,8-Aug,9-Sep,10-Oct,11-Nov,12-Dec"</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FFC54-D43A-40B5-8441-74E593761CB6}">
  <dimension ref="A1:N38"/>
  <sheetViews>
    <sheetView zoomScaleNormal="100" workbookViewId="0">
      <selection sqref="A1:F1"/>
    </sheetView>
  </sheetViews>
  <sheetFormatPr defaultColWidth="9.109375" defaultRowHeight="15" x14ac:dyDescent="0.25"/>
  <cols>
    <col min="1" max="1" width="15.6640625" style="3" customWidth="1"/>
    <col min="2" max="2" width="14.88671875" style="3" customWidth="1"/>
    <col min="3" max="3" width="9.109375" style="2" customWidth="1"/>
    <col min="4" max="4" width="17.88671875" style="2" customWidth="1"/>
    <col min="5" max="5" width="19.88671875" style="2" customWidth="1"/>
    <col min="6" max="6" width="10.88671875" style="1" customWidth="1"/>
    <col min="7" max="16384" width="9.109375" style="1"/>
  </cols>
  <sheetData>
    <row r="1" spans="1:14" s="91" customFormat="1" ht="21" x14ac:dyDescent="0.4">
      <c r="A1" s="108" t="s">
        <v>0</v>
      </c>
      <c r="B1" s="108"/>
      <c r="C1" s="108"/>
      <c r="D1" s="108"/>
      <c r="E1" s="108"/>
      <c r="F1" s="108"/>
    </row>
    <row r="2" spans="1:14" ht="17.399999999999999" x14ac:dyDescent="0.3">
      <c r="A2" s="109" t="s">
        <v>7</v>
      </c>
      <c r="B2" s="109"/>
      <c r="C2" s="109"/>
      <c r="D2" s="109"/>
      <c r="E2" s="109"/>
      <c r="F2" s="109"/>
      <c r="G2" s="10"/>
      <c r="H2" s="10"/>
      <c r="I2" s="10"/>
      <c r="J2" s="10"/>
      <c r="K2" s="10"/>
      <c r="L2" s="10"/>
      <c r="M2" s="10"/>
      <c r="N2" s="10"/>
    </row>
    <row r="3" spans="1:14" x14ac:dyDescent="0.25">
      <c r="A3" s="3" t="s">
        <v>1</v>
      </c>
      <c r="B3" s="3">
        <f>'Upper Springs'!B3</f>
        <v>2024</v>
      </c>
      <c r="C3" s="12"/>
    </row>
    <row r="4" spans="1:14" x14ac:dyDescent="0.25">
      <c r="A4" s="3" t="s">
        <v>2</v>
      </c>
      <c r="B4" s="4">
        <v>45292</v>
      </c>
      <c r="C4" s="13"/>
    </row>
    <row r="5" spans="1:14" ht="31.2" x14ac:dyDescent="0.3">
      <c r="A5" s="31" t="s">
        <v>3</v>
      </c>
      <c r="B5" s="35" t="s">
        <v>47</v>
      </c>
      <c r="C5" s="44" t="s">
        <v>17</v>
      </c>
      <c r="D5" s="1"/>
      <c r="E5" s="1"/>
    </row>
    <row r="6" spans="1:14" x14ac:dyDescent="0.25">
      <c r="A6" s="39">
        <v>45292</v>
      </c>
      <c r="B6" s="8">
        <v>0</v>
      </c>
      <c r="C6" s="90">
        <v>6</v>
      </c>
      <c r="D6" s="18"/>
      <c r="E6" s="18"/>
      <c r="F6" s="18"/>
      <c r="G6" s="18"/>
      <c r="H6" s="18"/>
      <c r="I6" s="18"/>
      <c r="J6" s="18"/>
      <c r="K6" s="18"/>
    </row>
    <row r="7" spans="1:14" x14ac:dyDescent="0.25">
      <c r="A7" s="39">
        <v>45293</v>
      </c>
      <c r="B7" s="8">
        <v>0</v>
      </c>
      <c r="C7" s="90">
        <v>6</v>
      </c>
      <c r="D7" s="18"/>
      <c r="E7" s="18"/>
      <c r="F7" s="18"/>
      <c r="G7" s="18"/>
      <c r="H7" s="18"/>
      <c r="I7" s="18"/>
      <c r="J7" s="18"/>
      <c r="K7" s="18"/>
    </row>
    <row r="8" spans="1:14" x14ac:dyDescent="0.25">
      <c r="A8" s="39">
        <v>45294</v>
      </c>
      <c r="B8" s="8">
        <v>0</v>
      </c>
      <c r="C8" s="90">
        <v>6</v>
      </c>
      <c r="D8" s="18"/>
      <c r="E8" s="18"/>
      <c r="F8" s="18"/>
      <c r="G8" s="18"/>
      <c r="H8" s="18"/>
      <c r="I8" s="18"/>
      <c r="J8" s="18"/>
      <c r="K8" s="18"/>
    </row>
    <row r="9" spans="1:14" x14ac:dyDescent="0.25">
      <c r="A9" s="39">
        <v>45295</v>
      </c>
      <c r="B9" s="8">
        <v>0</v>
      </c>
      <c r="C9" s="90">
        <v>6</v>
      </c>
      <c r="D9" s="18"/>
      <c r="E9" s="18"/>
      <c r="F9" s="18"/>
      <c r="G9" s="18"/>
      <c r="H9" s="18"/>
      <c r="I9" s="18"/>
      <c r="J9" s="18"/>
      <c r="K9" s="18"/>
    </row>
    <row r="10" spans="1:14" x14ac:dyDescent="0.25">
      <c r="A10" s="39">
        <v>45296</v>
      </c>
      <c r="B10" s="8">
        <v>0</v>
      </c>
      <c r="C10" s="90">
        <v>6</v>
      </c>
      <c r="D10" s="18"/>
      <c r="E10" s="18"/>
      <c r="F10" s="18"/>
      <c r="G10" s="18"/>
      <c r="H10" s="18"/>
      <c r="I10" s="18"/>
      <c r="J10" s="18"/>
      <c r="K10" s="18"/>
    </row>
    <row r="11" spans="1:14" x14ac:dyDescent="0.25">
      <c r="A11" s="39">
        <v>45297</v>
      </c>
      <c r="B11" s="8">
        <v>0</v>
      </c>
      <c r="C11" s="90">
        <v>6</v>
      </c>
      <c r="D11" s="18"/>
      <c r="E11" s="18"/>
      <c r="F11" s="18"/>
      <c r="G11" s="18"/>
      <c r="H11" s="18"/>
      <c r="I11" s="18"/>
      <c r="J11" s="18"/>
      <c r="K11" s="18"/>
    </row>
    <row r="12" spans="1:14" x14ac:dyDescent="0.25">
      <c r="A12" s="39">
        <v>45298</v>
      </c>
      <c r="B12" s="8">
        <v>0</v>
      </c>
      <c r="C12" s="90">
        <v>6</v>
      </c>
      <c r="D12" s="18"/>
      <c r="E12" s="18"/>
      <c r="F12" s="18"/>
      <c r="G12" s="18"/>
      <c r="H12" s="18"/>
      <c r="I12" s="18"/>
      <c r="J12" s="18"/>
      <c r="K12" s="18"/>
    </row>
    <row r="13" spans="1:14" x14ac:dyDescent="0.25">
      <c r="A13" s="39">
        <v>45299</v>
      </c>
      <c r="B13" s="8">
        <v>0</v>
      </c>
      <c r="C13" s="90">
        <v>6</v>
      </c>
      <c r="D13" s="18"/>
      <c r="E13" s="18"/>
      <c r="F13" s="18"/>
      <c r="G13" s="18"/>
      <c r="H13" s="18"/>
      <c r="I13" s="18"/>
      <c r="J13" s="18"/>
      <c r="K13" s="18"/>
    </row>
    <row r="14" spans="1:14" x14ac:dyDescent="0.25">
      <c r="A14" s="39">
        <v>45300</v>
      </c>
      <c r="B14" s="8">
        <v>0</v>
      </c>
      <c r="C14" s="90">
        <v>6</v>
      </c>
      <c r="D14" s="18"/>
      <c r="E14" s="18"/>
      <c r="F14" s="18"/>
      <c r="G14" s="18"/>
      <c r="H14" s="18"/>
      <c r="I14" s="18"/>
      <c r="J14" s="18"/>
      <c r="K14" s="18"/>
    </row>
    <row r="15" spans="1:14" x14ac:dyDescent="0.25">
      <c r="A15" s="39">
        <v>45301</v>
      </c>
      <c r="B15" s="8">
        <v>0</v>
      </c>
      <c r="C15" s="90">
        <v>6</v>
      </c>
      <c r="D15" s="18"/>
      <c r="E15" s="18"/>
      <c r="F15" s="18"/>
      <c r="G15" s="18"/>
      <c r="H15" s="18"/>
      <c r="I15" s="18"/>
      <c r="J15" s="18"/>
      <c r="K15" s="18"/>
    </row>
    <row r="16" spans="1:14" x14ac:dyDescent="0.25">
      <c r="A16" s="39">
        <v>45302</v>
      </c>
      <c r="B16" s="8">
        <v>0</v>
      </c>
      <c r="C16" s="90">
        <v>6</v>
      </c>
      <c r="D16" s="18"/>
      <c r="E16" s="18"/>
      <c r="F16" s="18"/>
      <c r="G16" s="18"/>
      <c r="H16" s="18"/>
      <c r="I16" s="18"/>
      <c r="J16" s="18"/>
      <c r="K16" s="18"/>
    </row>
    <row r="17" spans="1:11" x14ac:dyDescent="0.25">
      <c r="A17" s="39">
        <v>45303</v>
      </c>
      <c r="B17" s="8">
        <v>0</v>
      </c>
      <c r="C17" s="90">
        <v>6</v>
      </c>
      <c r="D17" s="18"/>
      <c r="E17" s="18"/>
      <c r="F17" s="18"/>
      <c r="G17" s="18"/>
      <c r="H17" s="18"/>
      <c r="I17" s="18"/>
      <c r="J17" s="18"/>
      <c r="K17" s="18"/>
    </row>
    <row r="18" spans="1:11" x14ac:dyDescent="0.25">
      <c r="A18" s="39">
        <v>45304</v>
      </c>
      <c r="B18" s="8">
        <v>0</v>
      </c>
      <c r="C18" s="90">
        <v>6</v>
      </c>
      <c r="D18" s="18"/>
      <c r="E18" s="18"/>
      <c r="F18" s="18"/>
      <c r="G18" s="18"/>
      <c r="H18" s="18"/>
      <c r="I18" s="18"/>
      <c r="J18" s="18"/>
      <c r="K18" s="18"/>
    </row>
    <row r="19" spans="1:11" x14ac:dyDescent="0.25">
      <c r="A19" s="39">
        <v>45305</v>
      </c>
      <c r="B19" s="8">
        <v>0</v>
      </c>
      <c r="C19" s="90">
        <v>6</v>
      </c>
      <c r="D19" s="18"/>
      <c r="E19" s="18"/>
      <c r="F19" s="18"/>
      <c r="G19" s="18"/>
      <c r="H19" s="18"/>
      <c r="I19" s="18"/>
      <c r="J19" s="18"/>
      <c r="K19" s="18"/>
    </row>
    <row r="20" spans="1:11" x14ac:dyDescent="0.25">
      <c r="A20" s="39">
        <v>45306</v>
      </c>
      <c r="B20" s="8">
        <v>0</v>
      </c>
      <c r="C20" s="90">
        <v>6</v>
      </c>
      <c r="D20" s="18"/>
      <c r="E20" s="18"/>
      <c r="F20" s="18"/>
      <c r="G20" s="18"/>
      <c r="H20" s="18"/>
      <c r="I20" s="18"/>
      <c r="J20" s="18"/>
      <c r="K20" s="18"/>
    </row>
    <row r="21" spans="1:11" x14ac:dyDescent="0.25">
      <c r="A21" s="39">
        <v>45307</v>
      </c>
      <c r="B21" s="8">
        <v>0</v>
      </c>
      <c r="C21" s="90">
        <v>6</v>
      </c>
      <c r="D21" s="18"/>
      <c r="E21" s="18"/>
      <c r="F21" s="18"/>
      <c r="G21" s="18"/>
      <c r="H21" s="18"/>
      <c r="I21" s="18"/>
      <c r="J21" s="18"/>
      <c r="K21" s="18"/>
    </row>
    <row r="22" spans="1:11" x14ac:dyDescent="0.25">
      <c r="A22" s="39">
        <v>45308</v>
      </c>
      <c r="B22" s="8">
        <v>0</v>
      </c>
      <c r="C22" s="90">
        <v>6</v>
      </c>
      <c r="D22" s="18"/>
      <c r="E22" s="18"/>
      <c r="F22" s="18"/>
      <c r="G22" s="18"/>
      <c r="H22" s="18"/>
      <c r="I22" s="18"/>
      <c r="J22" s="18"/>
      <c r="K22" s="18"/>
    </row>
    <row r="23" spans="1:11" x14ac:dyDescent="0.25">
      <c r="A23" s="39">
        <v>45309</v>
      </c>
      <c r="B23" s="8">
        <v>0</v>
      </c>
      <c r="C23" s="90">
        <v>6</v>
      </c>
      <c r="D23" s="18"/>
      <c r="E23" s="18"/>
      <c r="F23" s="18"/>
      <c r="G23" s="18"/>
      <c r="H23" s="18"/>
      <c r="I23" s="18"/>
      <c r="J23" s="18"/>
      <c r="K23" s="18"/>
    </row>
    <row r="24" spans="1:11" x14ac:dyDescent="0.25">
      <c r="A24" s="39">
        <v>45310</v>
      </c>
      <c r="B24" s="8">
        <v>0</v>
      </c>
      <c r="C24" s="90">
        <v>6</v>
      </c>
      <c r="D24" s="18"/>
      <c r="E24" s="18"/>
      <c r="F24" s="18"/>
      <c r="G24" s="18"/>
      <c r="H24" s="18"/>
      <c r="I24" s="18"/>
      <c r="J24" s="18"/>
      <c r="K24" s="18"/>
    </row>
    <row r="25" spans="1:11" x14ac:dyDescent="0.25">
      <c r="A25" s="39">
        <v>45311</v>
      </c>
      <c r="B25" s="8">
        <v>0</v>
      </c>
      <c r="C25" s="90">
        <v>6</v>
      </c>
      <c r="D25" s="18"/>
      <c r="E25" s="18"/>
      <c r="F25" s="89"/>
      <c r="G25" s="18"/>
      <c r="H25" s="18"/>
      <c r="I25" s="18"/>
      <c r="J25" s="18"/>
      <c r="K25" s="18"/>
    </row>
    <row r="26" spans="1:11" x14ac:dyDescent="0.25">
      <c r="A26" s="39">
        <v>45312</v>
      </c>
      <c r="B26" s="8">
        <v>0</v>
      </c>
      <c r="C26" s="90">
        <v>6</v>
      </c>
      <c r="D26" s="18"/>
      <c r="E26" s="18"/>
      <c r="F26" s="18"/>
      <c r="G26" s="18"/>
      <c r="H26" s="18"/>
      <c r="I26" s="18"/>
      <c r="J26" s="18"/>
      <c r="K26" s="18"/>
    </row>
    <row r="27" spans="1:11" x14ac:dyDescent="0.25">
      <c r="A27" s="39">
        <v>45313</v>
      </c>
      <c r="B27" s="8">
        <v>0</v>
      </c>
      <c r="C27" s="90">
        <v>6</v>
      </c>
      <c r="D27" s="18"/>
      <c r="E27" s="18"/>
      <c r="F27" s="18"/>
      <c r="G27" s="18"/>
      <c r="H27" s="18"/>
      <c r="I27" s="18"/>
      <c r="J27" s="18"/>
      <c r="K27" s="18"/>
    </row>
    <row r="28" spans="1:11" x14ac:dyDescent="0.25">
      <c r="A28" s="39">
        <v>45314</v>
      </c>
      <c r="B28" s="8">
        <v>0</v>
      </c>
      <c r="C28" s="90">
        <v>6</v>
      </c>
      <c r="D28" s="18"/>
      <c r="E28" s="18"/>
      <c r="F28" s="18"/>
      <c r="G28" s="18"/>
      <c r="H28" s="18"/>
      <c r="I28" s="18"/>
      <c r="J28" s="18"/>
      <c r="K28" s="18"/>
    </row>
    <row r="29" spans="1:11" x14ac:dyDescent="0.25">
      <c r="A29" s="39">
        <v>45315</v>
      </c>
      <c r="B29" s="8">
        <v>0</v>
      </c>
      <c r="C29" s="90">
        <v>6</v>
      </c>
      <c r="D29" s="18"/>
      <c r="E29" s="18"/>
      <c r="F29" s="18"/>
      <c r="G29" s="18"/>
      <c r="H29" s="18"/>
      <c r="I29" s="18"/>
      <c r="J29" s="18"/>
      <c r="K29" s="18"/>
    </row>
    <row r="30" spans="1:11" x14ac:dyDescent="0.25">
      <c r="A30" s="39">
        <v>45316</v>
      </c>
      <c r="B30" s="8">
        <v>0</v>
      </c>
      <c r="C30" s="90">
        <v>6</v>
      </c>
      <c r="D30" s="18"/>
      <c r="E30" s="18"/>
      <c r="F30" s="18"/>
      <c r="G30" s="18"/>
      <c r="H30" s="18"/>
      <c r="I30" s="18"/>
      <c r="J30" s="18"/>
      <c r="K30" s="18"/>
    </row>
    <row r="31" spans="1:11" x14ac:dyDescent="0.25">
      <c r="A31" s="39">
        <v>45317</v>
      </c>
      <c r="B31" s="8">
        <v>0</v>
      </c>
      <c r="C31" s="90">
        <v>6</v>
      </c>
      <c r="D31" s="18"/>
      <c r="E31" s="18"/>
      <c r="F31" s="18"/>
      <c r="G31" s="18"/>
      <c r="H31" s="18"/>
      <c r="I31" s="18"/>
      <c r="J31" s="18"/>
      <c r="K31" s="18"/>
    </row>
    <row r="32" spans="1:11" x14ac:dyDescent="0.25">
      <c r="A32" s="39">
        <v>45318</v>
      </c>
      <c r="B32" s="8">
        <v>0</v>
      </c>
      <c r="C32" s="90">
        <v>6</v>
      </c>
      <c r="D32" s="18"/>
      <c r="E32" s="18"/>
      <c r="F32" s="18"/>
      <c r="G32" s="18"/>
      <c r="H32" s="18"/>
      <c r="I32" s="18"/>
      <c r="J32" s="18"/>
      <c r="K32" s="18"/>
    </row>
    <row r="33" spans="1:13" x14ac:dyDescent="0.25">
      <c r="A33" s="39">
        <v>45319</v>
      </c>
      <c r="B33" s="8">
        <v>0</v>
      </c>
      <c r="C33" s="90">
        <v>6</v>
      </c>
      <c r="D33" s="18"/>
      <c r="E33" s="18"/>
      <c r="F33" s="18"/>
      <c r="G33" s="18"/>
      <c r="H33" s="18"/>
      <c r="I33" s="18"/>
      <c r="J33" s="18"/>
      <c r="K33" s="18"/>
    </row>
    <row r="34" spans="1:13" x14ac:dyDescent="0.25">
      <c r="A34" s="39">
        <v>45320</v>
      </c>
      <c r="B34" s="8">
        <v>0</v>
      </c>
      <c r="C34" s="90">
        <v>6</v>
      </c>
      <c r="D34" s="18"/>
      <c r="E34" s="18"/>
      <c r="F34" s="18"/>
      <c r="G34" s="18"/>
      <c r="H34" s="18"/>
      <c r="I34" s="18"/>
      <c r="J34" s="18"/>
      <c r="K34" s="18"/>
    </row>
    <row r="35" spans="1:13" x14ac:dyDescent="0.25">
      <c r="A35" s="39">
        <v>45321</v>
      </c>
      <c r="B35" s="8">
        <v>0</v>
      </c>
      <c r="C35" s="90">
        <v>6</v>
      </c>
      <c r="D35" s="18"/>
      <c r="E35" s="18"/>
      <c r="F35" s="18"/>
      <c r="G35" s="18"/>
      <c r="H35" s="18"/>
      <c r="I35" s="18"/>
      <c r="J35" s="18"/>
      <c r="K35" s="18"/>
    </row>
    <row r="36" spans="1:13" x14ac:dyDescent="0.25">
      <c r="A36" s="42">
        <v>45322</v>
      </c>
      <c r="B36" s="43">
        <v>0</v>
      </c>
      <c r="C36" s="90">
        <v>6</v>
      </c>
      <c r="D36" s="18"/>
      <c r="E36" s="18"/>
      <c r="F36" s="18"/>
      <c r="G36" s="18"/>
      <c r="H36" s="18"/>
      <c r="I36" s="18"/>
      <c r="J36" s="18"/>
      <c r="K36" s="18"/>
    </row>
    <row r="37" spans="1:13" ht="31.5" customHeight="1" x14ac:dyDescent="0.25">
      <c r="A37" s="111" t="s">
        <v>17</v>
      </c>
      <c r="B37" s="111"/>
      <c r="C37" s="111"/>
      <c r="D37" s="111"/>
      <c r="E37" s="111"/>
      <c r="F37" s="111"/>
      <c r="G37" s="87"/>
      <c r="H37" s="87"/>
      <c r="I37" s="87"/>
      <c r="J37" s="87"/>
      <c r="K37" s="87"/>
      <c r="L37" s="87"/>
      <c r="M37" s="87"/>
    </row>
    <row r="38" spans="1:13" ht="85.5" customHeight="1" x14ac:dyDescent="0.25">
      <c r="A38" s="97" t="s">
        <v>70</v>
      </c>
      <c r="B38" s="97"/>
      <c r="C38" s="97"/>
      <c r="D38" s="97"/>
      <c r="E38" s="97"/>
      <c r="F38" s="97"/>
      <c r="G38" s="88"/>
      <c r="H38" s="88"/>
      <c r="I38" s="88"/>
      <c r="J38" s="88"/>
      <c r="K38" s="88"/>
      <c r="L38" s="88"/>
      <c r="M38" s="88"/>
    </row>
  </sheetData>
  <mergeCells count="4">
    <mergeCell ref="A1:F1"/>
    <mergeCell ref="A2:F2"/>
    <mergeCell ref="A38:F38"/>
    <mergeCell ref="A37:F37"/>
  </mergeCells>
  <dataValidations count="1">
    <dataValidation type="list" allowBlank="1" showInputMessage="1" showErrorMessage="1" sqref="B4" xr:uid="{3BB5B22E-6F99-4EB1-8B34-B61253F2009E}">
      <formula1>"1-Jan,2-Feb,3-Mar,4-Apr,5-May,6-Jun,7-Jul,8-Aug,9-Sep,10-Oct,11-Nov,12-Dec"</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B39D-AA9A-47DE-9BEF-119F739A8FF0}">
  <dimension ref="A1:L37"/>
  <sheetViews>
    <sheetView zoomScaleNormal="100" workbookViewId="0"/>
  </sheetViews>
  <sheetFormatPr defaultColWidth="9.109375" defaultRowHeight="15" x14ac:dyDescent="0.25"/>
  <cols>
    <col min="1" max="1" width="15.6640625" style="3" customWidth="1"/>
    <col min="2" max="2" width="13.88671875" style="3" customWidth="1"/>
    <col min="3" max="5" width="13.88671875" style="2" customWidth="1"/>
    <col min="6" max="11" width="13.88671875" style="1" customWidth="1"/>
    <col min="12" max="12" width="9.5546875" style="1" customWidth="1"/>
    <col min="13" max="16384" width="9.109375" style="1"/>
  </cols>
  <sheetData>
    <row r="1" spans="1:12" s="91" customFormat="1" ht="21" x14ac:dyDescent="0.4">
      <c r="A1" s="91" t="s">
        <v>8</v>
      </c>
    </row>
    <row r="2" spans="1:12" s="92" customFormat="1" ht="17.399999999999999" x14ac:dyDescent="0.3">
      <c r="A2" s="109" t="s">
        <v>9</v>
      </c>
      <c r="B2" s="109"/>
      <c r="C2" s="109"/>
      <c r="D2" s="109"/>
      <c r="E2" s="109"/>
      <c r="F2" s="109"/>
      <c r="G2" s="109"/>
      <c r="H2" s="109"/>
      <c r="I2" s="109"/>
      <c r="J2" s="109"/>
      <c r="K2" s="109"/>
    </row>
    <row r="3" spans="1:12" x14ac:dyDescent="0.25">
      <c r="A3" s="3" t="s">
        <v>1</v>
      </c>
      <c r="B3" s="3">
        <f>'Upper Springs'!B3</f>
        <v>2024</v>
      </c>
      <c r="C3" s="3"/>
    </row>
    <row r="4" spans="1:12" x14ac:dyDescent="0.25">
      <c r="A4" s="3" t="s">
        <v>2</v>
      </c>
      <c r="B4" s="4">
        <v>45292</v>
      </c>
      <c r="C4" s="15"/>
    </row>
    <row r="5" spans="1:12" s="37" customFormat="1" ht="36.6" customHeight="1" x14ac:dyDescent="0.3">
      <c r="A5" s="31" t="s">
        <v>3</v>
      </c>
      <c r="B5" s="36" t="s">
        <v>48</v>
      </c>
      <c r="C5" s="32" t="s">
        <v>49</v>
      </c>
      <c r="D5" s="32" t="s">
        <v>50</v>
      </c>
      <c r="E5" s="32" t="s">
        <v>51</v>
      </c>
      <c r="F5" s="32" t="s">
        <v>52</v>
      </c>
      <c r="G5" s="32" t="s">
        <v>53</v>
      </c>
      <c r="H5" s="32" t="s">
        <v>54</v>
      </c>
      <c r="I5" s="32" t="s">
        <v>55</v>
      </c>
      <c r="J5" s="32" t="s">
        <v>56</v>
      </c>
      <c r="K5" s="32" t="s">
        <v>57</v>
      </c>
      <c r="L5" s="33" t="s">
        <v>17</v>
      </c>
    </row>
    <row r="6" spans="1:12" x14ac:dyDescent="0.25">
      <c r="A6" s="39">
        <v>45292</v>
      </c>
      <c r="B6" s="8" t="s">
        <v>10</v>
      </c>
      <c r="C6" s="8" t="s">
        <v>10</v>
      </c>
      <c r="D6" s="8" t="s">
        <v>10</v>
      </c>
      <c r="E6" s="8" t="s">
        <v>10</v>
      </c>
      <c r="F6" s="8" t="s">
        <v>10</v>
      </c>
      <c r="G6" s="8" t="s">
        <v>10</v>
      </c>
      <c r="H6" s="8" t="s">
        <v>10</v>
      </c>
      <c r="I6" s="8" t="s">
        <v>10</v>
      </c>
      <c r="J6" s="8" t="s">
        <v>10</v>
      </c>
      <c r="K6" s="8" t="s">
        <v>10</v>
      </c>
      <c r="L6" s="41"/>
    </row>
    <row r="7" spans="1:12" x14ac:dyDescent="0.25">
      <c r="A7" s="39">
        <v>45293</v>
      </c>
      <c r="B7" s="8" t="s">
        <v>10</v>
      </c>
      <c r="C7" s="8" t="s">
        <v>10</v>
      </c>
      <c r="D7" s="8" t="s">
        <v>10</v>
      </c>
      <c r="E7" s="8" t="s">
        <v>10</v>
      </c>
      <c r="F7" s="8" t="s">
        <v>10</v>
      </c>
      <c r="G7" s="8" t="s">
        <v>10</v>
      </c>
      <c r="H7" s="8" t="s">
        <v>10</v>
      </c>
      <c r="I7" s="8" t="s">
        <v>10</v>
      </c>
      <c r="J7" s="8" t="s">
        <v>10</v>
      </c>
      <c r="K7" s="8" t="s">
        <v>10</v>
      </c>
      <c r="L7" s="41"/>
    </row>
    <row r="8" spans="1:12" x14ac:dyDescent="0.25">
      <c r="A8" s="39">
        <v>45294</v>
      </c>
      <c r="B8" s="8" t="s">
        <v>10</v>
      </c>
      <c r="C8" s="8" t="s">
        <v>10</v>
      </c>
      <c r="D8" s="8" t="s">
        <v>10</v>
      </c>
      <c r="E8" s="8" t="s">
        <v>10</v>
      </c>
      <c r="F8" s="8" t="s">
        <v>10</v>
      </c>
      <c r="G8" s="8" t="s">
        <v>10</v>
      </c>
      <c r="H8" s="8" t="s">
        <v>10</v>
      </c>
      <c r="I8" s="8" t="s">
        <v>10</v>
      </c>
      <c r="J8" s="8" t="s">
        <v>10</v>
      </c>
      <c r="K8" s="8" t="s">
        <v>10</v>
      </c>
      <c r="L8" s="41"/>
    </row>
    <row r="9" spans="1:12" x14ac:dyDescent="0.25">
      <c r="A9" s="39">
        <v>45295</v>
      </c>
      <c r="B9" s="8" t="s">
        <v>10</v>
      </c>
      <c r="C9" s="8" t="s">
        <v>10</v>
      </c>
      <c r="D9" s="8" t="s">
        <v>10</v>
      </c>
      <c r="E9" s="8" t="s">
        <v>10</v>
      </c>
      <c r="F9" s="8" t="s">
        <v>10</v>
      </c>
      <c r="G9" s="8" t="s">
        <v>10</v>
      </c>
      <c r="H9" s="8" t="s">
        <v>10</v>
      </c>
      <c r="I9" s="8" t="s">
        <v>10</v>
      </c>
      <c r="J9" s="8" t="s">
        <v>10</v>
      </c>
      <c r="K9" s="8" t="s">
        <v>10</v>
      </c>
      <c r="L9" s="41"/>
    </row>
    <row r="10" spans="1:12" x14ac:dyDescent="0.25">
      <c r="A10" s="39">
        <v>45296</v>
      </c>
      <c r="B10" s="8" t="s">
        <v>10</v>
      </c>
      <c r="C10" s="8" t="s">
        <v>10</v>
      </c>
      <c r="D10" s="8" t="s">
        <v>10</v>
      </c>
      <c r="E10" s="8" t="s">
        <v>10</v>
      </c>
      <c r="F10" s="8" t="s">
        <v>10</v>
      </c>
      <c r="G10" s="8" t="s">
        <v>10</v>
      </c>
      <c r="H10" s="8" t="s">
        <v>10</v>
      </c>
      <c r="I10" s="8" t="s">
        <v>10</v>
      </c>
      <c r="J10" s="8" t="s">
        <v>10</v>
      </c>
      <c r="K10" s="8" t="s">
        <v>10</v>
      </c>
      <c r="L10" s="41"/>
    </row>
    <row r="11" spans="1:12" x14ac:dyDescent="0.25">
      <c r="A11" s="39">
        <v>45297</v>
      </c>
      <c r="B11" s="8" t="s">
        <v>10</v>
      </c>
      <c r="C11" s="8" t="s">
        <v>10</v>
      </c>
      <c r="D11" s="8" t="s">
        <v>10</v>
      </c>
      <c r="E11" s="8" t="s">
        <v>10</v>
      </c>
      <c r="F11" s="8" t="s">
        <v>10</v>
      </c>
      <c r="G11" s="8" t="s">
        <v>10</v>
      </c>
      <c r="H11" s="8" t="s">
        <v>10</v>
      </c>
      <c r="I11" s="8" t="s">
        <v>10</v>
      </c>
      <c r="J11" s="8" t="s">
        <v>10</v>
      </c>
      <c r="K11" s="8" t="s">
        <v>10</v>
      </c>
      <c r="L11" s="41"/>
    </row>
    <row r="12" spans="1:12" x14ac:dyDescent="0.25">
      <c r="A12" s="39">
        <v>45298</v>
      </c>
      <c r="B12" s="8" t="s">
        <v>10</v>
      </c>
      <c r="C12" s="8" t="s">
        <v>10</v>
      </c>
      <c r="D12" s="8" t="s">
        <v>10</v>
      </c>
      <c r="E12" s="8" t="s">
        <v>10</v>
      </c>
      <c r="F12" s="8" t="s">
        <v>10</v>
      </c>
      <c r="G12" s="8" t="s">
        <v>10</v>
      </c>
      <c r="H12" s="8" t="s">
        <v>10</v>
      </c>
      <c r="I12" s="8" t="s">
        <v>10</v>
      </c>
      <c r="J12" s="8" t="s">
        <v>10</v>
      </c>
      <c r="K12" s="8" t="s">
        <v>10</v>
      </c>
      <c r="L12" s="41"/>
    </row>
    <row r="13" spans="1:12" x14ac:dyDescent="0.25">
      <c r="A13" s="39">
        <v>45299</v>
      </c>
      <c r="B13" s="8" t="s">
        <v>10</v>
      </c>
      <c r="C13" s="8" t="s">
        <v>10</v>
      </c>
      <c r="D13" s="8" t="s">
        <v>10</v>
      </c>
      <c r="E13" s="8" t="s">
        <v>10</v>
      </c>
      <c r="F13" s="8" t="s">
        <v>10</v>
      </c>
      <c r="G13" s="8" t="s">
        <v>10</v>
      </c>
      <c r="H13" s="8" t="s">
        <v>10</v>
      </c>
      <c r="I13" s="8" t="s">
        <v>10</v>
      </c>
      <c r="J13" s="8" t="s">
        <v>10</v>
      </c>
      <c r="K13" s="8" t="s">
        <v>10</v>
      </c>
      <c r="L13" s="41"/>
    </row>
    <row r="14" spans="1:12" x14ac:dyDescent="0.25">
      <c r="A14" s="39">
        <v>45300</v>
      </c>
      <c r="B14" s="8" t="s">
        <v>10</v>
      </c>
      <c r="C14" s="8" t="s">
        <v>10</v>
      </c>
      <c r="D14" s="8" t="s">
        <v>10</v>
      </c>
      <c r="E14" s="8" t="s">
        <v>10</v>
      </c>
      <c r="F14" s="8" t="s">
        <v>10</v>
      </c>
      <c r="G14" s="8" t="s">
        <v>10</v>
      </c>
      <c r="H14" s="8" t="s">
        <v>10</v>
      </c>
      <c r="I14" s="8" t="s">
        <v>10</v>
      </c>
      <c r="J14" s="8" t="s">
        <v>10</v>
      </c>
      <c r="K14" s="8" t="s">
        <v>10</v>
      </c>
      <c r="L14" s="41"/>
    </row>
    <row r="15" spans="1:12" x14ac:dyDescent="0.25">
      <c r="A15" s="39">
        <v>45301</v>
      </c>
      <c r="B15" s="8" t="s">
        <v>10</v>
      </c>
      <c r="C15" s="8" t="s">
        <v>10</v>
      </c>
      <c r="D15" s="8" t="s">
        <v>10</v>
      </c>
      <c r="E15" s="8" t="s">
        <v>10</v>
      </c>
      <c r="F15" s="8" t="s">
        <v>10</v>
      </c>
      <c r="G15" s="8" t="s">
        <v>10</v>
      </c>
      <c r="H15" s="8" t="s">
        <v>10</v>
      </c>
      <c r="I15" s="8" t="s">
        <v>10</v>
      </c>
      <c r="J15" s="8" t="s">
        <v>10</v>
      </c>
      <c r="K15" s="8" t="s">
        <v>10</v>
      </c>
      <c r="L15" s="41"/>
    </row>
    <row r="16" spans="1:12" x14ac:dyDescent="0.25">
      <c r="A16" s="39">
        <v>45302</v>
      </c>
      <c r="B16" s="8" t="s">
        <v>10</v>
      </c>
      <c r="C16" s="8" t="s">
        <v>10</v>
      </c>
      <c r="D16" s="8" t="s">
        <v>10</v>
      </c>
      <c r="E16" s="8" t="s">
        <v>10</v>
      </c>
      <c r="F16" s="8" t="s">
        <v>10</v>
      </c>
      <c r="G16" s="8" t="s">
        <v>10</v>
      </c>
      <c r="H16" s="8" t="s">
        <v>10</v>
      </c>
      <c r="I16" s="8" t="s">
        <v>10</v>
      </c>
      <c r="J16" s="8" t="s">
        <v>10</v>
      </c>
      <c r="K16" s="8" t="s">
        <v>10</v>
      </c>
      <c r="L16" s="41"/>
    </row>
    <row r="17" spans="1:12" x14ac:dyDescent="0.25">
      <c r="A17" s="39">
        <v>45303</v>
      </c>
      <c r="B17" s="8" t="s">
        <v>10</v>
      </c>
      <c r="C17" s="8" t="s">
        <v>10</v>
      </c>
      <c r="D17" s="8" t="s">
        <v>10</v>
      </c>
      <c r="E17" s="8" t="s">
        <v>10</v>
      </c>
      <c r="F17" s="8" t="s">
        <v>10</v>
      </c>
      <c r="G17" s="8" t="s">
        <v>10</v>
      </c>
      <c r="H17" s="8" t="s">
        <v>10</v>
      </c>
      <c r="I17" s="8" t="s">
        <v>10</v>
      </c>
      <c r="J17" s="8" t="s">
        <v>10</v>
      </c>
      <c r="K17" s="8" t="s">
        <v>10</v>
      </c>
      <c r="L17" s="41"/>
    </row>
    <row r="18" spans="1:12" x14ac:dyDescent="0.25">
      <c r="A18" s="39">
        <v>45304</v>
      </c>
      <c r="B18" s="8" t="s">
        <v>10</v>
      </c>
      <c r="C18" s="8" t="s">
        <v>10</v>
      </c>
      <c r="D18" s="8" t="s">
        <v>10</v>
      </c>
      <c r="E18" s="8" t="s">
        <v>10</v>
      </c>
      <c r="F18" s="8" t="s">
        <v>10</v>
      </c>
      <c r="G18" s="8" t="s">
        <v>10</v>
      </c>
      <c r="H18" s="8" t="s">
        <v>10</v>
      </c>
      <c r="I18" s="8" t="s">
        <v>10</v>
      </c>
      <c r="J18" s="8" t="s">
        <v>10</v>
      </c>
      <c r="K18" s="8" t="s">
        <v>10</v>
      </c>
      <c r="L18" s="41"/>
    </row>
    <row r="19" spans="1:12" x14ac:dyDescent="0.25">
      <c r="A19" s="39">
        <v>45305</v>
      </c>
      <c r="B19" s="8" t="s">
        <v>10</v>
      </c>
      <c r="C19" s="8" t="s">
        <v>10</v>
      </c>
      <c r="D19" s="8" t="s">
        <v>10</v>
      </c>
      <c r="E19" s="8" t="s">
        <v>10</v>
      </c>
      <c r="F19" s="8" t="s">
        <v>10</v>
      </c>
      <c r="G19" s="8" t="s">
        <v>10</v>
      </c>
      <c r="H19" s="8" t="s">
        <v>10</v>
      </c>
      <c r="I19" s="8" t="s">
        <v>10</v>
      </c>
      <c r="J19" s="8" t="s">
        <v>10</v>
      </c>
      <c r="K19" s="8" t="s">
        <v>10</v>
      </c>
      <c r="L19" s="41"/>
    </row>
    <row r="20" spans="1:12" x14ac:dyDescent="0.25">
      <c r="A20" s="39">
        <v>45306</v>
      </c>
      <c r="B20" s="8" t="s">
        <v>10</v>
      </c>
      <c r="C20" s="8" t="s">
        <v>10</v>
      </c>
      <c r="D20" s="8" t="s">
        <v>10</v>
      </c>
      <c r="E20" s="8" t="s">
        <v>10</v>
      </c>
      <c r="F20" s="8" t="s">
        <v>10</v>
      </c>
      <c r="G20" s="8" t="s">
        <v>10</v>
      </c>
      <c r="H20" s="8" t="s">
        <v>10</v>
      </c>
      <c r="I20" s="8" t="s">
        <v>10</v>
      </c>
      <c r="J20" s="8" t="s">
        <v>10</v>
      </c>
      <c r="K20" s="8" t="s">
        <v>10</v>
      </c>
      <c r="L20" s="41"/>
    </row>
    <row r="21" spans="1:12" x14ac:dyDescent="0.25">
      <c r="A21" s="39">
        <v>45307</v>
      </c>
      <c r="B21" s="8" t="s">
        <v>10</v>
      </c>
      <c r="C21" s="8" t="s">
        <v>10</v>
      </c>
      <c r="D21" s="8" t="s">
        <v>10</v>
      </c>
      <c r="E21" s="8" t="s">
        <v>10</v>
      </c>
      <c r="F21" s="8" t="s">
        <v>10</v>
      </c>
      <c r="G21" s="8" t="s">
        <v>10</v>
      </c>
      <c r="H21" s="8" t="s">
        <v>10</v>
      </c>
      <c r="I21" s="8" t="s">
        <v>10</v>
      </c>
      <c r="J21" s="8" t="s">
        <v>10</v>
      </c>
      <c r="K21" s="8" t="s">
        <v>10</v>
      </c>
      <c r="L21" s="41"/>
    </row>
    <row r="22" spans="1:12" x14ac:dyDescent="0.25">
      <c r="A22" s="39">
        <v>45308</v>
      </c>
      <c r="B22" s="8" t="s">
        <v>10</v>
      </c>
      <c r="C22" s="8" t="s">
        <v>10</v>
      </c>
      <c r="D22" s="8" t="s">
        <v>10</v>
      </c>
      <c r="E22" s="8" t="s">
        <v>10</v>
      </c>
      <c r="F22" s="8" t="s">
        <v>10</v>
      </c>
      <c r="G22" s="8" t="s">
        <v>10</v>
      </c>
      <c r="H22" s="8" t="s">
        <v>10</v>
      </c>
      <c r="I22" s="8" t="s">
        <v>10</v>
      </c>
      <c r="J22" s="8" t="s">
        <v>10</v>
      </c>
      <c r="K22" s="8" t="s">
        <v>10</v>
      </c>
      <c r="L22" s="41"/>
    </row>
    <row r="23" spans="1:12" x14ac:dyDescent="0.25">
      <c r="A23" s="39">
        <v>45309</v>
      </c>
      <c r="B23" s="8" t="s">
        <v>10</v>
      </c>
      <c r="C23" s="8" t="s">
        <v>10</v>
      </c>
      <c r="D23" s="8" t="s">
        <v>10</v>
      </c>
      <c r="E23" s="8" t="s">
        <v>10</v>
      </c>
      <c r="F23" s="8" t="s">
        <v>10</v>
      </c>
      <c r="G23" s="8" t="s">
        <v>10</v>
      </c>
      <c r="H23" s="8" t="s">
        <v>10</v>
      </c>
      <c r="I23" s="8" t="s">
        <v>10</v>
      </c>
      <c r="J23" s="8" t="s">
        <v>10</v>
      </c>
      <c r="K23" s="8" t="s">
        <v>10</v>
      </c>
      <c r="L23" s="41"/>
    </row>
    <row r="24" spans="1:12" x14ac:dyDescent="0.25">
      <c r="A24" s="39">
        <v>45310</v>
      </c>
      <c r="B24" s="8" t="s">
        <v>10</v>
      </c>
      <c r="C24" s="8" t="s">
        <v>10</v>
      </c>
      <c r="D24" s="8" t="s">
        <v>10</v>
      </c>
      <c r="E24" s="8" t="s">
        <v>10</v>
      </c>
      <c r="F24" s="8" t="s">
        <v>10</v>
      </c>
      <c r="G24" s="8" t="s">
        <v>10</v>
      </c>
      <c r="H24" s="8" t="s">
        <v>10</v>
      </c>
      <c r="I24" s="8" t="s">
        <v>10</v>
      </c>
      <c r="J24" s="8" t="s">
        <v>10</v>
      </c>
      <c r="K24" s="8" t="s">
        <v>10</v>
      </c>
      <c r="L24" s="41"/>
    </row>
    <row r="25" spans="1:12" x14ac:dyDescent="0.25">
      <c r="A25" s="39">
        <v>45311</v>
      </c>
      <c r="B25" s="8" t="s">
        <v>10</v>
      </c>
      <c r="C25" s="8" t="s">
        <v>10</v>
      </c>
      <c r="D25" s="8" t="s">
        <v>10</v>
      </c>
      <c r="E25" s="8" t="s">
        <v>10</v>
      </c>
      <c r="F25" s="8" t="s">
        <v>10</v>
      </c>
      <c r="G25" s="8" t="s">
        <v>10</v>
      </c>
      <c r="H25" s="8" t="s">
        <v>10</v>
      </c>
      <c r="I25" s="8" t="s">
        <v>10</v>
      </c>
      <c r="J25" s="8" t="s">
        <v>10</v>
      </c>
      <c r="K25" s="8" t="s">
        <v>10</v>
      </c>
      <c r="L25" s="41"/>
    </row>
    <row r="26" spans="1:12" x14ac:dyDescent="0.25">
      <c r="A26" s="39">
        <v>45312</v>
      </c>
      <c r="B26" s="8" t="s">
        <v>10</v>
      </c>
      <c r="C26" s="8" t="s">
        <v>10</v>
      </c>
      <c r="D26" s="8" t="s">
        <v>10</v>
      </c>
      <c r="E26" s="8" t="s">
        <v>10</v>
      </c>
      <c r="F26" s="8" t="s">
        <v>10</v>
      </c>
      <c r="G26" s="8" t="s">
        <v>10</v>
      </c>
      <c r="H26" s="8" t="s">
        <v>10</v>
      </c>
      <c r="I26" s="8" t="s">
        <v>10</v>
      </c>
      <c r="J26" s="8" t="s">
        <v>10</v>
      </c>
      <c r="K26" s="8" t="s">
        <v>10</v>
      </c>
      <c r="L26" s="41"/>
    </row>
    <row r="27" spans="1:12" x14ac:dyDescent="0.25">
      <c r="A27" s="39">
        <v>45313</v>
      </c>
      <c r="B27" s="8" t="s">
        <v>10</v>
      </c>
      <c r="C27" s="8" t="s">
        <v>10</v>
      </c>
      <c r="D27" s="8" t="s">
        <v>10</v>
      </c>
      <c r="E27" s="8" t="s">
        <v>10</v>
      </c>
      <c r="F27" s="8" t="s">
        <v>10</v>
      </c>
      <c r="G27" s="8" t="s">
        <v>10</v>
      </c>
      <c r="H27" s="8" t="s">
        <v>10</v>
      </c>
      <c r="I27" s="8" t="s">
        <v>10</v>
      </c>
      <c r="J27" s="8" t="s">
        <v>10</v>
      </c>
      <c r="K27" s="8" t="s">
        <v>10</v>
      </c>
      <c r="L27" s="41"/>
    </row>
    <row r="28" spans="1:12" x14ac:dyDescent="0.25">
      <c r="A28" s="39">
        <v>45314</v>
      </c>
      <c r="B28" s="8" t="s">
        <v>10</v>
      </c>
      <c r="C28" s="8" t="s">
        <v>10</v>
      </c>
      <c r="D28" s="8" t="s">
        <v>10</v>
      </c>
      <c r="E28" s="8" t="s">
        <v>10</v>
      </c>
      <c r="F28" s="8" t="s">
        <v>10</v>
      </c>
      <c r="G28" s="8" t="s">
        <v>10</v>
      </c>
      <c r="H28" s="8" t="s">
        <v>10</v>
      </c>
      <c r="I28" s="8" t="s">
        <v>10</v>
      </c>
      <c r="J28" s="8" t="s">
        <v>10</v>
      </c>
      <c r="K28" s="8" t="s">
        <v>10</v>
      </c>
      <c r="L28" s="41"/>
    </row>
    <row r="29" spans="1:12" x14ac:dyDescent="0.25">
      <c r="A29" s="39">
        <v>45315</v>
      </c>
      <c r="B29" s="8" t="s">
        <v>10</v>
      </c>
      <c r="C29" s="8" t="s">
        <v>10</v>
      </c>
      <c r="D29" s="8" t="s">
        <v>10</v>
      </c>
      <c r="E29" s="8" t="s">
        <v>10</v>
      </c>
      <c r="F29" s="8" t="s">
        <v>10</v>
      </c>
      <c r="G29" s="8" t="s">
        <v>10</v>
      </c>
      <c r="H29" s="8" t="s">
        <v>10</v>
      </c>
      <c r="I29" s="8" t="s">
        <v>10</v>
      </c>
      <c r="J29" s="8" t="s">
        <v>10</v>
      </c>
      <c r="K29" s="8" t="s">
        <v>10</v>
      </c>
      <c r="L29" s="41"/>
    </row>
    <row r="30" spans="1:12" x14ac:dyDescent="0.25">
      <c r="A30" s="39">
        <v>45316</v>
      </c>
      <c r="B30" s="8" t="s">
        <v>10</v>
      </c>
      <c r="C30" s="8" t="s">
        <v>10</v>
      </c>
      <c r="D30" s="8" t="s">
        <v>10</v>
      </c>
      <c r="E30" s="8" t="s">
        <v>10</v>
      </c>
      <c r="F30" s="8" t="s">
        <v>10</v>
      </c>
      <c r="G30" s="8" t="s">
        <v>10</v>
      </c>
      <c r="H30" s="8" t="s">
        <v>10</v>
      </c>
      <c r="I30" s="8" t="s">
        <v>10</v>
      </c>
      <c r="J30" s="8" t="s">
        <v>10</v>
      </c>
      <c r="K30" s="8" t="s">
        <v>10</v>
      </c>
      <c r="L30" s="41"/>
    </row>
    <row r="31" spans="1:12" x14ac:dyDescent="0.25">
      <c r="A31" s="39">
        <v>45317</v>
      </c>
      <c r="B31" s="8" t="s">
        <v>10</v>
      </c>
      <c r="C31" s="8" t="s">
        <v>10</v>
      </c>
      <c r="D31" s="8" t="s">
        <v>10</v>
      </c>
      <c r="E31" s="8" t="s">
        <v>10</v>
      </c>
      <c r="F31" s="8" t="s">
        <v>10</v>
      </c>
      <c r="G31" s="8" t="s">
        <v>10</v>
      </c>
      <c r="H31" s="8" t="s">
        <v>10</v>
      </c>
      <c r="I31" s="8" t="s">
        <v>10</v>
      </c>
      <c r="J31" s="8" t="s">
        <v>10</v>
      </c>
      <c r="K31" s="8" t="s">
        <v>10</v>
      </c>
      <c r="L31" s="41"/>
    </row>
    <row r="32" spans="1:12" x14ac:dyDescent="0.25">
      <c r="A32" s="39">
        <v>45318</v>
      </c>
      <c r="B32" s="8" t="s">
        <v>10</v>
      </c>
      <c r="C32" s="8" t="s">
        <v>10</v>
      </c>
      <c r="D32" s="8" t="s">
        <v>10</v>
      </c>
      <c r="E32" s="8" t="s">
        <v>10</v>
      </c>
      <c r="F32" s="8" t="s">
        <v>10</v>
      </c>
      <c r="G32" s="8" t="s">
        <v>10</v>
      </c>
      <c r="H32" s="8" t="s">
        <v>10</v>
      </c>
      <c r="I32" s="8" t="s">
        <v>10</v>
      </c>
      <c r="J32" s="8" t="s">
        <v>10</v>
      </c>
      <c r="K32" s="8" t="s">
        <v>10</v>
      </c>
      <c r="L32" s="41"/>
    </row>
    <row r="33" spans="1:12" x14ac:dyDescent="0.25">
      <c r="A33" s="39">
        <v>45319</v>
      </c>
      <c r="B33" s="8" t="s">
        <v>10</v>
      </c>
      <c r="C33" s="8" t="s">
        <v>10</v>
      </c>
      <c r="D33" s="8" t="s">
        <v>10</v>
      </c>
      <c r="E33" s="8" t="s">
        <v>10</v>
      </c>
      <c r="F33" s="8" t="s">
        <v>10</v>
      </c>
      <c r="G33" s="8" t="s">
        <v>10</v>
      </c>
      <c r="H33" s="8" t="s">
        <v>10</v>
      </c>
      <c r="I33" s="8" t="s">
        <v>10</v>
      </c>
      <c r="J33" s="8" t="s">
        <v>10</v>
      </c>
      <c r="K33" s="8" t="s">
        <v>10</v>
      </c>
      <c r="L33" s="41"/>
    </row>
    <row r="34" spans="1:12" x14ac:dyDescent="0.25">
      <c r="A34" s="39">
        <v>45320</v>
      </c>
      <c r="B34" s="8" t="s">
        <v>10</v>
      </c>
      <c r="C34" s="8" t="s">
        <v>10</v>
      </c>
      <c r="D34" s="8" t="s">
        <v>10</v>
      </c>
      <c r="E34" s="8" t="s">
        <v>10</v>
      </c>
      <c r="F34" s="8" t="s">
        <v>10</v>
      </c>
      <c r="G34" s="8" t="s">
        <v>10</v>
      </c>
      <c r="H34" s="8" t="s">
        <v>10</v>
      </c>
      <c r="I34" s="8" t="s">
        <v>10</v>
      </c>
      <c r="J34" s="8" t="s">
        <v>10</v>
      </c>
      <c r="K34" s="8" t="s">
        <v>10</v>
      </c>
      <c r="L34" s="41"/>
    </row>
    <row r="35" spans="1:12" x14ac:dyDescent="0.25">
      <c r="A35" s="39">
        <v>45321</v>
      </c>
      <c r="B35" s="8" t="s">
        <v>10</v>
      </c>
      <c r="C35" s="8" t="s">
        <v>10</v>
      </c>
      <c r="D35" s="8" t="s">
        <v>10</v>
      </c>
      <c r="E35" s="8" t="s">
        <v>10</v>
      </c>
      <c r="F35" s="8" t="s">
        <v>10</v>
      </c>
      <c r="G35" s="8" t="s">
        <v>10</v>
      </c>
      <c r="H35" s="8" t="s">
        <v>10</v>
      </c>
      <c r="I35" s="8" t="s">
        <v>10</v>
      </c>
      <c r="J35" s="8" t="s">
        <v>10</v>
      </c>
      <c r="K35" s="8" t="s">
        <v>10</v>
      </c>
      <c r="L35" s="41"/>
    </row>
    <row r="36" spans="1:12" x14ac:dyDescent="0.25">
      <c r="A36" s="42">
        <v>45322</v>
      </c>
      <c r="B36" s="43" t="s">
        <v>10</v>
      </c>
      <c r="C36" s="43" t="s">
        <v>10</v>
      </c>
      <c r="D36" s="43" t="s">
        <v>10</v>
      </c>
      <c r="E36" s="43" t="s">
        <v>10</v>
      </c>
      <c r="F36" s="43" t="s">
        <v>10</v>
      </c>
      <c r="G36" s="43" t="s">
        <v>10</v>
      </c>
      <c r="H36" s="43" t="s">
        <v>10</v>
      </c>
      <c r="I36" s="43" t="s">
        <v>10</v>
      </c>
      <c r="J36" s="43" t="s">
        <v>10</v>
      </c>
      <c r="K36" s="43" t="s">
        <v>10</v>
      </c>
      <c r="L36" s="19"/>
    </row>
    <row r="37" spans="1:12" x14ac:dyDescent="0.25">
      <c r="A37" s="9"/>
      <c r="F37" s="3"/>
    </row>
  </sheetData>
  <mergeCells count="1">
    <mergeCell ref="A2:K2"/>
  </mergeCells>
  <phoneticPr fontId="1" type="noConversion"/>
  <dataValidations count="1">
    <dataValidation type="list" allowBlank="1" showInputMessage="1" showErrorMessage="1" sqref="B4" xr:uid="{BB17340D-A9AF-4478-ABBE-8FAB6DF92DB5}">
      <formula1>"1-Jan,2-Feb,3-Mar,4-Apr,5-May,6-Jun,7-Jul,8-Aug,9-Sep,10-Oct,11-Nov,12-Dec"</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CF07-2C68-4F6B-AEC7-65DF1DFCE0A3}">
  <dimension ref="A1:C37"/>
  <sheetViews>
    <sheetView zoomScaleNormal="100" workbookViewId="0"/>
  </sheetViews>
  <sheetFormatPr defaultColWidth="9.109375" defaultRowHeight="15" x14ac:dyDescent="0.25"/>
  <cols>
    <col min="1" max="1" width="15.6640625" style="3" customWidth="1"/>
    <col min="2" max="2" width="19.33203125" style="3" customWidth="1"/>
    <col min="3" max="16384" width="9.109375" style="1"/>
  </cols>
  <sheetData>
    <row r="1" spans="1:3" s="91" customFormat="1" ht="21" x14ac:dyDescent="0.4">
      <c r="A1" s="91" t="s">
        <v>8</v>
      </c>
    </row>
    <row r="2" spans="1:3" s="92" customFormat="1" ht="17.399999999999999" x14ac:dyDescent="0.3">
      <c r="A2" s="92" t="s">
        <v>11</v>
      </c>
    </row>
    <row r="3" spans="1:3" x14ac:dyDescent="0.25">
      <c r="A3" s="3" t="s">
        <v>1</v>
      </c>
      <c r="B3" s="3">
        <f>'Upper Springs'!B3</f>
        <v>2024</v>
      </c>
    </row>
    <row r="4" spans="1:3" x14ac:dyDescent="0.25">
      <c r="A4" s="3" t="s">
        <v>2</v>
      </c>
      <c r="B4" s="4">
        <v>45292</v>
      </c>
    </row>
    <row r="5" spans="1:3" ht="36" customHeight="1" x14ac:dyDescent="0.3">
      <c r="A5" s="38" t="s">
        <v>3</v>
      </c>
      <c r="B5" s="35" t="s">
        <v>58</v>
      </c>
      <c r="C5" s="40" t="s">
        <v>17</v>
      </c>
    </row>
    <row r="6" spans="1:3" x14ac:dyDescent="0.25">
      <c r="A6" s="39">
        <v>45292</v>
      </c>
      <c r="B6" s="8" t="s">
        <v>10</v>
      </c>
      <c r="C6" s="41"/>
    </row>
    <row r="7" spans="1:3" x14ac:dyDescent="0.25">
      <c r="A7" s="39">
        <v>45293</v>
      </c>
      <c r="B7" s="8" t="s">
        <v>10</v>
      </c>
      <c r="C7" s="41"/>
    </row>
    <row r="8" spans="1:3" x14ac:dyDescent="0.25">
      <c r="A8" s="39">
        <v>45294</v>
      </c>
      <c r="B8" s="8" t="s">
        <v>10</v>
      </c>
      <c r="C8" s="41"/>
    </row>
    <row r="9" spans="1:3" x14ac:dyDescent="0.25">
      <c r="A9" s="39">
        <v>45295</v>
      </c>
      <c r="B9" s="8" t="s">
        <v>10</v>
      </c>
      <c r="C9" s="41"/>
    </row>
    <row r="10" spans="1:3" x14ac:dyDescent="0.25">
      <c r="A10" s="39">
        <v>45296</v>
      </c>
      <c r="B10" s="8" t="s">
        <v>10</v>
      </c>
      <c r="C10" s="41"/>
    </row>
    <row r="11" spans="1:3" x14ac:dyDescent="0.25">
      <c r="A11" s="39">
        <v>45297</v>
      </c>
      <c r="B11" s="8" t="s">
        <v>10</v>
      </c>
      <c r="C11" s="41"/>
    </row>
    <row r="12" spans="1:3" x14ac:dyDescent="0.25">
      <c r="A12" s="39">
        <v>45298</v>
      </c>
      <c r="B12" s="8" t="s">
        <v>10</v>
      </c>
      <c r="C12" s="41"/>
    </row>
    <row r="13" spans="1:3" x14ac:dyDescent="0.25">
      <c r="A13" s="39">
        <v>45299</v>
      </c>
      <c r="B13" s="8" t="s">
        <v>10</v>
      </c>
      <c r="C13" s="41"/>
    </row>
    <row r="14" spans="1:3" x14ac:dyDescent="0.25">
      <c r="A14" s="39">
        <v>45300</v>
      </c>
      <c r="B14" s="8" t="s">
        <v>10</v>
      </c>
      <c r="C14" s="41"/>
    </row>
    <row r="15" spans="1:3" x14ac:dyDescent="0.25">
      <c r="A15" s="39">
        <v>45301</v>
      </c>
      <c r="B15" s="8" t="s">
        <v>10</v>
      </c>
      <c r="C15" s="41"/>
    </row>
    <row r="16" spans="1:3" x14ac:dyDescent="0.25">
      <c r="A16" s="39">
        <v>45302</v>
      </c>
      <c r="B16" s="8" t="s">
        <v>10</v>
      </c>
      <c r="C16" s="41"/>
    </row>
    <row r="17" spans="1:3" x14ac:dyDescent="0.25">
      <c r="A17" s="39">
        <v>45303</v>
      </c>
      <c r="B17" s="8" t="s">
        <v>10</v>
      </c>
      <c r="C17" s="41"/>
    </row>
    <row r="18" spans="1:3" x14ac:dyDescent="0.25">
      <c r="A18" s="39">
        <v>45304</v>
      </c>
      <c r="B18" s="8" t="s">
        <v>10</v>
      </c>
      <c r="C18" s="41"/>
    </row>
    <row r="19" spans="1:3" x14ac:dyDescent="0.25">
      <c r="A19" s="39">
        <v>45305</v>
      </c>
      <c r="B19" s="8" t="s">
        <v>10</v>
      </c>
      <c r="C19" s="41"/>
    </row>
    <row r="20" spans="1:3" x14ac:dyDescent="0.25">
      <c r="A20" s="39">
        <v>45306</v>
      </c>
      <c r="B20" s="8" t="s">
        <v>10</v>
      </c>
      <c r="C20" s="41"/>
    </row>
    <row r="21" spans="1:3" x14ac:dyDescent="0.25">
      <c r="A21" s="39">
        <v>45307</v>
      </c>
      <c r="B21" s="8" t="s">
        <v>10</v>
      </c>
      <c r="C21" s="41"/>
    </row>
    <row r="22" spans="1:3" x14ac:dyDescent="0.25">
      <c r="A22" s="39">
        <v>45308</v>
      </c>
      <c r="B22" s="8" t="s">
        <v>10</v>
      </c>
      <c r="C22" s="41"/>
    </row>
    <row r="23" spans="1:3" x14ac:dyDescent="0.25">
      <c r="A23" s="39">
        <v>45309</v>
      </c>
      <c r="B23" s="8" t="s">
        <v>10</v>
      </c>
      <c r="C23" s="41"/>
    </row>
    <row r="24" spans="1:3" x14ac:dyDescent="0.25">
      <c r="A24" s="39">
        <v>45310</v>
      </c>
      <c r="B24" s="8" t="s">
        <v>10</v>
      </c>
      <c r="C24" s="41"/>
    </row>
    <row r="25" spans="1:3" x14ac:dyDescent="0.25">
      <c r="A25" s="39">
        <v>45311</v>
      </c>
      <c r="B25" s="8" t="s">
        <v>10</v>
      </c>
      <c r="C25" s="41"/>
    </row>
    <row r="26" spans="1:3" x14ac:dyDescent="0.25">
      <c r="A26" s="39">
        <v>45312</v>
      </c>
      <c r="B26" s="8" t="s">
        <v>10</v>
      </c>
      <c r="C26" s="41"/>
    </row>
    <row r="27" spans="1:3" x14ac:dyDescent="0.25">
      <c r="A27" s="39">
        <v>45313</v>
      </c>
      <c r="B27" s="8" t="s">
        <v>10</v>
      </c>
      <c r="C27" s="41"/>
    </row>
    <row r="28" spans="1:3" x14ac:dyDescent="0.25">
      <c r="A28" s="39">
        <v>45314</v>
      </c>
      <c r="B28" s="8" t="s">
        <v>10</v>
      </c>
      <c r="C28" s="41"/>
    </row>
    <row r="29" spans="1:3" x14ac:dyDescent="0.25">
      <c r="A29" s="39">
        <v>45315</v>
      </c>
      <c r="B29" s="8" t="s">
        <v>10</v>
      </c>
      <c r="C29" s="41"/>
    </row>
    <row r="30" spans="1:3" x14ac:dyDescent="0.25">
      <c r="A30" s="39">
        <v>45316</v>
      </c>
      <c r="B30" s="8" t="s">
        <v>10</v>
      </c>
      <c r="C30" s="41"/>
    </row>
    <row r="31" spans="1:3" x14ac:dyDescent="0.25">
      <c r="A31" s="39">
        <v>45317</v>
      </c>
      <c r="B31" s="8" t="s">
        <v>10</v>
      </c>
      <c r="C31" s="41"/>
    </row>
    <row r="32" spans="1:3" x14ac:dyDescent="0.25">
      <c r="A32" s="39">
        <v>45318</v>
      </c>
      <c r="B32" s="8" t="s">
        <v>10</v>
      </c>
      <c r="C32" s="41"/>
    </row>
    <row r="33" spans="1:3" x14ac:dyDescent="0.25">
      <c r="A33" s="39">
        <v>45319</v>
      </c>
      <c r="B33" s="8" t="s">
        <v>10</v>
      </c>
      <c r="C33" s="41"/>
    </row>
    <row r="34" spans="1:3" x14ac:dyDescent="0.25">
      <c r="A34" s="39">
        <v>45320</v>
      </c>
      <c r="B34" s="8" t="s">
        <v>10</v>
      </c>
      <c r="C34" s="41"/>
    </row>
    <row r="35" spans="1:3" x14ac:dyDescent="0.25">
      <c r="A35" s="39">
        <v>45321</v>
      </c>
      <c r="B35" s="8" t="s">
        <v>10</v>
      </c>
      <c r="C35" s="41"/>
    </row>
    <row r="36" spans="1:3" x14ac:dyDescent="0.25">
      <c r="A36" s="42">
        <v>45322</v>
      </c>
      <c r="B36" s="43" t="s">
        <v>10</v>
      </c>
      <c r="C36" s="19"/>
    </row>
    <row r="37" spans="1:3" x14ac:dyDescent="0.25">
      <c r="A37" s="9"/>
    </row>
  </sheetData>
  <dataValidations count="1">
    <dataValidation type="list" allowBlank="1" showInputMessage="1" showErrorMessage="1" sqref="B4" xr:uid="{736FE594-963D-402B-80F6-81C7ACDB76F0}">
      <formula1>"1-Jan,2-Feb,3-Mar,4-Apr,5-May,6-Jun,7-Jul,8-Aug,9-Sep,10-Oct,11-Nov,12-Dec"</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1dfaa3-aae8-4c03-b90c-7dd4a6526d0d" xsi:nil="true"/>
    <lcf76f155ced4ddcb4097134ff3c332f xmlns="837a09a7-0304-4043-a880-31487350c1c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BB2E88332D3646BF70DBB98B5E9F69" ma:contentTypeVersion="15" ma:contentTypeDescription="Create a new document." ma:contentTypeScope="" ma:versionID="abb50925e49562461ea11df5df983c58">
  <xsd:schema xmlns:xsd="http://www.w3.org/2001/XMLSchema" xmlns:xs="http://www.w3.org/2001/XMLSchema" xmlns:p="http://schemas.microsoft.com/office/2006/metadata/properties" xmlns:ns2="837a09a7-0304-4043-a880-31487350c1c5" xmlns:ns3="851dfaa3-aae8-4c03-b90c-7dd4a6526d0d" targetNamespace="http://schemas.microsoft.com/office/2006/metadata/properties" ma:root="true" ma:fieldsID="ebca6d96aa9fb3437683c3bd1f7926ce" ns2:_="" ns3:_="">
    <xsd:import namespace="837a09a7-0304-4043-a880-31487350c1c5"/>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a09a7-0304-4043-a880-31487350c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bde447f-9c6c-4421-af29-e30b317a6074}" ma:internalName="TaxCatchAll" ma:showField="CatchAllData"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E5DC1D-E226-4EF0-87C7-589DC565E846}">
  <ds:schemaRefs>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elements/1.1/"/>
    <ds:schemaRef ds:uri="http://www.w3.org/XML/1998/namespace"/>
    <ds:schemaRef ds:uri="http://schemas.openxmlformats.org/package/2006/metadata/core-properties"/>
    <ds:schemaRef ds:uri="837a09a7-0304-4043-a880-31487350c1c5"/>
    <ds:schemaRef ds:uri="851dfaa3-aae8-4c03-b90c-7dd4a6526d0d"/>
    <ds:schemaRef ds:uri="http://purl.org/dc/dcmitype/"/>
  </ds:schemaRefs>
</ds:datastoreItem>
</file>

<file path=customXml/itemProps2.xml><?xml version="1.0" encoding="utf-8"?>
<ds:datastoreItem xmlns:ds="http://schemas.openxmlformats.org/officeDocument/2006/customXml" ds:itemID="{AC1B298D-0C4E-49CB-8B84-EB8B35E16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a09a7-0304-4043-a880-31487350c1c5"/>
    <ds:schemaRef ds:uri="851dfaa3-aae8-4c03-b90c-7dd4a6526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F2CBBD-294F-4401-A054-3598D4EB0C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Summary</vt:lpstr>
      <vt:lpstr>Upper Springs</vt:lpstr>
      <vt:lpstr>Lower Springs</vt:lpstr>
      <vt:lpstr>SMBMI</vt:lpstr>
      <vt:lpstr>BTB Hygiene</vt:lpstr>
      <vt:lpstr>BTB Tank Trucks</vt:lpstr>
      <vt:lpstr>Strawberry Creek</vt:lpstr>
      <vt:lpstr>Other Deliveries</vt:lpstr>
      <vt:lpstr>Other Discharges</vt:lpstr>
      <vt:lpstr>ColumnTitle_BTBHygiene</vt:lpstr>
      <vt:lpstr>ColumnTitle_BTBTank</vt:lpstr>
      <vt:lpstr>ColumnTitle_LowerSprings</vt:lpstr>
      <vt:lpstr>ColumnTitle_OtherDeliveries</vt:lpstr>
      <vt:lpstr>ColumnTitle_OtherDischarges</vt:lpstr>
      <vt:lpstr>ColumnTitle_SMBMI</vt:lpstr>
      <vt:lpstr>ColumnTitle_StrawberryCreek</vt:lpstr>
      <vt:lpstr>ColumnTitle_Summary</vt:lpstr>
      <vt:lpstr>ColumnTitle_UpperSprings</vt:lpstr>
      <vt:lpstr>RowTitle_BTBHygiene</vt:lpstr>
      <vt:lpstr>RowTitle_BTBTank</vt:lpstr>
      <vt:lpstr>RowTitle_LowerSprings</vt:lpstr>
      <vt:lpstr>RowTitle_OtherDeliveries</vt:lpstr>
      <vt:lpstr>RowTitle_OtherDischarges</vt:lpstr>
      <vt:lpstr>RowTitle_SMBMI</vt:lpstr>
      <vt:lpstr>RowTitle_StrawberryCreek</vt:lpstr>
      <vt:lpstr>RowTitle_Summary</vt:lpstr>
      <vt:lpstr>RowTitle_UpperSprings</vt:lpstr>
    </vt:vector>
  </TitlesOfParts>
  <Manager/>
  <Company>State Water Resource Control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2024 Reporting Required Pursuant to Order WR-2023-0042</dc:title>
  <dc:subject>Blue Triton Brands Report of Diversions, Deliveries and Discharges</dc:subject>
  <dc:creator>Bovee, Connor@Waterboards</dc:creator>
  <cp:keywords/>
  <dc:description/>
  <cp:lastModifiedBy>OBoyle, Jennifer@Waterboards</cp:lastModifiedBy>
  <cp:revision/>
  <dcterms:created xsi:type="dcterms:W3CDTF">2023-10-02T14:48:24Z</dcterms:created>
  <dcterms:modified xsi:type="dcterms:W3CDTF">2024-02-21T16:16:13Z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0x010100D3BB2E88332D3646BF70DBB98B5E9F69</vt:lpwstr>
  </property>
  <property fmtid="{D5CDD505-2E9C-101B-9397-08002B2CF9AE}" pid="3" name="MediaServiceImageTags">
    <vt:lpwstr/>
  </property>
  <property fmtid="{D5CDD505-2E9C-101B-9397-08002B2CF9AE}" pid="4" name="MSIP_Label_acc63298-e04b-46f0-82dd-c00083c043c0_Enabled">
    <vt:lpwstr>true</vt:lpwstr>
  </property>
  <property fmtid="{D5CDD505-2E9C-101B-9397-08002B2CF9AE}" pid="5" name="MSIP_Label_acc63298-e04b-46f0-82dd-c00083c043c0_SetDate">
    <vt:lpwstr>2023-10-12T18:09:29Z</vt:lpwstr>
  </property>
  <property fmtid="{D5CDD505-2E9C-101B-9397-08002B2CF9AE}" pid="6" name="MSIP_Label_acc63298-e04b-46f0-82dd-c00083c043c0_Method">
    <vt:lpwstr>Standard</vt:lpwstr>
  </property>
  <property fmtid="{D5CDD505-2E9C-101B-9397-08002B2CF9AE}" pid="7" name="MSIP_Label_acc63298-e04b-46f0-82dd-c00083c043c0_Name">
    <vt:lpwstr>defa4170-0d19-0005-0002-bc88714345d2</vt:lpwstr>
  </property>
  <property fmtid="{D5CDD505-2E9C-101B-9397-08002B2CF9AE}" pid="8" name="MSIP_Label_acc63298-e04b-46f0-82dd-c00083c043c0_SiteId">
    <vt:lpwstr>e816b8cb-a197-4e76-bf2b-823b64b16e3d</vt:lpwstr>
  </property>
  <property fmtid="{D5CDD505-2E9C-101B-9397-08002B2CF9AE}" pid="9" name="MSIP_Label_acc63298-e04b-46f0-82dd-c00083c043c0_ActionId">
    <vt:lpwstr>b3637029-0f08-4422-be3e-f15f57b71b65</vt:lpwstr>
  </property>
  <property fmtid="{D5CDD505-2E9C-101B-9397-08002B2CF9AE}" pid="10" name="MSIP_Label_acc63298-e04b-46f0-82dd-c00083c043c0_ContentBits">
    <vt:lpwstr>0</vt:lpwstr>
  </property>
</Properties>
</file>