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66925"/>
  <mc:AlternateContent xmlns:mc="http://schemas.openxmlformats.org/markup-compatibility/2006">
    <mc:Choice Requires="x15">
      <x15ac:absPath xmlns:x15ac="http://schemas.microsoft.com/office/spreadsheetml/2010/11/ac" url="https://cawaterboards.sharepoint.com/DWR/Enforcement/ESP/0.JenOBoyle Assignments/ENF Section/Webposting Requests/"/>
    </mc:Choice>
  </mc:AlternateContent>
  <xr:revisionPtr revIDLastSave="292" documentId="8_{217E4672-E510-486B-82C8-5F2F0E6FE9F1}" xr6:coauthVersionLast="47" xr6:coauthVersionMax="47" xr10:uidLastSave="{1F0A3370-CD0C-492D-B0C6-8F24D756380A}"/>
  <bookViews>
    <workbookView xWindow="-108" yWindow="-108" windowWidth="23256" windowHeight="12456" xr2:uid="{ACB8D38B-687A-419B-888E-5E2E06C8A044}"/>
  </bookViews>
  <sheets>
    <sheet name="Summary" sheetId="12" r:id="rId1"/>
    <sheet name="Upper Springs" sheetId="1" r:id="rId2"/>
    <sheet name="Lower Springs" sheetId="2" r:id="rId3"/>
    <sheet name="SMBMI" sheetId="3" r:id="rId4"/>
    <sheet name="BTB Hygiene" sheetId="4" r:id="rId5"/>
    <sheet name="BTB Tank Trucks" sheetId="11" r:id="rId6"/>
    <sheet name="Strawberry Creek" sheetId="5" r:id="rId7"/>
    <sheet name="Other Deliveries" sheetId="6" r:id="rId8"/>
    <sheet name="Other Discharges" sheetId="7" r:id="rId9"/>
  </sheets>
  <definedNames>
    <definedName name="ColumnTitle_BTBHygiene">Table7[#Headers]</definedName>
    <definedName name="ColumnTitle_BTBTankTrucks">Table6[#Headers]</definedName>
    <definedName name="ColumnTitle_LowerSprings">Table9[#Headers]</definedName>
    <definedName name="ColumnTitle_OtherDeliveries">Table4[#Headers]</definedName>
    <definedName name="ColumnTItle_OtherDischarges">Table3[#Headers]</definedName>
    <definedName name="ColumnTitle_Summary">Table2[#Headers]</definedName>
    <definedName name="ColumnTitle_UpperSprings">Table10[#Headers]</definedName>
    <definedName name="ColumntTitle_StrawberryCreek">Table5[#Headers]</definedName>
    <definedName name="ColunTitle_SMBMI">Table8[#Headers]</definedName>
    <definedName name="RowTitle_BTBHygiene">Table7[Date]</definedName>
    <definedName name="RowTitle_BTBTankTrucks">Table6[Date]</definedName>
    <definedName name="RowTitle_LowerSprings">Table9[Date]</definedName>
    <definedName name="RowTitle_OtherDeliveries">Table4[Date]</definedName>
    <definedName name="RowTitle_OtherDischarges">Table3[Date]</definedName>
    <definedName name="RowTitle_SMBMI">Table8[Date]</definedName>
    <definedName name="RowTitle_StrawberryCreek">Table5[Date]</definedName>
    <definedName name="RowTitle_Summary">Table2[Date]</definedName>
    <definedName name="RowTitle_UpperSprings">Table10[Date]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3" i="7"/>
  <c r="B3" i="6"/>
  <c r="B3" i="5"/>
  <c r="B3" i="4"/>
  <c r="B3" i="3"/>
  <c r="B3" i="2"/>
  <c r="D41" i="12" l="1"/>
  <c r="D37" i="12" l="1"/>
  <c r="D39" i="12"/>
  <c r="D43" i="12" s="1"/>
  <c r="D38" i="12"/>
</calcChain>
</file>

<file path=xl/sharedStrings.xml><?xml version="1.0" encoding="utf-8"?>
<sst xmlns="http://schemas.openxmlformats.org/spreadsheetml/2006/main" count="438" uniqueCount="71">
  <si>
    <t>Reporting Required Pursuant to Order WR-2023-0042</t>
  </si>
  <si>
    <t>Year:</t>
  </si>
  <si>
    <t>Month:</t>
  </si>
  <si>
    <t>Date</t>
  </si>
  <si>
    <t>Daily Diversions at Upper Springs Facilities</t>
  </si>
  <si>
    <t>Daily Diversions at Lower Springs Facilities</t>
  </si>
  <si>
    <t>Daily Deliveries to BTB Water Tank Trucks</t>
  </si>
  <si>
    <t>Daily Discharge to Strawberry Creek near Boreholes 10/11/12</t>
  </si>
  <si>
    <t xml:space="preserve">Reporting Required Pursuant to Order WR-2023-0042 </t>
  </si>
  <si>
    <t>Daily Deliveries at Other Locations</t>
  </si>
  <si>
    <t>N/A</t>
  </si>
  <si>
    <t>Daily Discharges at Other Locations</t>
  </si>
  <si>
    <t>TOTALS</t>
  </si>
  <si>
    <t>Source Total (acre-feet)</t>
  </si>
  <si>
    <t>Source Total (gallons per minute)</t>
  </si>
  <si>
    <t>Calculated SMBMI Delivery (gallons)</t>
  </si>
  <si>
    <t>Tunnel 2 - The Tunnel 2 reported volume includes water discharged at the “drinker” pipe at the Tunnel 2 vault, which was installed at the request of the United States Forest Service for the benefit of wildlife, flora and fauna in Strawberry Canyon.  According to the Division of Water Rights November 8, 2023 Site Observation Report, the estimated drinker discharge on November 8, 2023 was 0.88 gallons per minute.</t>
  </si>
  <si>
    <t>Tunnel 3 - The Tunnel 3 reported volume includes water discharged at the “drinker” pipe at the Tunnel 3 vault, which was installed at the request of the United States Forest Service for the benefit of wildlife, flora and fauna in Strawberry Canyon.  According to the Division of Water Rights November 8, 2023 Site Observation Report, the estimated drinker discharge on November 8, 2023 was 0.21 gallons per minute.</t>
  </si>
  <si>
    <t>Strawberry Creek Station / Transect 6 Discharge - BTB closed the Strawberry Creek Station and removed the Transect 6 discharge facilities on October 17, 2023, and notified the USFS of the same on November 6, 2023.  To our knowledge there are no other discharges or deliveries from the Strawberry Canyon pipeline other than those described in this report.</t>
  </si>
  <si>
    <t>Variance
(gallons)</t>
  </si>
  <si>
    <t>Notes</t>
  </si>
  <si>
    <t>SMBMI Deliveries - New and unprecedented hydraulic conditions are being established in Strawberry Canyon with the complete closure of various sources, closure of the Strawberry Creek Station, and removal of the Transect 6 discharge.  The reduced volume in the pipeline created partial flow conditions resulting in high turbulence and inaccurate measurement at the SMBMI flow meter.  BTB is conducting maintenance of the pipeline facilities to install pressure maintenance and air evacuation valves. These additional valves will enable pressure adjustments on the entire pipeline to decrease turbulence in the pipeline and increase the accuracy of the SMBMI flow meter readings.</t>
  </si>
  <si>
    <t>Summary Notes (also provided on their respective worksheet)</t>
  </si>
  <si>
    <t>BTB Hygiene - This represents the volume to maintain hygienic conditions at the BTB tank trailer loading station and throughout the pipeline from the Strawberry Canyon sources.  Hygiene volume is discharged at an existing discharge line from the BTB tank trailer loading station towards Indian Creek and percolates into ground surface.</t>
  </si>
  <si>
    <t>BTB Total Receipts (gallons)</t>
  </si>
  <si>
    <t>Source Total (gallons)</t>
  </si>
  <si>
    <t xml:space="preserve">Boreholes 7 / 7A / 7B / 7C -  The valves for Boreholes 7/7A/7B/7C are closed.  Uncapped piping from the historic complex above terminates inside the 7/A7/7B/7C enclosure.  The uncapped piping is not connected to the pipeline at the portal and has always discharged to to the enclosure drain and outlet piping.  BTB has maintained this discharge at the request of the United States Forest Service for the benefit flora and fauna in Strawberry Canyon.  According to the Division of Water Rights November 8, 2023 Site Observation Report on November 8, 2023, no flow estimate could be provided. </t>
  </si>
  <si>
    <t xml:space="preserve">Boreholes 7 / 7A / 7B / 7C -  The valves for Boreholes 7/7A/7B/7C are closed.  Uncapped piping from the historic complex above terminates inside the 7/7A/7B/7C enclosure.  The uncapped piping is not connected to the pipeline at the portal and has always discharged to to the enclosure drain and outlet piping.  BTB has maintained this discharge at the request of the United States Forest Service for the benefit flora and fauna in Strawberry Canyon.  According to the Division of Water Rights November 8, 2023 Site Observation Report on November 8, 2023, no flow estimate could be provided. </t>
  </si>
  <si>
    <t>Souce: Upper Springs (gallons)</t>
  </si>
  <si>
    <t>Source: Lower Springs (gallons)</t>
  </si>
  <si>
    <t>Total (gallons)</t>
  </si>
  <si>
    <t>Other Diversion (gallons)</t>
  </si>
  <si>
    <t>Other Delivery (gallons)</t>
  </si>
  <si>
    <t>Strawberry Creek Discharge (gallons)</t>
  </si>
  <si>
    <t>BTB Tankers Delivery (gallons)</t>
  </si>
  <si>
    <t>BTB Hygiene Delivery (gallons)</t>
  </si>
  <si>
    <t>SMBMI Delivery (gallons)</t>
  </si>
  <si>
    <t>Total Deliveries and Discharges (gallons)</t>
  </si>
  <si>
    <t>Daily Deliveries to San Manuel Band of Mission Indians (SMBMI)</t>
  </si>
  <si>
    <t>Sources Total (gallons)</t>
  </si>
  <si>
    <t>Site Name: N/A (gallons)</t>
  </si>
  <si>
    <t>Location 1 (gallons)</t>
  </si>
  <si>
    <t>Location 2 (gallons)</t>
  </si>
  <si>
    <t>Location 3 (gallons)</t>
  </si>
  <si>
    <t>Location 4 (gallons)</t>
  </si>
  <si>
    <t>Location 5 (gallons)</t>
  </si>
  <si>
    <t>Location 6 (gallons)</t>
  </si>
  <si>
    <t>Location 7 (gallons)</t>
  </si>
  <si>
    <t>Location 8 (gallons)</t>
  </si>
  <si>
    <t>Location 9 (gallons)</t>
  </si>
  <si>
    <t>Location 10 (gallons)</t>
  </si>
  <si>
    <t>Discharge (gallons)</t>
  </si>
  <si>
    <t>Deliveries (gallons)</t>
  </si>
  <si>
    <t>Daily Deliveries to BTB Water Tank to Maintain Hygienic Conditions</t>
  </si>
  <si>
    <t>BTB Hygiene - This represents the volume to maintain hygienic conditions (prevention of stagnant volume) at the BTB tank trailer loading station and throughout the pipeline from the Strawberry Canyon sources. Hygiene volume is discharged at an existing discharge line from the BTB tank trailer loading station towards Indian Creek and percolates into ground surface. This volume is within the total of 10/11/12 not affected by Order WR-2023-0042 and is reported for clarity.</t>
  </si>
  <si>
    <t>Borehole 10 (gallons)</t>
  </si>
  <si>
    <t>Borehole 11 (gallons)</t>
  </si>
  <si>
    <t>Borehole 12 (gallons)</t>
  </si>
  <si>
    <t>Daily Total (gallons)</t>
  </si>
  <si>
    <t>Tunnel 2 (gallons)</t>
  </si>
  <si>
    <t>Tunnel 3 (gallons)</t>
  </si>
  <si>
    <t>Borehole 1 (gallons)</t>
  </si>
  <si>
    <t>Borehole 1A (gallons)</t>
  </si>
  <si>
    <t>Borehole 7 (gallons)</t>
  </si>
  <si>
    <t>Borehole 7A (gallons)</t>
  </si>
  <si>
    <t>Borehole 7B (gallons)</t>
  </si>
  <si>
    <t>Borehole 7C (gallons)</t>
  </si>
  <si>
    <t>Borehole 8 (gallons)</t>
  </si>
  <si>
    <t>The negative variance indicates the high bias nature of the partial pipe flow metering conditions at the SMBMI flow meter.</t>
  </si>
  <si>
    <t>The variance % is presented against the high confidence value of the source flow meter measurements and total.</t>
  </si>
  <si>
    <r>
      <t xml:space="preserve">November 2023 Reporting Period Summary
</t>
    </r>
    <r>
      <rPr>
        <b/>
        <i/>
        <sz val="12"/>
        <color theme="1"/>
        <rFont val="Arial"/>
        <family val="2"/>
      </rPr>
      <t>(please review summary notes provided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</si>
</sst>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mm"/>
    <numFmt numFmtId="165" formatCode="0.0%"/>
    <numFmt numFmtId="166" formatCode="#,##0.0"/>
  </numFmts>
  <fonts count="13" x14ac:knownFonts="1">
    <font>
      <sz val="11"/>
      <color theme="1"/>
      <name val="Calibri"/>
      <family val="2"/>
      <scheme val="minor"/>
    </font>
    <font>
      <sz val="8"/>
      <name val="Calibri"/>
      <family val="2"/>
      <scheme val="minor"/>
    </font>
    <font>
      <sz val="11"/>
      <color rgb="FF000000"/>
      <name val="Calibri"/>
      <family val="2"/>
      <scheme val="minor"/>
    </font>
    <font>
      <sz val="11"/>
      <color theme="1"/>
      <name val="Arial"/>
      <family val="2"/>
    </font>
    <font>
      <b/>
      <sz val="16"/>
      <color theme="1"/>
      <name val="Arial"/>
      <family val="2"/>
    </font>
    <font>
      <b/>
      <sz val="14"/>
      <color theme="1"/>
      <name val="Arial"/>
      <family val="2"/>
    </font>
    <font>
      <sz val="12"/>
      <color theme="1"/>
      <name val="Arial"/>
      <family val="2"/>
    </font>
    <font>
      <b/>
      <sz val="16"/>
      <color indexed="8"/>
      <name val="Arial"/>
      <family val="2"/>
    </font>
    <font>
      <b/>
      <sz val="14"/>
      <color indexed="8"/>
      <name val="Arial"/>
      <family val="2"/>
    </font>
    <font>
      <b/>
      <i/>
      <sz val="12"/>
      <color theme="1"/>
      <name val="Arial"/>
      <family val="2"/>
    </font>
    <font>
      <i/>
      <sz val="12"/>
      <color theme="1"/>
      <name val="Arial"/>
      <family val="2"/>
    </font>
    <font>
      <b/>
      <sz val="12"/>
      <color theme="1"/>
      <name val="Arial"/>
      <family val="2"/>
    </font>
    <font>
      <b/>
      <sz val="11"/>
      <color theme="1"/>
      <name val="Arial"/>
      <family val="2"/>
    </font>
  </fonts>
  <fills count="4">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s>
  <cellStyleXfs count="4">
    <xf numFmtId="0" fontId="0" fillId="0" borderId="0"/>
    <xf numFmtId="0" fontId="2" fillId="0" borderId="0"/>
    <xf numFmtId="0" fontId="4" fillId="0" borderId="0" applyNumberFormat="0" applyFill="0" applyAlignment="0" applyProtection="0"/>
    <xf numFmtId="0" fontId="5" fillId="0" borderId="0" applyNumberFormat="0" applyFill="0" applyAlignment="0" applyProtection="0"/>
  </cellStyleXfs>
  <cellXfs count="118">
    <xf numFmtId="0" fontId="0" fillId="0" borderId="0" xfId="0"/>
    <xf numFmtId="0" fontId="3" fillId="0" borderId="0" xfId="0" applyFont="1"/>
    <xf numFmtId="0" fontId="3" fillId="0" borderId="0" xfId="0" applyFont="1" applyAlignment="1">
      <alignment horizontal="center"/>
    </xf>
    <xf numFmtId="0" fontId="6" fillId="0" borderId="0" xfId="0" applyFont="1" applyAlignment="1">
      <alignment horizontal="center"/>
    </xf>
    <xf numFmtId="164" fontId="6" fillId="0" borderId="2" xfId="0" applyNumberFormat="1" applyFont="1" applyBorder="1" applyAlignment="1">
      <alignment horizontal="center"/>
    </xf>
    <xf numFmtId="3" fontId="6" fillId="0" borderId="1" xfId="0" applyNumberFormat="1" applyFont="1" applyBorder="1" applyAlignment="1">
      <alignment horizontal="center"/>
    </xf>
    <xf numFmtId="3" fontId="6" fillId="0" borderId="4" xfId="0" applyNumberFormat="1" applyFont="1" applyBorder="1" applyAlignment="1">
      <alignment horizontal="center"/>
    </xf>
    <xf numFmtId="14" fontId="6" fillId="0" borderId="0" xfId="0" applyNumberFormat="1" applyFont="1" applyAlignment="1">
      <alignment horizontal="center"/>
    </xf>
    <xf numFmtId="0" fontId="7" fillId="0" borderId="0" xfId="0" applyFont="1"/>
    <xf numFmtId="0" fontId="8" fillId="0" borderId="0" xfId="0" applyFont="1"/>
    <xf numFmtId="3" fontId="6" fillId="0" borderId="3" xfId="0" applyNumberFormat="1" applyFont="1" applyBorder="1" applyAlignment="1">
      <alignment horizontal="center"/>
    </xf>
    <xf numFmtId="0" fontId="6" fillId="0" borderId="0" xfId="0" applyFont="1"/>
    <xf numFmtId="164" fontId="6" fillId="0" borderId="0" xfId="0" applyNumberFormat="1" applyFont="1"/>
    <xf numFmtId="165" fontId="3" fillId="0" borderId="0" xfId="0" applyNumberFormat="1" applyFont="1"/>
    <xf numFmtId="9" fontId="3" fillId="0" borderId="0" xfId="0" applyNumberFormat="1" applyFont="1"/>
    <xf numFmtId="164" fontId="6" fillId="0" borderId="0" xfId="0" applyNumberFormat="1" applyFont="1" applyAlignment="1">
      <alignment horizontal="center"/>
    </xf>
    <xf numFmtId="1" fontId="3" fillId="0" borderId="0" xfId="0" applyNumberFormat="1" applyFont="1"/>
    <xf numFmtId="3" fontId="3" fillId="0" borderId="0" xfId="0" applyNumberFormat="1" applyFont="1"/>
    <xf numFmtId="0" fontId="3" fillId="0" borderId="0" xfId="0" applyFont="1" applyAlignment="1">
      <alignment horizontal="center" wrapText="1"/>
    </xf>
    <xf numFmtId="0" fontId="3" fillId="0" borderId="0" xfId="0" applyFont="1" applyAlignment="1">
      <alignment wrapText="1"/>
    </xf>
    <xf numFmtId="0" fontId="3" fillId="0" borderId="0" xfId="0" applyFont="1" applyAlignment="1">
      <alignment horizontal="left"/>
    </xf>
    <xf numFmtId="3" fontId="6" fillId="0" borderId="27" xfId="0" applyNumberFormat="1" applyFont="1" applyBorder="1" applyAlignment="1">
      <alignment horizontal="center" wrapText="1"/>
    </xf>
    <xf numFmtId="3" fontId="6" fillId="0" borderId="6" xfId="0" applyNumberFormat="1" applyFont="1" applyBorder="1" applyAlignment="1">
      <alignment horizontal="center" wrapText="1"/>
    </xf>
    <xf numFmtId="3" fontId="6" fillId="0" borderId="34" xfId="0" applyNumberFormat="1" applyFont="1" applyBorder="1" applyAlignment="1">
      <alignment horizontal="center"/>
    </xf>
    <xf numFmtId="3" fontId="6" fillId="0" borderId="15" xfId="0" applyNumberFormat="1" applyFont="1" applyBorder="1" applyAlignment="1">
      <alignment horizontal="center" wrapText="1"/>
    </xf>
    <xf numFmtId="3" fontId="6" fillId="0" borderId="1" xfId="0" applyNumberFormat="1" applyFont="1" applyBorder="1" applyAlignment="1">
      <alignment horizontal="center" wrapText="1"/>
    </xf>
    <xf numFmtId="3" fontId="6" fillId="0" borderId="35" xfId="0" applyNumberFormat="1" applyFont="1" applyBorder="1" applyAlignment="1">
      <alignment horizontal="center"/>
    </xf>
    <xf numFmtId="166" fontId="6" fillId="0" borderId="15" xfId="0" applyNumberFormat="1" applyFont="1" applyBorder="1" applyAlignment="1">
      <alignment horizontal="center" wrapText="1"/>
    </xf>
    <xf numFmtId="3" fontId="6" fillId="0" borderId="36" xfId="0" applyNumberFormat="1" applyFont="1" applyBorder="1" applyAlignment="1">
      <alignment horizontal="center"/>
    </xf>
    <xf numFmtId="2" fontId="9" fillId="3" borderId="1" xfId="0" applyNumberFormat="1"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0" fontId="3" fillId="0" borderId="0" xfId="0" applyFont="1" applyAlignment="1">
      <alignment vertical="center"/>
    </xf>
    <xf numFmtId="0" fontId="6" fillId="0" borderId="0" xfId="0" applyFont="1" applyAlignment="1">
      <alignment wrapText="1"/>
    </xf>
    <xf numFmtId="0" fontId="10" fillId="0" borderId="0" xfId="0" applyFont="1" applyAlignment="1">
      <alignment vertical="center" wrapText="1"/>
    </xf>
    <xf numFmtId="14" fontId="6" fillId="0" borderId="32" xfId="0" applyNumberFormat="1" applyFont="1" applyBorder="1" applyAlignment="1">
      <alignment horizontal="center"/>
    </xf>
    <xf numFmtId="14" fontId="6" fillId="0" borderId="14" xfId="0" applyNumberFormat="1" applyFont="1" applyBorder="1" applyAlignment="1">
      <alignment horizontal="center"/>
    </xf>
    <xf numFmtId="14" fontId="6" fillId="0" borderId="17" xfId="0" applyNumberFormat="1" applyFont="1" applyBorder="1" applyAlignment="1">
      <alignment horizontal="center"/>
    </xf>
    <xf numFmtId="14" fontId="6" fillId="0" borderId="4" xfId="0" applyNumberFormat="1" applyFont="1" applyBorder="1" applyAlignment="1">
      <alignment horizontal="center"/>
    </xf>
    <xf numFmtId="3" fontId="6" fillId="0" borderId="12" xfId="0" applyNumberFormat="1" applyFont="1" applyBorder="1" applyAlignment="1">
      <alignment horizontal="center"/>
    </xf>
    <xf numFmtId="14" fontId="6" fillId="0" borderId="9" xfId="0" applyNumberFormat="1" applyFont="1" applyBorder="1" applyAlignment="1">
      <alignment horizontal="center"/>
    </xf>
    <xf numFmtId="3" fontId="6" fillId="0" borderId="11" xfId="0" applyNumberFormat="1" applyFont="1" applyBorder="1" applyAlignment="1">
      <alignment horizontal="center"/>
    </xf>
    <xf numFmtId="0" fontId="11" fillId="0" borderId="10" xfId="0" applyFont="1" applyBorder="1" applyAlignment="1">
      <alignment horizontal="center"/>
    </xf>
    <xf numFmtId="0" fontId="11" fillId="0" borderId="8" xfId="0" applyFont="1" applyBorder="1" applyAlignment="1">
      <alignment horizontal="center" wrapText="1"/>
    </xf>
    <xf numFmtId="0" fontId="6" fillId="0" borderId="1" xfId="0" applyFont="1" applyBorder="1" applyAlignment="1">
      <alignment horizontal="center" wrapText="1"/>
    </xf>
    <xf numFmtId="0" fontId="12" fillId="0" borderId="0" xfId="0" applyFont="1"/>
    <xf numFmtId="0" fontId="11" fillId="0" borderId="6" xfId="0" applyFont="1" applyBorder="1" applyAlignment="1">
      <alignment horizontal="center" wrapText="1"/>
    </xf>
    <xf numFmtId="3" fontId="6" fillId="0" borderId="9" xfId="0" applyNumberFormat="1" applyFont="1" applyBorder="1" applyAlignment="1">
      <alignment horizontal="center"/>
    </xf>
    <xf numFmtId="1" fontId="6" fillId="0" borderId="12" xfId="0" applyNumberFormat="1" applyFont="1" applyBorder="1" applyAlignment="1">
      <alignment horizontal="center"/>
    </xf>
    <xf numFmtId="1" fontId="6" fillId="0" borderId="11" xfId="0" applyNumberFormat="1" applyFont="1" applyBorder="1" applyAlignment="1">
      <alignment horizontal="center"/>
    </xf>
    <xf numFmtId="3" fontId="6" fillId="0" borderId="5" xfId="0" applyNumberFormat="1" applyFont="1" applyBorder="1" applyAlignment="1">
      <alignment horizontal="center"/>
    </xf>
    <xf numFmtId="3" fontId="6" fillId="0" borderId="7" xfId="0" applyNumberFormat="1" applyFont="1" applyBorder="1" applyAlignment="1">
      <alignment horizontal="center"/>
    </xf>
    <xf numFmtId="0" fontId="6" fillId="0" borderId="0" xfId="0" applyFont="1" applyAlignment="1">
      <alignment horizontal="center" wrapText="1"/>
    </xf>
    <xf numFmtId="164" fontId="6" fillId="0" borderId="2" xfId="0" applyNumberFormat="1" applyFont="1" applyBorder="1" applyAlignment="1">
      <alignment horizontal="center" wrapText="1"/>
    </xf>
    <xf numFmtId="3" fontId="6" fillId="0" borderId="3" xfId="0" applyNumberFormat="1" applyFont="1" applyBorder="1" applyAlignment="1">
      <alignment horizontal="center" wrapText="1"/>
    </xf>
    <xf numFmtId="3" fontId="6" fillId="0" borderId="5" xfId="0" applyNumberFormat="1" applyFont="1" applyBorder="1" applyAlignment="1">
      <alignment horizontal="center" wrapText="1"/>
    </xf>
    <xf numFmtId="0" fontId="6" fillId="0" borderId="5" xfId="0" applyFont="1" applyBorder="1" applyAlignment="1">
      <alignment horizontal="center" wrapText="1"/>
    </xf>
    <xf numFmtId="3" fontId="6" fillId="0" borderId="7" xfId="0" applyNumberFormat="1" applyFont="1" applyBorder="1" applyAlignment="1">
      <alignment horizontal="center" wrapText="1"/>
    </xf>
    <xf numFmtId="0" fontId="11" fillId="0" borderId="13" xfId="0" applyFont="1" applyBorder="1" applyAlignment="1">
      <alignment horizontal="center" wrapText="1"/>
    </xf>
    <xf numFmtId="3" fontId="6" fillId="0" borderId="14" xfId="0" applyNumberFormat="1" applyFont="1" applyBorder="1" applyAlignment="1">
      <alignment horizontal="center" wrapText="1"/>
    </xf>
    <xf numFmtId="3" fontId="6" fillId="0" borderId="33" xfId="0" applyNumberFormat="1" applyFont="1" applyBorder="1" applyAlignment="1">
      <alignment horizontal="center" wrapText="1"/>
    </xf>
    <xf numFmtId="0" fontId="11" fillId="0" borderId="0" xfId="0" applyFont="1"/>
    <xf numFmtId="0" fontId="11" fillId="0" borderId="39" xfId="0" applyFont="1" applyBorder="1" applyAlignment="1">
      <alignment horizontal="center"/>
    </xf>
    <xf numFmtId="0" fontId="11" fillId="0" borderId="29" xfId="0" applyFont="1" applyBorder="1" applyAlignment="1">
      <alignment horizontal="center" wrapText="1"/>
    </xf>
    <xf numFmtId="0" fontId="11" fillId="0" borderId="30" xfId="0" applyFont="1" applyBorder="1" applyAlignment="1">
      <alignment horizontal="center" wrapText="1"/>
    </xf>
    <xf numFmtId="0" fontId="11" fillId="0" borderId="39" xfId="0" applyFont="1" applyBorder="1" applyAlignment="1">
      <alignment horizontal="center" wrapText="1"/>
    </xf>
    <xf numFmtId="16" fontId="11" fillId="0" borderId="39" xfId="0" applyNumberFormat="1" applyFont="1" applyBorder="1" applyAlignment="1">
      <alignment horizontal="center"/>
    </xf>
    <xf numFmtId="3" fontId="11" fillId="0" borderId="38" xfId="0" applyNumberFormat="1" applyFont="1" applyBorder="1" applyAlignment="1">
      <alignment horizontal="center" wrapText="1"/>
    </xf>
    <xf numFmtId="3" fontId="11" fillId="0" borderId="37" xfId="0" applyNumberFormat="1" applyFont="1" applyBorder="1" applyAlignment="1">
      <alignment horizontal="center" wrapText="1"/>
    </xf>
    <xf numFmtId="3" fontId="11" fillId="0" borderId="21" xfId="0" applyNumberFormat="1" applyFont="1" applyBorder="1" applyAlignment="1">
      <alignment horizontal="center"/>
    </xf>
    <xf numFmtId="0" fontId="11" fillId="0" borderId="27" xfId="0" applyFont="1" applyBorder="1" applyAlignment="1">
      <alignment horizontal="center" wrapText="1"/>
    </xf>
    <xf numFmtId="3" fontId="6" fillId="0" borderId="15" xfId="0" applyNumberFormat="1" applyFont="1" applyBorder="1" applyAlignment="1">
      <alignment horizontal="center"/>
    </xf>
    <xf numFmtId="0" fontId="11" fillId="0" borderId="34" xfId="0" applyFont="1" applyBorder="1" applyAlignment="1">
      <alignment horizontal="center" wrapText="1"/>
    </xf>
    <xf numFmtId="0" fontId="11" fillId="0" borderId="40" xfId="0" applyFont="1" applyBorder="1" applyAlignment="1">
      <alignment horizontal="center" wrapText="1"/>
    </xf>
    <xf numFmtId="3" fontId="6" fillId="0" borderId="8" xfId="0" applyNumberFormat="1" applyFont="1" applyBorder="1" applyAlignment="1">
      <alignment horizontal="center" wrapText="1"/>
    </xf>
    <xf numFmtId="3" fontId="11" fillId="0" borderId="41" xfId="0" applyNumberFormat="1" applyFont="1" applyBorder="1" applyAlignment="1">
      <alignment horizontal="center" wrapText="1"/>
    </xf>
    <xf numFmtId="0" fontId="11" fillId="0" borderId="33" xfId="0" applyFont="1" applyBorder="1" applyAlignment="1">
      <alignment horizontal="center" wrapText="1"/>
    </xf>
    <xf numFmtId="3" fontId="6" fillId="0" borderId="32" xfId="0" applyNumberFormat="1" applyFont="1" applyBorder="1" applyAlignment="1">
      <alignment horizontal="center"/>
    </xf>
    <xf numFmtId="3" fontId="6" fillId="0" borderId="14" xfId="0" applyNumberFormat="1" applyFont="1" applyBorder="1" applyAlignment="1">
      <alignment horizontal="center"/>
    </xf>
    <xf numFmtId="3" fontId="6" fillId="0" borderId="17" xfId="0" applyNumberFormat="1" applyFont="1" applyBorder="1" applyAlignment="1">
      <alignment horizontal="center"/>
    </xf>
    <xf numFmtId="3" fontId="11" fillId="0" borderId="39" xfId="0" applyNumberFormat="1" applyFont="1" applyBorder="1" applyAlignment="1">
      <alignment horizontal="center"/>
    </xf>
    <xf numFmtId="3" fontId="6" fillId="0" borderId="32" xfId="0" applyNumberFormat="1" applyFont="1" applyBorder="1" applyAlignment="1">
      <alignment horizontal="center" wrapText="1"/>
    </xf>
    <xf numFmtId="3" fontId="6" fillId="0" borderId="17" xfId="0" applyNumberFormat="1" applyFont="1" applyBorder="1" applyAlignment="1">
      <alignment horizontal="center" wrapText="1"/>
    </xf>
    <xf numFmtId="3" fontId="11" fillId="0" borderId="39" xfId="0" applyNumberFormat="1" applyFont="1" applyBorder="1" applyAlignment="1">
      <alignment horizontal="center" wrapText="1"/>
    </xf>
    <xf numFmtId="0" fontId="3" fillId="0" borderId="21" xfId="0" applyFont="1" applyBorder="1" applyAlignment="1">
      <alignment horizontal="center"/>
    </xf>
    <xf numFmtId="0" fontId="4" fillId="0" borderId="0" xfId="2"/>
    <xf numFmtId="0" fontId="5" fillId="0" borderId="0" xfId="3"/>
    <xf numFmtId="0" fontId="5" fillId="0" borderId="0" xfId="3" applyAlignment="1"/>
    <xf numFmtId="0" fontId="9" fillId="3" borderId="15" xfId="0" applyFont="1" applyFill="1" applyBorder="1" applyAlignment="1">
      <alignment horizontal="center" vertical="center"/>
    </xf>
    <xf numFmtId="0" fontId="9" fillId="3" borderId="1" xfId="0" applyFont="1" applyFill="1" applyBorder="1" applyAlignment="1">
      <alignment horizontal="center" vertical="center"/>
    </xf>
    <xf numFmtId="0" fontId="9" fillId="0" borderId="15" xfId="0" applyFont="1" applyBorder="1" applyAlignment="1">
      <alignment horizontal="center" vertical="center" wrapText="1"/>
    </xf>
    <xf numFmtId="0" fontId="9" fillId="0" borderId="1" xfId="0" applyFont="1" applyBorder="1" applyAlignment="1">
      <alignment horizontal="center" vertical="center"/>
    </xf>
    <xf numFmtId="0" fontId="9" fillId="0" borderId="15" xfId="0" applyFont="1" applyBorder="1" applyAlignment="1">
      <alignment horizontal="center" vertical="center"/>
    </xf>
    <xf numFmtId="3"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5" xfId="0" applyFont="1" applyBorder="1" applyAlignment="1">
      <alignment horizontal="left" vertical="center" wrapText="1"/>
    </xf>
    <xf numFmtId="0" fontId="9" fillId="0" borderId="1" xfId="0" applyFont="1" applyBorder="1" applyAlignment="1">
      <alignment horizontal="left" vertical="center" wrapText="1"/>
    </xf>
    <xf numFmtId="0" fontId="9" fillId="0" borderId="16"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9" fillId="0" borderId="27" xfId="0" applyFont="1" applyBorder="1" applyAlignment="1">
      <alignment horizontal="left" vertical="center" wrapText="1"/>
    </xf>
    <xf numFmtId="0" fontId="9" fillId="0" borderId="6" xfId="0" applyFont="1" applyBorder="1" applyAlignment="1">
      <alignment horizontal="left" vertical="center" wrapText="1"/>
    </xf>
    <xf numFmtId="0" fontId="9" fillId="0" borderId="28" xfId="0" applyFont="1" applyBorder="1" applyAlignment="1">
      <alignment horizontal="left" vertical="center" wrapText="1"/>
    </xf>
    <xf numFmtId="0" fontId="4" fillId="2" borderId="0" xfId="2" applyFill="1" applyAlignment="1">
      <alignment horizontal="center"/>
    </xf>
    <xf numFmtId="16" fontId="9" fillId="2" borderId="22" xfId="0" applyNumberFormat="1" applyFont="1" applyFill="1" applyBorder="1" applyAlignment="1">
      <alignment horizontal="left" wrapText="1"/>
    </xf>
    <xf numFmtId="16" fontId="9" fillId="2" borderId="21" xfId="0" applyNumberFormat="1" applyFont="1" applyFill="1" applyBorder="1" applyAlignment="1">
      <alignment horizontal="left" wrapText="1"/>
    </xf>
    <xf numFmtId="16" fontId="9" fillId="2" borderId="23" xfId="0" applyNumberFormat="1" applyFont="1" applyFill="1" applyBorder="1" applyAlignment="1">
      <alignment horizontal="left" wrapText="1"/>
    </xf>
    <xf numFmtId="16" fontId="9" fillId="2" borderId="24" xfId="0" applyNumberFormat="1" applyFont="1" applyFill="1" applyBorder="1" applyAlignment="1">
      <alignment horizontal="left" vertical="center" wrapText="1"/>
    </xf>
    <xf numFmtId="16" fontId="9" fillId="2" borderId="25" xfId="0" applyNumberFormat="1" applyFont="1" applyFill="1" applyBorder="1" applyAlignment="1">
      <alignment horizontal="left" vertical="center" wrapText="1"/>
    </xf>
    <xf numFmtId="16" fontId="9" fillId="2" borderId="26" xfId="0" applyNumberFormat="1" applyFont="1" applyFill="1" applyBorder="1" applyAlignment="1">
      <alignment horizontal="left" vertical="center" wrapText="1"/>
    </xf>
    <xf numFmtId="0" fontId="5" fillId="2" borderId="0" xfId="3" applyFill="1" applyAlignment="1">
      <alignment horizontal="center" vertical="center" wrapText="1"/>
    </xf>
    <xf numFmtId="0" fontId="5" fillId="2" borderId="0" xfId="3" applyFill="1" applyAlignment="1">
      <alignment horizontal="center" vertical="center"/>
    </xf>
    <xf numFmtId="14" fontId="9" fillId="2" borderId="1" xfId="0" applyNumberFormat="1" applyFont="1" applyFill="1" applyBorder="1" applyAlignment="1">
      <alignment horizontal="left" vertical="center" wrapText="1"/>
    </xf>
    <xf numFmtId="0" fontId="4" fillId="0" borderId="0" xfId="2" applyAlignment="1">
      <alignment horizontal="left"/>
    </xf>
    <xf numFmtId="0" fontId="5" fillId="0" borderId="0" xfId="3" applyAlignment="1">
      <alignment horizontal="left"/>
    </xf>
  </cellXfs>
  <cellStyles count="4">
    <cellStyle name="Heading 1" xfId="2" builtinId="16" customBuiltin="1"/>
    <cellStyle name="Heading 2" xfId="3" builtinId="17" customBuiltin="1"/>
    <cellStyle name="Normal" xfId="0" builtinId="0"/>
    <cellStyle name="Normal 2" xfId="1" xr:uid="{8FBF926D-A1B2-4D2B-A2A0-FCBC28452EE4}"/>
  </cellStyles>
  <dxfs count="86">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font>
    </dxf>
    <dxf>
      <font>
        <b val="0"/>
        <i val="0"/>
        <strike val="0"/>
        <condense val="0"/>
        <extend val="0"/>
        <outline val="0"/>
        <shadow val="0"/>
        <u val="none"/>
        <vertAlign val="baseline"/>
        <sz val="12"/>
        <color theme="1"/>
        <name val="Arial"/>
        <family val="2"/>
        <scheme val="none"/>
      </font>
      <numFmt numFmtId="1"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medium">
          <color indexed="64"/>
        </left>
        <right/>
        <top style="thin">
          <color indexed="64"/>
        </top>
        <bottom style="thin">
          <color indexed="64"/>
        </bottom>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outline="0">
        <left style="medium">
          <color indexed="64"/>
        </left>
        <right/>
        <top style="thin">
          <color indexed="64"/>
        </top>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0" indent="0" justifyLastLine="0" shrinkToFit="0" readingOrder="0"/>
      <border diagonalUp="0" diagonalDown="0">
        <left style="medium">
          <color indexed="64"/>
        </left>
        <right style="medium">
          <color indexed="64"/>
        </right>
        <top style="thin">
          <color indexed="64"/>
        </top>
        <bottom/>
        <vertic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left style="medium">
          <color indexed="64"/>
        </left>
        <right style="medium">
          <color indexed="64"/>
        </right>
        <top style="thin">
          <color indexed="64"/>
        </top>
        <bottom/>
        <vertical/>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m/d/yyyy"/>
      <alignment horizontal="center" vertical="bottom" textRotation="0" wrapText="0" indent="0" justifyLastLine="0" shrinkToFit="0" readingOrder="0"/>
      <border diagonalUp="0" diagonalDown="0">
        <left style="medium">
          <color indexed="64"/>
        </left>
        <right style="medium">
          <color indexed="64"/>
        </right>
        <top style="thin">
          <color indexed="64"/>
        </top>
        <bottom/>
        <vertic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2"/>
        <color theme="1"/>
        <name val="Arial"/>
        <family val="2"/>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DAC1FDC-9AA4-48FC-AA42-273DA85E75EE}" name="Table2" displayName="Table2" ref="A3:L34" totalsRowShown="0" headerRowDxfId="85" dataDxfId="84" tableBorderDxfId="83">
  <tableColumns count="12">
    <tableColumn id="1" xr3:uid="{F5CCE9BE-C665-46CE-8E13-8EBA942A66FF}" name="Date" dataDxfId="82"/>
    <tableColumn id="2" xr3:uid="{B4CFD2F1-6808-4A7A-997D-BDA28B31AA3F}" name="Souce: Upper Springs (gallons)" dataDxfId="81"/>
    <tableColumn id="3" xr3:uid="{CD9F9C74-55A7-4868-8B9B-A77E334B1ABF}" name="Source: Lower Springs (gallons)" dataDxfId="80"/>
    <tableColumn id="4" xr3:uid="{90DE197E-DE7B-4696-AA57-C572AB3B6080}" name="Sources Total (gallons)" dataDxfId="79"/>
    <tableColumn id="5" xr3:uid="{D510BBAA-39F3-4EC1-97E5-F881DC656CF7}" name="SMBMI Delivery (gallons)" dataDxfId="78"/>
    <tableColumn id="6" xr3:uid="{012928D1-D8B8-44DE-A22D-C10F5FA20B40}" name="BTB Hygiene Delivery (gallons)" dataDxfId="77"/>
    <tableColumn id="7" xr3:uid="{E2B7C4F6-7FA0-4FB1-BBAD-FFD1CB0406DC}" name="BTB Tankers Delivery (gallons)" dataDxfId="76"/>
    <tableColumn id="8" xr3:uid="{069433E7-D513-4811-AC45-CA1A2F354212}" name="Strawberry Creek Discharge (gallons)" dataDxfId="75"/>
    <tableColumn id="9" xr3:uid="{F8DA2731-560B-4FFF-A17F-219FF1DBD299}" name="Other Delivery (gallons)" dataDxfId="74"/>
    <tableColumn id="10" xr3:uid="{704E1ABD-6DFC-43BD-96FD-99C0AAE7E82A}" name="Other Diversion (gallons)" dataDxfId="73"/>
    <tableColumn id="11" xr3:uid="{53190264-A4E0-4CB4-89DE-6DB6D3705582}" name="Total Deliveries and Discharges (gallons)" dataDxfId="72"/>
    <tableColumn id="12" xr3:uid="{382A628C-4FB2-4F9E-ACA3-BCF08FC650AE}" name="Variance_x000a_(gallons)" dataDxfId="7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98A11B9-A2D3-4E31-9A99-174F7AA58D43}" name="Table10" displayName="Table10" ref="A5:K35" totalsRowShown="0" headerRowDxfId="70" dataDxfId="68" headerRowBorderDxfId="69" tableBorderDxfId="67" totalsRowBorderDxfId="66">
  <tableColumns count="11">
    <tableColumn id="1" xr3:uid="{CE29317D-6743-44AF-A09A-19CC745A832B}" name="Date" dataDxfId="65"/>
    <tableColumn id="2" xr3:uid="{75F20B3E-138A-4F3D-B096-C13FC3F1B00F}" name="Tunnel 2 (gallons)" dataDxfId="64"/>
    <tableColumn id="3" xr3:uid="{D31109E1-FC00-4BD4-A16E-D1F033C500ED}" name="Tunnel 3 (gallons)" dataDxfId="63"/>
    <tableColumn id="4" xr3:uid="{289FDF82-CB6D-41AF-B64E-AAF7B7482DBC}" name="Borehole 1 (gallons)" dataDxfId="62"/>
    <tableColumn id="5" xr3:uid="{22715633-5F1E-4F39-9659-F19F9D0BBD88}" name="Borehole 1A (gallons)" dataDxfId="61"/>
    <tableColumn id="6" xr3:uid="{CDDC69AA-8158-4B39-B5B1-A06B98B0BD1E}" name="Borehole 7 (gallons)" dataDxfId="60"/>
    <tableColumn id="7" xr3:uid="{E6AA4217-FED9-444C-B52F-5169E110D97D}" name="Borehole 7A (gallons)" dataDxfId="59"/>
    <tableColumn id="8" xr3:uid="{A8472184-F1D1-467A-A147-9A629DE1378B}" name="Borehole 7B (gallons)" dataDxfId="58"/>
    <tableColumn id="9" xr3:uid="{A9310FA9-730B-477C-8ADF-41F8F4A11723}" name="Borehole 7C (gallons)" dataDxfId="57"/>
    <tableColumn id="10" xr3:uid="{C3DE74C1-5C9E-4699-A0C3-437AD1C03620}" name="Borehole 8 (gallons)" dataDxfId="56"/>
    <tableColumn id="11" xr3:uid="{53B1B109-9FF4-409A-BD59-5AFACABC71E2}" name="Total (gallons)" dataDxfId="5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B849177-64FC-4660-8E25-88A46745628F}" name="Table9" displayName="Table9" ref="A5:E35" totalsRowShown="0" headerRowDxfId="54" headerRowBorderDxfId="53" tableBorderDxfId="52" totalsRowBorderDxfId="51">
  <tableColumns count="5">
    <tableColumn id="1" xr3:uid="{DAF02F76-A55A-4319-B79A-BF08EA18053B}" name="Date" dataDxfId="50"/>
    <tableColumn id="2" xr3:uid="{45880236-F0A0-4EB5-B982-647C7F8DA61B}" name="Borehole 10 (gallons)" dataDxfId="49"/>
    <tableColumn id="3" xr3:uid="{D4E58FD9-11CD-4FB8-8E49-4834FE251E64}" name="Borehole 11 (gallons)" dataDxfId="48"/>
    <tableColumn id="4" xr3:uid="{CCD9577B-D529-43D1-BED3-8AFB115613FC}" name="Borehole 12 (gallons)" dataDxfId="47"/>
    <tableColumn id="5" xr3:uid="{016EE01B-E9F6-4A07-900A-D5823867AC2A}" name="Daily Total (gallons)" dataDxfId="46"/>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C6E97C3-5CF7-4B49-BB36-FD3BA16CFAE6}" name="Table8" displayName="Table8" ref="A5:B35" totalsRowShown="0" headerRowDxfId="45" headerRowBorderDxfId="44" tableBorderDxfId="43" totalsRowBorderDxfId="42">
  <tableColumns count="2">
    <tableColumn id="1" xr3:uid="{7742D2E0-7CC3-412F-8618-FC7FE59896A6}" name="Date" dataDxfId="41"/>
    <tableColumn id="2" xr3:uid="{EEA307C8-0B8B-4B7F-AA38-729E36A3F71E}" name="Deliveries (gallons)" dataDxfId="4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16424DF-2A78-423B-A836-28705C021C9B}" name="Table7" displayName="Table7" ref="A5:B35" totalsRowShown="0" headerRowDxfId="39" headerRowBorderDxfId="38" tableBorderDxfId="37" totalsRowBorderDxfId="36">
  <tableColumns count="2">
    <tableColumn id="1" xr3:uid="{56B4C753-79BB-4F07-A564-8B9719435E3E}" name="Date" dataDxfId="35"/>
    <tableColumn id="2" xr3:uid="{F7B88FCE-51EC-4E0F-8AEE-C7583C0C7CCF}" name="Deliveries (gallons)" dataDxfId="3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DB7A844-7EFE-4770-8432-B31B884776B8}" name="Table6" displayName="Table6" ref="A5:B35" totalsRowShown="0" headerRowDxfId="33" headerRowBorderDxfId="32" tableBorderDxfId="31" totalsRowBorderDxfId="30">
  <tableColumns count="2">
    <tableColumn id="1" xr3:uid="{799EBC4F-8376-4CDC-81AB-4011E9A4E1AF}" name="Date" dataDxfId="29"/>
    <tableColumn id="2" xr3:uid="{942AA34A-A7FC-40BF-B603-511D086D1F52}" name="Deliveries (gallons)" dataDxfId="28"/>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7382D85-EAE2-4133-AEF8-F7720F7292AC}" name="Table5" displayName="Table5" ref="A5:B35" totalsRowShown="0" headerRowDxfId="27" headerRowBorderDxfId="26" tableBorderDxfId="25" totalsRowBorderDxfId="24">
  <tableColumns count="2">
    <tableColumn id="1" xr3:uid="{75403F33-7C92-48DE-A18E-9B2885D92BBA}" name="Date" dataDxfId="23"/>
    <tableColumn id="2" xr3:uid="{924A4FE4-3D31-4005-82D0-A5B20C1661C7}" name="Discharge (gallons)" dataDxfId="2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63A27A6-C270-434D-A318-FD56B730C9D4}" name="Table4" displayName="Table4" ref="A5:K35" totalsRowShown="0" headerRowDxfId="21" dataDxfId="19" headerRowBorderDxfId="20" tableBorderDxfId="18" totalsRowBorderDxfId="17">
  <tableColumns count="11">
    <tableColumn id="1" xr3:uid="{04C423B5-10A4-4F70-897F-3E1AD058B0AF}" name="Date" dataDxfId="16"/>
    <tableColumn id="2" xr3:uid="{729CC560-7112-4BDD-931D-1E8700D557AF}" name="Location 1 (gallons)" dataDxfId="15"/>
    <tableColumn id="3" xr3:uid="{7FB0F717-916F-4BBE-B1F5-B6D07EAA8544}" name="Location 2 (gallons)" dataDxfId="14"/>
    <tableColumn id="4" xr3:uid="{CDFE808E-2FC0-441B-B346-5000231FC34F}" name="Location 3 (gallons)" dataDxfId="13"/>
    <tableColumn id="5" xr3:uid="{3F06B27B-F80F-438D-864E-C16ECFC90ACB}" name="Location 4 (gallons)" dataDxfId="12"/>
    <tableColumn id="6" xr3:uid="{8ADE1D32-C45F-4F40-B4B2-090DAB1F96CE}" name="Location 5 (gallons)" dataDxfId="11"/>
    <tableColumn id="7" xr3:uid="{5A0305C2-A8B6-49BB-BF7F-B7E8BE1A5557}" name="Location 6 (gallons)" dataDxfId="10"/>
    <tableColumn id="8" xr3:uid="{A61B4A6C-9E5C-40B4-8509-63F2BD7DE20B}" name="Location 7 (gallons)" dataDxfId="9"/>
    <tableColumn id="9" xr3:uid="{891258BC-5CA7-4947-BC83-895DF0372B0A}" name="Location 8 (gallons)" dataDxfId="8"/>
    <tableColumn id="10" xr3:uid="{E3615B5A-7D37-4A90-8471-B134FEF3083C}" name="Location 9 (gallons)" dataDxfId="7"/>
    <tableColumn id="11" xr3:uid="{B3AF3135-2BA5-476F-8399-30076B257665}" name="Location 10 (gallons)" dataDxfId="6"/>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B8C78B6-D2FC-44F0-9A56-AB8614FA928F}" name="Table3" displayName="Table3" ref="A5:B35" totalsRowShown="0" headerRowDxfId="5" headerRowBorderDxfId="4" tableBorderDxfId="3" totalsRowBorderDxfId="2">
  <tableColumns count="2">
    <tableColumn id="1" xr3:uid="{8300AA0F-2927-4F74-919D-967B6912FC62}" name="Date" dataDxfId="1"/>
    <tableColumn id="2" xr3:uid="{AAE9FD42-1197-4CB6-A637-6318A6CAD132}" name="Site Name: N/A (gallon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4F9C2-7E21-49AC-85BF-E647253082EC}">
  <dimension ref="A1:L51"/>
  <sheetViews>
    <sheetView tabSelected="1" zoomScale="90" zoomScaleNormal="90" workbookViewId="0">
      <selection sqref="A1:L1"/>
    </sheetView>
  </sheetViews>
  <sheetFormatPr defaultColWidth="9.109375" defaultRowHeight="13.8" x14ac:dyDescent="0.25"/>
  <cols>
    <col min="1" max="1" width="16.33203125" style="1" customWidth="1"/>
    <col min="2" max="10" width="19.6640625" style="19" customWidth="1"/>
    <col min="11" max="11" width="18.88671875" style="1" customWidth="1"/>
    <col min="12" max="12" width="18.6640625" style="1" customWidth="1"/>
    <col min="13" max="14" width="15.6640625" style="1" customWidth="1"/>
    <col min="15" max="16384" width="9.109375" style="1"/>
  </cols>
  <sheetData>
    <row r="1" spans="1:12" s="83" customFormat="1" ht="21" x14ac:dyDescent="0.4">
      <c r="A1" s="106" t="s">
        <v>0</v>
      </c>
      <c r="B1" s="106"/>
      <c r="C1" s="106"/>
      <c r="D1" s="106"/>
      <c r="E1" s="106"/>
      <c r="F1" s="106"/>
      <c r="G1" s="106"/>
      <c r="H1" s="106"/>
      <c r="I1" s="106"/>
      <c r="J1" s="106"/>
      <c r="K1" s="106"/>
      <c r="L1" s="106"/>
    </row>
    <row r="2" spans="1:12" s="85" customFormat="1" ht="69.900000000000006" customHeight="1" thickBot="1" x14ac:dyDescent="0.35">
      <c r="A2" s="113" t="s">
        <v>70</v>
      </c>
      <c r="B2" s="114"/>
      <c r="C2" s="114"/>
      <c r="D2" s="114"/>
      <c r="E2" s="114"/>
      <c r="F2" s="114"/>
      <c r="G2" s="114"/>
      <c r="H2" s="114"/>
      <c r="I2" s="114"/>
      <c r="J2" s="114"/>
      <c r="K2" s="114"/>
      <c r="L2" s="114"/>
    </row>
    <row r="3" spans="1:12" ht="47.4" thickBot="1" x14ac:dyDescent="0.35">
      <c r="A3" s="61" t="s">
        <v>3</v>
      </c>
      <c r="B3" s="62" t="s">
        <v>28</v>
      </c>
      <c r="C3" s="72" t="s">
        <v>29</v>
      </c>
      <c r="D3" s="75" t="s">
        <v>39</v>
      </c>
      <c r="E3" s="62" t="s">
        <v>36</v>
      </c>
      <c r="F3" s="63" t="s">
        <v>35</v>
      </c>
      <c r="G3" s="63" t="s">
        <v>34</v>
      </c>
      <c r="H3" s="63" t="s">
        <v>33</v>
      </c>
      <c r="I3" s="63" t="s">
        <v>32</v>
      </c>
      <c r="J3" s="72" t="s">
        <v>31</v>
      </c>
      <c r="K3" s="75" t="s">
        <v>37</v>
      </c>
      <c r="L3" s="64" t="s">
        <v>19</v>
      </c>
    </row>
    <row r="4" spans="1:12" ht="15" x14ac:dyDescent="0.25">
      <c r="A4" s="34">
        <v>45231</v>
      </c>
      <c r="B4" s="21">
        <v>121662</v>
      </c>
      <c r="C4" s="73">
        <v>37791</v>
      </c>
      <c r="D4" s="80">
        <v>159453</v>
      </c>
      <c r="E4" s="21">
        <v>196627</v>
      </c>
      <c r="F4" s="22">
        <v>0</v>
      </c>
      <c r="G4" s="22">
        <v>0</v>
      </c>
      <c r="H4" s="22">
        <v>0</v>
      </c>
      <c r="I4" s="22">
        <v>0</v>
      </c>
      <c r="J4" s="73">
        <v>0</v>
      </c>
      <c r="K4" s="76">
        <v>196627</v>
      </c>
      <c r="L4" s="23">
        <v>-37174</v>
      </c>
    </row>
    <row r="5" spans="1:12" ht="15" x14ac:dyDescent="0.25">
      <c r="A5" s="35">
        <v>45232</v>
      </c>
      <c r="B5" s="24">
        <v>122182</v>
      </c>
      <c r="C5" s="53">
        <v>36876</v>
      </c>
      <c r="D5" s="58">
        <v>159058</v>
      </c>
      <c r="E5" s="24">
        <v>196979</v>
      </c>
      <c r="F5" s="25">
        <v>0</v>
      </c>
      <c r="G5" s="25">
        <v>0</v>
      </c>
      <c r="H5" s="25">
        <v>0</v>
      </c>
      <c r="I5" s="25">
        <v>0</v>
      </c>
      <c r="J5" s="53">
        <v>0</v>
      </c>
      <c r="K5" s="77">
        <v>196979</v>
      </c>
      <c r="L5" s="26">
        <v>-37921</v>
      </c>
    </row>
    <row r="6" spans="1:12" ht="15" x14ac:dyDescent="0.25">
      <c r="A6" s="35">
        <v>45233</v>
      </c>
      <c r="B6" s="24">
        <v>123091</v>
      </c>
      <c r="C6" s="53">
        <v>36088</v>
      </c>
      <c r="D6" s="58">
        <v>159179</v>
      </c>
      <c r="E6" s="24">
        <v>196109</v>
      </c>
      <c r="F6" s="25">
        <v>0</v>
      </c>
      <c r="G6" s="25">
        <v>0</v>
      </c>
      <c r="H6" s="25">
        <v>0</v>
      </c>
      <c r="I6" s="25">
        <v>0</v>
      </c>
      <c r="J6" s="53">
        <v>0</v>
      </c>
      <c r="K6" s="77">
        <v>196109</v>
      </c>
      <c r="L6" s="26">
        <v>-36930</v>
      </c>
    </row>
    <row r="7" spans="1:12" ht="15" x14ac:dyDescent="0.25">
      <c r="A7" s="35">
        <v>45234</v>
      </c>
      <c r="B7" s="24">
        <v>124462</v>
      </c>
      <c r="C7" s="53">
        <v>35710</v>
      </c>
      <c r="D7" s="58">
        <v>160172</v>
      </c>
      <c r="E7" s="24">
        <v>197280</v>
      </c>
      <c r="F7" s="25">
        <v>0</v>
      </c>
      <c r="G7" s="25">
        <v>0</v>
      </c>
      <c r="H7" s="25">
        <v>0</v>
      </c>
      <c r="I7" s="25">
        <v>0</v>
      </c>
      <c r="J7" s="53">
        <v>0</v>
      </c>
      <c r="K7" s="77">
        <v>197280</v>
      </c>
      <c r="L7" s="26">
        <v>-37108</v>
      </c>
    </row>
    <row r="8" spans="1:12" ht="15" x14ac:dyDescent="0.25">
      <c r="A8" s="35">
        <v>45235</v>
      </c>
      <c r="B8" s="24">
        <v>125836</v>
      </c>
      <c r="C8" s="53">
        <v>35320</v>
      </c>
      <c r="D8" s="58">
        <v>161156</v>
      </c>
      <c r="E8" s="24">
        <v>198943</v>
      </c>
      <c r="F8" s="25">
        <v>0</v>
      </c>
      <c r="G8" s="25">
        <v>0</v>
      </c>
      <c r="H8" s="25">
        <v>0</v>
      </c>
      <c r="I8" s="25">
        <v>0</v>
      </c>
      <c r="J8" s="53">
        <v>0</v>
      </c>
      <c r="K8" s="77">
        <v>198943</v>
      </c>
      <c r="L8" s="26">
        <v>-37787</v>
      </c>
    </row>
    <row r="9" spans="1:12" ht="15" x14ac:dyDescent="0.25">
      <c r="A9" s="35">
        <v>45236</v>
      </c>
      <c r="B9" s="24">
        <v>126611</v>
      </c>
      <c r="C9" s="53">
        <v>35034</v>
      </c>
      <c r="D9" s="58">
        <v>161645</v>
      </c>
      <c r="E9" s="24">
        <v>199575</v>
      </c>
      <c r="F9" s="25">
        <v>0</v>
      </c>
      <c r="G9" s="25">
        <v>0</v>
      </c>
      <c r="H9" s="25">
        <v>0</v>
      </c>
      <c r="I9" s="25">
        <v>0</v>
      </c>
      <c r="J9" s="53">
        <v>0</v>
      </c>
      <c r="K9" s="77">
        <v>199575</v>
      </c>
      <c r="L9" s="26">
        <v>-37930</v>
      </c>
    </row>
    <row r="10" spans="1:12" ht="15" x14ac:dyDescent="0.25">
      <c r="A10" s="35">
        <v>45237</v>
      </c>
      <c r="B10" s="24">
        <v>127208</v>
      </c>
      <c r="C10" s="53">
        <v>34786</v>
      </c>
      <c r="D10" s="58">
        <v>161994</v>
      </c>
      <c r="E10" s="24">
        <v>175358</v>
      </c>
      <c r="F10" s="25">
        <v>12049</v>
      </c>
      <c r="G10" s="25">
        <v>0</v>
      </c>
      <c r="H10" s="25">
        <v>0</v>
      </c>
      <c r="I10" s="25">
        <v>0</v>
      </c>
      <c r="J10" s="53">
        <v>0</v>
      </c>
      <c r="K10" s="77">
        <v>187407</v>
      </c>
      <c r="L10" s="26">
        <v>-25413</v>
      </c>
    </row>
    <row r="11" spans="1:12" ht="15" x14ac:dyDescent="0.25">
      <c r="A11" s="35">
        <v>45238</v>
      </c>
      <c r="B11" s="24">
        <v>129960</v>
      </c>
      <c r="C11" s="53">
        <v>34549</v>
      </c>
      <c r="D11" s="58">
        <v>164509</v>
      </c>
      <c r="E11" s="24">
        <v>198153</v>
      </c>
      <c r="F11" s="25">
        <v>0</v>
      </c>
      <c r="G11" s="25">
        <v>0</v>
      </c>
      <c r="H11" s="25">
        <v>0</v>
      </c>
      <c r="I11" s="25">
        <v>0</v>
      </c>
      <c r="J11" s="53">
        <v>0</v>
      </c>
      <c r="K11" s="77">
        <v>198153</v>
      </c>
      <c r="L11" s="26">
        <v>-33644</v>
      </c>
    </row>
    <row r="12" spans="1:12" ht="15" x14ac:dyDescent="0.25">
      <c r="A12" s="35">
        <v>45239</v>
      </c>
      <c r="B12" s="24">
        <v>129826</v>
      </c>
      <c r="C12" s="53">
        <v>34417</v>
      </c>
      <c r="D12" s="58">
        <v>164243</v>
      </c>
      <c r="E12" s="24">
        <v>197737</v>
      </c>
      <c r="F12" s="25">
        <v>0</v>
      </c>
      <c r="G12" s="25">
        <v>0</v>
      </c>
      <c r="H12" s="25">
        <v>0</v>
      </c>
      <c r="I12" s="25">
        <v>0</v>
      </c>
      <c r="J12" s="53">
        <v>0</v>
      </c>
      <c r="K12" s="77">
        <v>197737</v>
      </c>
      <c r="L12" s="26">
        <v>-33494</v>
      </c>
    </row>
    <row r="13" spans="1:12" ht="15" x14ac:dyDescent="0.25">
      <c r="A13" s="35">
        <v>45240</v>
      </c>
      <c r="B13" s="24">
        <v>127712</v>
      </c>
      <c r="C13" s="53">
        <v>34237</v>
      </c>
      <c r="D13" s="58">
        <v>161949</v>
      </c>
      <c r="E13" s="24">
        <v>198193</v>
      </c>
      <c r="F13" s="25">
        <v>0</v>
      </c>
      <c r="G13" s="25">
        <v>0</v>
      </c>
      <c r="H13" s="25">
        <v>0</v>
      </c>
      <c r="I13" s="25">
        <v>0</v>
      </c>
      <c r="J13" s="53">
        <v>0</v>
      </c>
      <c r="K13" s="77">
        <v>198193</v>
      </c>
      <c r="L13" s="26">
        <v>-36244</v>
      </c>
    </row>
    <row r="14" spans="1:12" ht="15" x14ac:dyDescent="0.25">
      <c r="A14" s="35">
        <v>45241</v>
      </c>
      <c r="B14" s="24">
        <v>127032</v>
      </c>
      <c r="C14" s="53">
        <v>34143</v>
      </c>
      <c r="D14" s="58">
        <v>161175</v>
      </c>
      <c r="E14" s="24">
        <v>198136</v>
      </c>
      <c r="F14" s="25">
        <v>0</v>
      </c>
      <c r="G14" s="25">
        <v>0</v>
      </c>
      <c r="H14" s="25">
        <v>0</v>
      </c>
      <c r="I14" s="25">
        <v>0</v>
      </c>
      <c r="J14" s="53">
        <v>0</v>
      </c>
      <c r="K14" s="77">
        <v>198136</v>
      </c>
      <c r="L14" s="26">
        <v>-36961</v>
      </c>
    </row>
    <row r="15" spans="1:12" ht="15" x14ac:dyDescent="0.25">
      <c r="A15" s="35">
        <v>45242</v>
      </c>
      <c r="B15" s="24">
        <v>123489</v>
      </c>
      <c r="C15" s="53">
        <v>34092</v>
      </c>
      <c r="D15" s="58">
        <v>157581</v>
      </c>
      <c r="E15" s="24">
        <v>198135</v>
      </c>
      <c r="F15" s="25">
        <v>0</v>
      </c>
      <c r="G15" s="25">
        <v>0</v>
      </c>
      <c r="H15" s="25">
        <v>0</v>
      </c>
      <c r="I15" s="25">
        <v>0</v>
      </c>
      <c r="J15" s="53">
        <v>0</v>
      </c>
      <c r="K15" s="77">
        <v>198135</v>
      </c>
      <c r="L15" s="26">
        <v>-40554</v>
      </c>
    </row>
    <row r="16" spans="1:12" ht="15" x14ac:dyDescent="0.25">
      <c r="A16" s="35">
        <v>45243</v>
      </c>
      <c r="B16" s="24">
        <v>125846</v>
      </c>
      <c r="C16" s="53">
        <v>34068</v>
      </c>
      <c r="D16" s="58">
        <v>159914</v>
      </c>
      <c r="E16" s="24">
        <v>209155</v>
      </c>
      <c r="F16" s="25">
        <v>16769</v>
      </c>
      <c r="G16" s="25">
        <v>0</v>
      </c>
      <c r="H16" s="25">
        <v>0</v>
      </c>
      <c r="I16" s="25">
        <v>0</v>
      </c>
      <c r="J16" s="53">
        <v>0</v>
      </c>
      <c r="K16" s="77">
        <v>225924</v>
      </c>
      <c r="L16" s="26">
        <v>-66010</v>
      </c>
    </row>
    <row r="17" spans="1:12" ht="15" x14ac:dyDescent="0.25">
      <c r="A17" s="35">
        <v>45244</v>
      </c>
      <c r="B17" s="24">
        <v>126260</v>
      </c>
      <c r="C17" s="53">
        <v>33992</v>
      </c>
      <c r="D17" s="58">
        <v>160252</v>
      </c>
      <c r="E17" s="27">
        <v>253898</v>
      </c>
      <c r="F17" s="25">
        <v>0</v>
      </c>
      <c r="G17" s="25">
        <v>0</v>
      </c>
      <c r="H17" s="25">
        <v>0</v>
      </c>
      <c r="I17" s="25">
        <v>0</v>
      </c>
      <c r="J17" s="53">
        <v>0</v>
      </c>
      <c r="K17" s="77">
        <v>253898</v>
      </c>
      <c r="L17" s="26">
        <v>-93646</v>
      </c>
    </row>
    <row r="18" spans="1:12" ht="15" x14ac:dyDescent="0.25">
      <c r="A18" s="35">
        <v>45245</v>
      </c>
      <c r="B18" s="24">
        <v>123365</v>
      </c>
      <c r="C18" s="53">
        <v>34021</v>
      </c>
      <c r="D18" s="58">
        <v>157386</v>
      </c>
      <c r="E18" s="24">
        <v>184070</v>
      </c>
      <c r="F18" s="25">
        <v>11100</v>
      </c>
      <c r="G18" s="25">
        <v>0</v>
      </c>
      <c r="H18" s="25">
        <v>0</v>
      </c>
      <c r="I18" s="25">
        <v>0</v>
      </c>
      <c r="J18" s="53">
        <v>0</v>
      </c>
      <c r="K18" s="77">
        <v>195170</v>
      </c>
      <c r="L18" s="26">
        <v>-37784</v>
      </c>
    </row>
    <row r="19" spans="1:12" ht="15" x14ac:dyDescent="0.25">
      <c r="A19" s="35">
        <v>45246</v>
      </c>
      <c r="B19" s="24">
        <v>127253</v>
      </c>
      <c r="C19" s="53">
        <v>34074</v>
      </c>
      <c r="D19" s="58">
        <v>161327</v>
      </c>
      <c r="E19" s="24">
        <v>196361</v>
      </c>
      <c r="F19" s="25">
        <v>0</v>
      </c>
      <c r="G19" s="25">
        <v>0</v>
      </c>
      <c r="H19" s="25">
        <v>0</v>
      </c>
      <c r="I19" s="25">
        <v>0</v>
      </c>
      <c r="J19" s="53">
        <v>0</v>
      </c>
      <c r="K19" s="77">
        <v>196361</v>
      </c>
      <c r="L19" s="26">
        <v>-35034</v>
      </c>
    </row>
    <row r="20" spans="1:12" ht="15" x14ac:dyDescent="0.25">
      <c r="A20" s="35">
        <v>45247</v>
      </c>
      <c r="B20" s="24">
        <v>127030</v>
      </c>
      <c r="C20" s="53">
        <v>34106</v>
      </c>
      <c r="D20" s="58">
        <v>161136</v>
      </c>
      <c r="E20" s="24">
        <v>186981</v>
      </c>
      <c r="F20" s="25">
        <v>12480</v>
      </c>
      <c r="G20" s="25">
        <v>0</v>
      </c>
      <c r="H20" s="25">
        <v>0</v>
      </c>
      <c r="I20" s="25">
        <v>0</v>
      </c>
      <c r="J20" s="53">
        <v>0</v>
      </c>
      <c r="K20" s="77">
        <v>199461</v>
      </c>
      <c r="L20" s="26">
        <v>-38325</v>
      </c>
    </row>
    <row r="21" spans="1:12" ht="15" x14ac:dyDescent="0.25">
      <c r="A21" s="35">
        <v>45248</v>
      </c>
      <c r="B21" s="24">
        <v>126832</v>
      </c>
      <c r="C21" s="53">
        <v>34112</v>
      </c>
      <c r="D21" s="58">
        <v>160944</v>
      </c>
      <c r="E21" s="24">
        <v>201414</v>
      </c>
      <c r="F21" s="25">
        <v>0</v>
      </c>
      <c r="G21" s="25">
        <v>0</v>
      </c>
      <c r="H21" s="25">
        <v>0</v>
      </c>
      <c r="I21" s="25">
        <v>0</v>
      </c>
      <c r="J21" s="53">
        <v>0</v>
      </c>
      <c r="K21" s="77">
        <v>201414</v>
      </c>
      <c r="L21" s="26">
        <v>-40470</v>
      </c>
    </row>
    <row r="22" spans="1:12" ht="15" x14ac:dyDescent="0.25">
      <c r="A22" s="35">
        <v>45249</v>
      </c>
      <c r="B22" s="24">
        <v>127030</v>
      </c>
      <c r="C22" s="53">
        <v>34212</v>
      </c>
      <c r="D22" s="58">
        <v>161242</v>
      </c>
      <c r="E22" s="24">
        <v>200770</v>
      </c>
      <c r="F22" s="25">
        <v>0</v>
      </c>
      <c r="G22" s="25">
        <v>0</v>
      </c>
      <c r="H22" s="25">
        <v>0</v>
      </c>
      <c r="I22" s="25">
        <v>0</v>
      </c>
      <c r="J22" s="53">
        <v>0</v>
      </c>
      <c r="K22" s="77">
        <v>200770</v>
      </c>
      <c r="L22" s="26">
        <v>-39528</v>
      </c>
    </row>
    <row r="23" spans="1:12" ht="15" x14ac:dyDescent="0.25">
      <c r="A23" s="35">
        <v>45250</v>
      </c>
      <c r="B23" s="24">
        <v>127704</v>
      </c>
      <c r="C23" s="53">
        <v>34264</v>
      </c>
      <c r="D23" s="58">
        <v>161968</v>
      </c>
      <c r="E23" s="24">
        <v>182274</v>
      </c>
      <c r="F23" s="25">
        <v>0</v>
      </c>
      <c r="G23" s="25">
        <v>0</v>
      </c>
      <c r="H23" s="25">
        <v>0</v>
      </c>
      <c r="I23" s="25">
        <v>0</v>
      </c>
      <c r="J23" s="53">
        <v>0</v>
      </c>
      <c r="K23" s="77">
        <v>182274</v>
      </c>
      <c r="L23" s="26">
        <v>-20306</v>
      </c>
    </row>
    <row r="24" spans="1:12" ht="15" x14ac:dyDescent="0.25">
      <c r="A24" s="35">
        <v>45251</v>
      </c>
      <c r="B24" s="24">
        <v>126716</v>
      </c>
      <c r="C24" s="53">
        <v>35632</v>
      </c>
      <c r="D24" s="58">
        <v>162348</v>
      </c>
      <c r="E24" s="24">
        <v>182425</v>
      </c>
      <c r="F24" s="25">
        <v>9105</v>
      </c>
      <c r="G24" s="25">
        <v>0</v>
      </c>
      <c r="H24" s="25">
        <v>0</v>
      </c>
      <c r="I24" s="25">
        <v>0</v>
      </c>
      <c r="J24" s="53">
        <v>0</v>
      </c>
      <c r="K24" s="77">
        <v>191530</v>
      </c>
      <c r="L24" s="26">
        <v>-29182</v>
      </c>
    </row>
    <row r="25" spans="1:12" ht="15" x14ac:dyDescent="0.25">
      <c r="A25" s="35">
        <v>45252</v>
      </c>
      <c r="B25" s="24">
        <v>125741</v>
      </c>
      <c r="C25" s="53">
        <v>36362</v>
      </c>
      <c r="D25" s="58">
        <v>162103</v>
      </c>
      <c r="E25" s="24">
        <v>202677</v>
      </c>
      <c r="F25" s="25">
        <v>0</v>
      </c>
      <c r="G25" s="25">
        <v>0</v>
      </c>
      <c r="H25" s="25">
        <v>0</v>
      </c>
      <c r="I25" s="25">
        <v>0</v>
      </c>
      <c r="J25" s="53">
        <v>0</v>
      </c>
      <c r="K25" s="77">
        <v>202677</v>
      </c>
      <c r="L25" s="26">
        <v>-40574</v>
      </c>
    </row>
    <row r="26" spans="1:12" ht="15" x14ac:dyDescent="0.25">
      <c r="A26" s="35">
        <v>45253</v>
      </c>
      <c r="B26" s="24">
        <v>125749</v>
      </c>
      <c r="C26" s="53">
        <v>36308</v>
      </c>
      <c r="D26" s="58">
        <v>162057</v>
      </c>
      <c r="E26" s="24">
        <v>187641</v>
      </c>
      <c r="F26" s="25">
        <v>10920</v>
      </c>
      <c r="G26" s="25">
        <v>0</v>
      </c>
      <c r="H26" s="25">
        <v>0</v>
      </c>
      <c r="I26" s="25">
        <v>0</v>
      </c>
      <c r="J26" s="53">
        <v>0</v>
      </c>
      <c r="K26" s="77">
        <v>198561</v>
      </c>
      <c r="L26" s="26">
        <v>-36504</v>
      </c>
    </row>
    <row r="27" spans="1:12" ht="15" x14ac:dyDescent="0.25">
      <c r="A27" s="35">
        <v>45254</v>
      </c>
      <c r="B27" s="24">
        <v>125931</v>
      </c>
      <c r="C27" s="53">
        <v>36225</v>
      </c>
      <c r="D27" s="58">
        <v>162156</v>
      </c>
      <c r="E27" s="24">
        <v>206218</v>
      </c>
      <c r="F27" s="25">
        <v>0</v>
      </c>
      <c r="G27" s="25">
        <v>0</v>
      </c>
      <c r="H27" s="25">
        <v>0</v>
      </c>
      <c r="I27" s="25">
        <v>0</v>
      </c>
      <c r="J27" s="53">
        <v>0</v>
      </c>
      <c r="K27" s="77">
        <v>206218</v>
      </c>
      <c r="L27" s="26">
        <v>-44062</v>
      </c>
    </row>
    <row r="28" spans="1:12" ht="15" x14ac:dyDescent="0.25">
      <c r="A28" s="35">
        <v>45255</v>
      </c>
      <c r="B28" s="24">
        <v>125816</v>
      </c>
      <c r="C28" s="53">
        <v>36316</v>
      </c>
      <c r="D28" s="58">
        <v>162132</v>
      </c>
      <c r="E28" s="24">
        <v>199873</v>
      </c>
      <c r="F28" s="25">
        <v>0</v>
      </c>
      <c r="G28" s="25">
        <v>0</v>
      </c>
      <c r="H28" s="25">
        <v>0</v>
      </c>
      <c r="I28" s="25">
        <v>0</v>
      </c>
      <c r="J28" s="53">
        <v>0</v>
      </c>
      <c r="K28" s="77">
        <v>199873</v>
      </c>
      <c r="L28" s="26">
        <v>-37741</v>
      </c>
    </row>
    <row r="29" spans="1:12" ht="15" x14ac:dyDescent="0.25">
      <c r="A29" s="35">
        <v>45256</v>
      </c>
      <c r="B29" s="24">
        <v>125967</v>
      </c>
      <c r="C29" s="53">
        <v>36333</v>
      </c>
      <c r="D29" s="58">
        <v>162300</v>
      </c>
      <c r="E29" s="24">
        <v>200056</v>
      </c>
      <c r="F29" s="25">
        <v>0</v>
      </c>
      <c r="G29" s="25">
        <v>0</v>
      </c>
      <c r="H29" s="25">
        <v>0</v>
      </c>
      <c r="I29" s="25">
        <v>0</v>
      </c>
      <c r="J29" s="53">
        <v>0</v>
      </c>
      <c r="K29" s="77">
        <v>200056</v>
      </c>
      <c r="L29" s="26">
        <v>-37756</v>
      </c>
    </row>
    <row r="30" spans="1:12" ht="15" x14ac:dyDescent="0.25">
      <c r="A30" s="35">
        <v>45257</v>
      </c>
      <c r="B30" s="24">
        <v>125458</v>
      </c>
      <c r="C30" s="53">
        <v>36354</v>
      </c>
      <c r="D30" s="58">
        <v>161812</v>
      </c>
      <c r="E30" s="24">
        <v>200699</v>
      </c>
      <c r="F30" s="25">
        <v>0</v>
      </c>
      <c r="G30" s="25">
        <v>0</v>
      </c>
      <c r="H30" s="25">
        <v>0</v>
      </c>
      <c r="I30" s="25">
        <v>0</v>
      </c>
      <c r="J30" s="53">
        <v>0</v>
      </c>
      <c r="K30" s="77">
        <v>200699</v>
      </c>
      <c r="L30" s="26">
        <v>-38887</v>
      </c>
    </row>
    <row r="31" spans="1:12" ht="15" x14ac:dyDescent="0.25">
      <c r="A31" s="35">
        <v>45258</v>
      </c>
      <c r="B31" s="24">
        <v>126563</v>
      </c>
      <c r="C31" s="53">
        <v>36379</v>
      </c>
      <c r="D31" s="58">
        <v>162942</v>
      </c>
      <c r="E31" s="24">
        <v>198607</v>
      </c>
      <c r="F31" s="25">
        <v>0</v>
      </c>
      <c r="G31" s="25">
        <v>0</v>
      </c>
      <c r="H31" s="25">
        <v>0</v>
      </c>
      <c r="I31" s="25">
        <v>0</v>
      </c>
      <c r="J31" s="53">
        <v>0</v>
      </c>
      <c r="K31" s="77">
        <v>198607</v>
      </c>
      <c r="L31" s="26">
        <v>-35665</v>
      </c>
    </row>
    <row r="32" spans="1:12" ht="15" x14ac:dyDescent="0.25">
      <c r="A32" s="35">
        <v>45259</v>
      </c>
      <c r="B32" s="24">
        <v>125203</v>
      </c>
      <c r="C32" s="53">
        <v>36412</v>
      </c>
      <c r="D32" s="58">
        <v>161615</v>
      </c>
      <c r="E32" s="24">
        <v>166044</v>
      </c>
      <c r="F32" s="25">
        <v>22590</v>
      </c>
      <c r="G32" s="25">
        <v>0</v>
      </c>
      <c r="H32" s="25">
        <v>0</v>
      </c>
      <c r="I32" s="25">
        <v>0</v>
      </c>
      <c r="J32" s="53">
        <v>0</v>
      </c>
      <c r="K32" s="77">
        <v>188634</v>
      </c>
      <c r="L32" s="26">
        <v>-27019</v>
      </c>
    </row>
    <row r="33" spans="1:12" ht="15.6" thickBot="1" x14ac:dyDescent="0.3">
      <c r="A33" s="36">
        <v>45260</v>
      </c>
      <c r="B33" s="24">
        <v>125130</v>
      </c>
      <c r="C33" s="53">
        <v>36745</v>
      </c>
      <c r="D33" s="81">
        <v>161875</v>
      </c>
      <c r="E33" s="24">
        <v>183602</v>
      </c>
      <c r="F33" s="25">
        <v>0</v>
      </c>
      <c r="G33" s="25">
        <v>0</v>
      </c>
      <c r="H33" s="25">
        <v>0</v>
      </c>
      <c r="I33" s="25">
        <v>0</v>
      </c>
      <c r="J33" s="53">
        <v>0</v>
      </c>
      <c r="K33" s="78">
        <v>183602</v>
      </c>
      <c r="L33" s="28">
        <v>-21727</v>
      </c>
    </row>
    <row r="34" spans="1:12" ht="16.2" thickBot="1" x14ac:dyDescent="0.35">
      <c r="A34" s="65" t="s">
        <v>12</v>
      </c>
      <c r="B34" s="66">
        <v>3778665</v>
      </c>
      <c r="C34" s="74">
        <v>1058958</v>
      </c>
      <c r="D34" s="82">
        <v>4837623</v>
      </c>
      <c r="E34" s="66">
        <v>5893990</v>
      </c>
      <c r="F34" s="67">
        <v>95013</v>
      </c>
      <c r="G34" s="67">
        <v>0</v>
      </c>
      <c r="H34" s="67">
        <v>0</v>
      </c>
      <c r="I34" s="67">
        <v>0</v>
      </c>
      <c r="J34" s="74">
        <v>0</v>
      </c>
      <c r="K34" s="79">
        <v>5989003</v>
      </c>
      <c r="L34" s="68">
        <v>-1151380</v>
      </c>
    </row>
    <row r="35" spans="1:12" ht="34.799999999999997" customHeight="1" x14ac:dyDescent="0.3">
      <c r="A35" s="107" t="s">
        <v>68</v>
      </c>
      <c r="B35" s="108"/>
      <c r="C35" s="108"/>
      <c r="D35" s="108"/>
      <c r="E35" s="108"/>
      <c r="F35" s="108"/>
      <c r="G35" s="108"/>
      <c r="H35" s="108"/>
      <c r="I35" s="108"/>
      <c r="J35" s="108"/>
      <c r="K35" s="108"/>
      <c r="L35" s="109"/>
    </row>
    <row r="36" spans="1:12" ht="19.2" customHeight="1" thickBot="1" x14ac:dyDescent="0.3">
      <c r="A36" s="110" t="s">
        <v>69</v>
      </c>
      <c r="B36" s="111"/>
      <c r="C36" s="111"/>
      <c r="D36" s="111"/>
      <c r="E36" s="111"/>
      <c r="F36" s="111"/>
      <c r="G36" s="111"/>
      <c r="H36" s="111"/>
      <c r="I36" s="111"/>
      <c r="J36" s="111"/>
      <c r="K36" s="111"/>
      <c r="L36" s="112"/>
    </row>
    <row r="37" spans="1:12" ht="23.4" customHeight="1" x14ac:dyDescent="0.25">
      <c r="A37" s="87" t="s">
        <v>13</v>
      </c>
      <c r="B37" s="88"/>
      <c r="C37" s="88"/>
      <c r="D37" s="29">
        <f>D34/325851</f>
        <v>14.846119852325142</v>
      </c>
      <c r="E37" s="32"/>
      <c r="F37" s="32"/>
      <c r="G37" s="32"/>
      <c r="H37" s="32"/>
      <c r="I37" s="32"/>
      <c r="J37" s="32"/>
      <c r="K37" s="11"/>
      <c r="L37" s="11"/>
    </row>
    <row r="38" spans="1:12" ht="25.8" customHeight="1" x14ac:dyDescent="0.25">
      <c r="A38" s="87" t="s">
        <v>14</v>
      </c>
      <c r="B38" s="88"/>
      <c r="C38" s="88"/>
      <c r="D38" s="30">
        <f>D34/(30*24*60)</f>
        <v>111.98201388888889</v>
      </c>
      <c r="E38" s="32"/>
      <c r="F38" s="32"/>
      <c r="G38" s="32"/>
      <c r="H38" s="32"/>
      <c r="I38" s="32"/>
      <c r="J38" s="32"/>
      <c r="K38" s="11"/>
      <c r="L38" s="11"/>
    </row>
    <row r="39" spans="1:12" ht="15.6" x14ac:dyDescent="0.25">
      <c r="A39" s="89" t="s">
        <v>15</v>
      </c>
      <c r="B39" s="90"/>
      <c r="C39" s="90"/>
      <c r="D39" s="92">
        <f>D34-F34</f>
        <v>4742610</v>
      </c>
      <c r="E39" s="32"/>
      <c r="F39" s="33"/>
      <c r="G39" s="33"/>
      <c r="H39" s="33"/>
      <c r="I39" s="33"/>
      <c r="J39" s="33"/>
      <c r="K39" s="33"/>
      <c r="L39" s="33"/>
    </row>
    <row r="40" spans="1:12" ht="15.6" x14ac:dyDescent="0.25">
      <c r="A40" s="91"/>
      <c r="B40" s="90"/>
      <c r="C40" s="90"/>
      <c r="D40" s="93"/>
      <c r="E40" s="32"/>
      <c r="F40" s="33"/>
      <c r="G40" s="33"/>
      <c r="H40" s="33"/>
      <c r="I40" s="33"/>
      <c r="J40" s="33"/>
      <c r="K40" s="33"/>
      <c r="L40" s="33"/>
    </row>
    <row r="41" spans="1:12" ht="15.6" x14ac:dyDescent="0.25">
      <c r="A41" s="89" t="s">
        <v>24</v>
      </c>
      <c r="B41" s="90"/>
      <c r="C41" s="90"/>
      <c r="D41" s="92">
        <f>F34+G34</f>
        <v>95013</v>
      </c>
      <c r="E41" s="32"/>
      <c r="F41" s="33"/>
      <c r="G41" s="33"/>
      <c r="H41" s="33"/>
      <c r="I41" s="33"/>
      <c r="J41" s="33"/>
      <c r="K41" s="33"/>
      <c r="L41" s="33"/>
    </row>
    <row r="42" spans="1:12" ht="15.6" x14ac:dyDescent="0.25">
      <c r="A42" s="91"/>
      <c r="B42" s="90"/>
      <c r="C42" s="90"/>
      <c r="D42" s="93"/>
      <c r="E42" s="32"/>
      <c r="F42" s="33"/>
      <c r="G42" s="33"/>
      <c r="H42" s="33"/>
      <c r="I42" s="33"/>
      <c r="J42" s="33"/>
      <c r="K42" s="33"/>
      <c r="L42" s="33"/>
    </row>
    <row r="43" spans="1:12" ht="15.6" x14ac:dyDescent="0.25">
      <c r="A43" s="89" t="s">
        <v>25</v>
      </c>
      <c r="B43" s="90"/>
      <c r="C43" s="90"/>
      <c r="D43" s="92">
        <f>D39+D41</f>
        <v>4837623</v>
      </c>
      <c r="E43" s="32"/>
      <c r="F43" s="33"/>
      <c r="G43" s="33"/>
      <c r="H43" s="33"/>
      <c r="I43" s="33"/>
      <c r="J43" s="33"/>
      <c r="K43" s="33"/>
      <c r="L43" s="33"/>
    </row>
    <row r="44" spans="1:12" ht="16.2" thickBot="1" x14ac:dyDescent="0.3">
      <c r="A44" s="91"/>
      <c r="B44" s="90"/>
      <c r="C44" s="90"/>
      <c r="D44" s="93"/>
      <c r="E44" s="32"/>
      <c r="F44" s="33"/>
      <c r="G44" s="33"/>
      <c r="H44" s="33"/>
      <c r="I44" s="33"/>
      <c r="J44" s="33"/>
      <c r="K44" s="33"/>
      <c r="L44" s="33"/>
    </row>
    <row r="45" spans="1:12" s="31" customFormat="1" ht="30" customHeight="1" thickBot="1" x14ac:dyDescent="0.35">
      <c r="A45" s="100" t="s">
        <v>22</v>
      </c>
      <c r="B45" s="101"/>
      <c r="C45" s="101"/>
      <c r="D45" s="101"/>
      <c r="E45" s="101"/>
      <c r="F45" s="101"/>
      <c r="G45" s="101"/>
      <c r="H45" s="101"/>
      <c r="I45" s="101"/>
      <c r="J45" s="101"/>
      <c r="K45" s="101"/>
      <c r="L45" s="102"/>
    </row>
    <row r="46" spans="1:12" s="20" customFormat="1" ht="69.900000000000006" customHeight="1" x14ac:dyDescent="0.25">
      <c r="A46" s="103" t="s">
        <v>16</v>
      </c>
      <c r="B46" s="104"/>
      <c r="C46" s="104"/>
      <c r="D46" s="104"/>
      <c r="E46" s="104"/>
      <c r="F46" s="104"/>
      <c r="G46" s="104"/>
      <c r="H46" s="104"/>
      <c r="I46" s="104"/>
      <c r="J46" s="104"/>
      <c r="K46" s="104"/>
      <c r="L46" s="105"/>
    </row>
    <row r="47" spans="1:12" ht="69.900000000000006" customHeight="1" x14ac:dyDescent="0.25">
      <c r="A47" s="94" t="s">
        <v>17</v>
      </c>
      <c r="B47" s="95"/>
      <c r="C47" s="95"/>
      <c r="D47" s="95"/>
      <c r="E47" s="95"/>
      <c r="F47" s="95"/>
      <c r="G47" s="95"/>
      <c r="H47" s="95"/>
      <c r="I47" s="95"/>
      <c r="J47" s="95"/>
      <c r="K47" s="95"/>
      <c r="L47" s="96"/>
    </row>
    <row r="48" spans="1:12" ht="69.900000000000006" customHeight="1" x14ac:dyDescent="0.25">
      <c r="A48" s="94" t="s">
        <v>27</v>
      </c>
      <c r="B48" s="95"/>
      <c r="C48" s="95"/>
      <c r="D48" s="95"/>
      <c r="E48" s="95"/>
      <c r="F48" s="95"/>
      <c r="G48" s="95"/>
      <c r="H48" s="95"/>
      <c r="I48" s="95"/>
      <c r="J48" s="95"/>
      <c r="K48" s="95"/>
      <c r="L48" s="96"/>
    </row>
    <row r="49" spans="1:12" ht="69.900000000000006" customHeight="1" x14ac:dyDescent="0.25">
      <c r="A49" s="94" t="s">
        <v>21</v>
      </c>
      <c r="B49" s="95"/>
      <c r="C49" s="95"/>
      <c r="D49" s="95"/>
      <c r="E49" s="95"/>
      <c r="F49" s="95"/>
      <c r="G49" s="95"/>
      <c r="H49" s="95"/>
      <c r="I49" s="95"/>
      <c r="J49" s="95"/>
      <c r="K49" s="95"/>
      <c r="L49" s="96"/>
    </row>
    <row r="50" spans="1:12" ht="69.900000000000006" customHeight="1" x14ac:dyDescent="0.25">
      <c r="A50" s="94" t="s">
        <v>23</v>
      </c>
      <c r="B50" s="95"/>
      <c r="C50" s="95"/>
      <c r="D50" s="95"/>
      <c r="E50" s="95"/>
      <c r="F50" s="95"/>
      <c r="G50" s="95"/>
      <c r="H50" s="95"/>
      <c r="I50" s="95"/>
      <c r="J50" s="95"/>
      <c r="K50" s="95"/>
      <c r="L50" s="96"/>
    </row>
    <row r="51" spans="1:12" ht="69.900000000000006" customHeight="1" thickBot="1" x14ac:dyDescent="0.3">
      <c r="A51" s="97" t="s">
        <v>18</v>
      </c>
      <c r="B51" s="98"/>
      <c r="C51" s="98"/>
      <c r="D51" s="98"/>
      <c r="E51" s="98"/>
      <c r="F51" s="98"/>
      <c r="G51" s="98"/>
      <c r="H51" s="98"/>
      <c r="I51" s="98"/>
      <c r="J51" s="98"/>
      <c r="K51" s="98"/>
      <c r="L51" s="99"/>
    </row>
  </sheetData>
  <mergeCells count="19">
    <mergeCell ref="A1:L1"/>
    <mergeCell ref="A35:L35"/>
    <mergeCell ref="A36:L36"/>
    <mergeCell ref="A2:L2"/>
    <mergeCell ref="A37:C37"/>
    <mergeCell ref="A38:C38"/>
    <mergeCell ref="A39:C40"/>
    <mergeCell ref="D39:D40"/>
    <mergeCell ref="A50:L50"/>
    <mergeCell ref="A51:L51"/>
    <mergeCell ref="A45:L45"/>
    <mergeCell ref="A46:L46"/>
    <mergeCell ref="A47:L47"/>
    <mergeCell ref="A48:L48"/>
    <mergeCell ref="A49:L49"/>
    <mergeCell ref="D43:D44"/>
    <mergeCell ref="A41:C42"/>
    <mergeCell ref="D41:D42"/>
    <mergeCell ref="A43:C44"/>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8C6BA-58E5-4EFF-9AA0-222713023562}">
  <dimension ref="A1:K39"/>
  <sheetViews>
    <sheetView zoomScaleNormal="100" workbookViewId="0">
      <selection sqref="A1:K1"/>
    </sheetView>
  </sheetViews>
  <sheetFormatPr defaultColWidth="9.109375" defaultRowHeight="15" x14ac:dyDescent="0.25"/>
  <cols>
    <col min="1" max="1" width="15.6640625" style="3" customWidth="1"/>
    <col min="2" max="2" width="14.44140625" style="3" customWidth="1"/>
    <col min="3" max="10" width="14.44140625" style="2" customWidth="1"/>
    <col min="11" max="11" width="13.109375" style="1" customWidth="1"/>
    <col min="12" max="16384" width="9.109375" style="1"/>
  </cols>
  <sheetData>
    <row r="1" spans="1:11" ht="21" x14ac:dyDescent="0.4">
      <c r="A1" s="116" t="s">
        <v>0</v>
      </c>
      <c r="B1" s="116"/>
      <c r="C1" s="116"/>
      <c r="D1" s="116"/>
      <c r="E1" s="116"/>
      <c r="F1" s="116"/>
      <c r="G1" s="116"/>
      <c r="H1" s="116"/>
      <c r="I1" s="116"/>
      <c r="J1" s="116"/>
      <c r="K1" s="116"/>
    </row>
    <row r="2" spans="1:11" ht="17.399999999999999" x14ac:dyDescent="0.3">
      <c r="A2" s="117" t="s">
        <v>4</v>
      </c>
      <c r="B2" s="117"/>
      <c r="C2" s="117"/>
      <c r="D2" s="117"/>
      <c r="E2" s="117"/>
      <c r="F2" s="117"/>
      <c r="G2" s="117"/>
      <c r="H2" s="117"/>
      <c r="I2" s="117"/>
      <c r="J2" s="117"/>
      <c r="K2" s="117"/>
    </row>
    <row r="3" spans="1:11" x14ac:dyDescent="0.25">
      <c r="A3" s="3" t="s">
        <v>1</v>
      </c>
      <c r="B3" s="3">
        <v>2023</v>
      </c>
      <c r="C3" s="3"/>
    </row>
    <row r="4" spans="1:11" x14ac:dyDescent="0.25">
      <c r="A4" s="3" t="s">
        <v>2</v>
      </c>
      <c r="B4" s="4">
        <v>45241</v>
      </c>
      <c r="C4" s="4"/>
    </row>
    <row r="5" spans="1:11" ht="31.2" x14ac:dyDescent="0.3">
      <c r="A5" s="41" t="s">
        <v>3</v>
      </c>
      <c r="B5" s="45" t="s">
        <v>59</v>
      </c>
      <c r="C5" s="42" t="s">
        <v>60</v>
      </c>
      <c r="D5" s="69" t="s">
        <v>61</v>
      </c>
      <c r="E5" s="45" t="s">
        <v>62</v>
      </c>
      <c r="F5" s="45" t="s">
        <v>63</v>
      </c>
      <c r="G5" s="45" t="s">
        <v>64</v>
      </c>
      <c r="H5" s="45" t="s">
        <v>65</v>
      </c>
      <c r="I5" s="45" t="s">
        <v>66</v>
      </c>
      <c r="J5" s="42" t="s">
        <v>67</v>
      </c>
      <c r="K5" s="71" t="s">
        <v>30</v>
      </c>
    </row>
    <row r="6" spans="1:11" x14ac:dyDescent="0.25">
      <c r="A6" s="37">
        <v>45231</v>
      </c>
      <c r="B6" s="5">
        <v>53812</v>
      </c>
      <c r="C6" s="10">
        <v>26532</v>
      </c>
      <c r="D6" s="70">
        <v>0</v>
      </c>
      <c r="E6" s="6">
        <v>0</v>
      </c>
      <c r="F6" s="6">
        <v>0</v>
      </c>
      <c r="G6" s="6">
        <v>0</v>
      </c>
      <c r="H6" s="6">
        <v>0</v>
      </c>
      <c r="I6" s="6">
        <v>0</v>
      </c>
      <c r="J6" s="10">
        <v>41318</v>
      </c>
      <c r="K6" s="26">
        <v>121662</v>
      </c>
    </row>
    <row r="7" spans="1:11" x14ac:dyDescent="0.25">
      <c r="A7" s="37">
        <v>45232</v>
      </c>
      <c r="B7" s="5">
        <v>54412</v>
      </c>
      <c r="C7" s="10">
        <v>26027</v>
      </c>
      <c r="D7" s="70">
        <v>0</v>
      </c>
      <c r="E7" s="6">
        <v>0</v>
      </c>
      <c r="F7" s="6">
        <v>0</v>
      </c>
      <c r="G7" s="6">
        <v>0</v>
      </c>
      <c r="H7" s="6">
        <v>0</v>
      </c>
      <c r="I7" s="6">
        <v>0</v>
      </c>
      <c r="J7" s="10">
        <v>41743</v>
      </c>
      <c r="K7" s="26">
        <v>122182</v>
      </c>
    </row>
    <row r="8" spans="1:11" x14ac:dyDescent="0.25">
      <c r="A8" s="37">
        <v>45233</v>
      </c>
      <c r="B8" s="5">
        <v>55107</v>
      </c>
      <c r="C8" s="10">
        <v>25681</v>
      </c>
      <c r="D8" s="70">
        <v>0</v>
      </c>
      <c r="E8" s="6">
        <v>0</v>
      </c>
      <c r="F8" s="6">
        <v>0</v>
      </c>
      <c r="G8" s="6">
        <v>0</v>
      </c>
      <c r="H8" s="6">
        <v>0</v>
      </c>
      <c r="I8" s="6">
        <v>0</v>
      </c>
      <c r="J8" s="10">
        <v>42303</v>
      </c>
      <c r="K8" s="26">
        <v>123091</v>
      </c>
    </row>
    <row r="9" spans="1:11" x14ac:dyDescent="0.25">
      <c r="A9" s="37">
        <v>45234</v>
      </c>
      <c r="B9" s="5">
        <v>56310</v>
      </c>
      <c r="C9" s="10">
        <v>25233</v>
      </c>
      <c r="D9" s="70">
        <v>0</v>
      </c>
      <c r="E9" s="6">
        <v>0</v>
      </c>
      <c r="F9" s="6">
        <v>0</v>
      </c>
      <c r="G9" s="6">
        <v>0</v>
      </c>
      <c r="H9" s="6">
        <v>0</v>
      </c>
      <c r="I9" s="6">
        <v>0</v>
      </c>
      <c r="J9" s="10">
        <v>42919</v>
      </c>
      <c r="K9" s="26">
        <v>124462</v>
      </c>
    </row>
    <row r="10" spans="1:11" x14ac:dyDescent="0.25">
      <c r="A10" s="37">
        <v>45235</v>
      </c>
      <c r="B10" s="5">
        <v>57439</v>
      </c>
      <c r="C10" s="10">
        <v>25050</v>
      </c>
      <c r="D10" s="70">
        <v>0</v>
      </c>
      <c r="E10" s="6">
        <v>0</v>
      </c>
      <c r="F10" s="6">
        <v>0</v>
      </c>
      <c r="G10" s="6">
        <v>0</v>
      </c>
      <c r="H10" s="6">
        <v>0</v>
      </c>
      <c r="I10" s="6">
        <v>0</v>
      </c>
      <c r="J10" s="10">
        <v>43347</v>
      </c>
      <c r="K10" s="26">
        <v>125836</v>
      </c>
    </row>
    <row r="11" spans="1:11" x14ac:dyDescent="0.25">
      <c r="A11" s="37">
        <v>45236</v>
      </c>
      <c r="B11" s="5">
        <v>58121</v>
      </c>
      <c r="C11" s="10">
        <v>24952</v>
      </c>
      <c r="D11" s="70">
        <v>0</v>
      </c>
      <c r="E11" s="6">
        <v>0</v>
      </c>
      <c r="F11" s="6">
        <v>0</v>
      </c>
      <c r="G11" s="6">
        <v>0</v>
      </c>
      <c r="H11" s="6">
        <v>0</v>
      </c>
      <c r="I11" s="6">
        <v>0</v>
      </c>
      <c r="J11" s="10">
        <v>43538</v>
      </c>
      <c r="K11" s="26">
        <v>126611</v>
      </c>
    </row>
    <row r="12" spans="1:11" x14ac:dyDescent="0.25">
      <c r="A12" s="37">
        <v>45237</v>
      </c>
      <c r="B12" s="5">
        <v>58152</v>
      </c>
      <c r="C12" s="10">
        <v>25410</v>
      </c>
      <c r="D12" s="70">
        <v>0</v>
      </c>
      <c r="E12" s="6">
        <v>0</v>
      </c>
      <c r="F12" s="6">
        <v>0</v>
      </c>
      <c r="G12" s="6">
        <v>0</v>
      </c>
      <c r="H12" s="6">
        <v>0</v>
      </c>
      <c r="I12" s="6">
        <v>0</v>
      </c>
      <c r="J12" s="10">
        <v>43646</v>
      </c>
      <c r="K12" s="26">
        <v>127208</v>
      </c>
    </row>
    <row r="13" spans="1:11" x14ac:dyDescent="0.25">
      <c r="A13" s="37">
        <v>45238</v>
      </c>
      <c r="B13" s="5">
        <v>59239</v>
      </c>
      <c r="C13" s="10">
        <v>27015</v>
      </c>
      <c r="D13" s="70">
        <v>0</v>
      </c>
      <c r="E13" s="6">
        <v>0</v>
      </c>
      <c r="F13" s="6">
        <v>0</v>
      </c>
      <c r="G13" s="6">
        <v>0</v>
      </c>
      <c r="H13" s="6">
        <v>0</v>
      </c>
      <c r="I13" s="6">
        <v>0</v>
      </c>
      <c r="J13" s="10">
        <v>43706</v>
      </c>
      <c r="K13" s="26">
        <v>129960</v>
      </c>
    </row>
    <row r="14" spans="1:11" x14ac:dyDescent="0.25">
      <c r="A14" s="37">
        <v>45239</v>
      </c>
      <c r="B14" s="5">
        <v>59360</v>
      </c>
      <c r="C14" s="10">
        <v>26745</v>
      </c>
      <c r="D14" s="70">
        <v>0</v>
      </c>
      <c r="E14" s="6">
        <v>0</v>
      </c>
      <c r="F14" s="6">
        <v>0</v>
      </c>
      <c r="G14" s="6">
        <v>0</v>
      </c>
      <c r="H14" s="6">
        <v>0</v>
      </c>
      <c r="I14" s="6">
        <v>0</v>
      </c>
      <c r="J14" s="10">
        <v>43721</v>
      </c>
      <c r="K14" s="26">
        <v>129826</v>
      </c>
    </row>
    <row r="15" spans="1:11" x14ac:dyDescent="0.25">
      <c r="A15" s="37">
        <v>45240</v>
      </c>
      <c r="B15" s="5">
        <v>58905</v>
      </c>
      <c r="C15" s="10">
        <v>25078</v>
      </c>
      <c r="D15" s="70">
        <v>0</v>
      </c>
      <c r="E15" s="6">
        <v>0</v>
      </c>
      <c r="F15" s="6">
        <v>0</v>
      </c>
      <c r="G15" s="6">
        <v>0</v>
      </c>
      <c r="H15" s="6">
        <v>0</v>
      </c>
      <c r="I15" s="6">
        <v>0</v>
      </c>
      <c r="J15" s="10">
        <v>43729</v>
      </c>
      <c r="K15" s="26">
        <v>127712</v>
      </c>
    </row>
    <row r="16" spans="1:11" x14ac:dyDescent="0.25">
      <c r="A16" s="37">
        <v>45241</v>
      </c>
      <c r="B16" s="5">
        <v>58852</v>
      </c>
      <c r="C16" s="10">
        <v>24440</v>
      </c>
      <c r="D16" s="70">
        <v>0</v>
      </c>
      <c r="E16" s="6">
        <v>0</v>
      </c>
      <c r="F16" s="6">
        <v>0</v>
      </c>
      <c r="G16" s="6">
        <v>0</v>
      </c>
      <c r="H16" s="6">
        <v>0</v>
      </c>
      <c r="I16" s="6">
        <v>0</v>
      </c>
      <c r="J16" s="10">
        <v>43740</v>
      </c>
      <c r="K16" s="26">
        <v>127032</v>
      </c>
    </row>
    <row r="17" spans="1:11" x14ac:dyDescent="0.25">
      <c r="A17" s="37">
        <v>45242</v>
      </c>
      <c r="B17" s="5">
        <v>56006</v>
      </c>
      <c r="C17" s="10">
        <v>23785</v>
      </c>
      <c r="D17" s="70">
        <v>0</v>
      </c>
      <c r="E17" s="6">
        <v>0</v>
      </c>
      <c r="F17" s="6">
        <v>0</v>
      </c>
      <c r="G17" s="6">
        <v>0</v>
      </c>
      <c r="H17" s="6">
        <v>0</v>
      </c>
      <c r="I17" s="6">
        <v>0</v>
      </c>
      <c r="J17" s="10">
        <v>43698</v>
      </c>
      <c r="K17" s="26">
        <v>123489</v>
      </c>
    </row>
    <row r="18" spans="1:11" x14ac:dyDescent="0.25">
      <c r="A18" s="37">
        <v>45243</v>
      </c>
      <c r="B18" s="5">
        <v>57916</v>
      </c>
      <c r="C18" s="10">
        <v>24243</v>
      </c>
      <c r="D18" s="70">
        <v>0</v>
      </c>
      <c r="E18" s="6">
        <v>0</v>
      </c>
      <c r="F18" s="6">
        <v>0</v>
      </c>
      <c r="G18" s="6">
        <v>0</v>
      </c>
      <c r="H18" s="6">
        <v>0</v>
      </c>
      <c r="I18" s="6">
        <v>0</v>
      </c>
      <c r="J18" s="10">
        <v>43687</v>
      </c>
      <c r="K18" s="26">
        <v>125846</v>
      </c>
    </row>
    <row r="19" spans="1:11" x14ac:dyDescent="0.25">
      <c r="A19" s="37">
        <v>45244</v>
      </c>
      <c r="B19" s="5">
        <v>58138</v>
      </c>
      <c r="C19" s="10">
        <v>24661</v>
      </c>
      <c r="D19" s="70">
        <v>0</v>
      </c>
      <c r="E19" s="6">
        <v>0</v>
      </c>
      <c r="F19" s="6">
        <v>0</v>
      </c>
      <c r="G19" s="6">
        <v>0</v>
      </c>
      <c r="H19" s="6">
        <v>0</v>
      </c>
      <c r="I19" s="6">
        <v>0</v>
      </c>
      <c r="J19" s="10">
        <v>43461</v>
      </c>
      <c r="K19" s="26">
        <v>126260</v>
      </c>
    </row>
    <row r="20" spans="1:11" x14ac:dyDescent="0.25">
      <c r="A20" s="37">
        <v>45245</v>
      </c>
      <c r="B20" s="5">
        <v>55256</v>
      </c>
      <c r="C20" s="10">
        <v>24833</v>
      </c>
      <c r="D20" s="70">
        <v>0</v>
      </c>
      <c r="E20" s="6">
        <v>0</v>
      </c>
      <c r="F20" s="6">
        <v>0</v>
      </c>
      <c r="G20" s="6">
        <v>0</v>
      </c>
      <c r="H20" s="6">
        <v>0</v>
      </c>
      <c r="I20" s="6">
        <v>0</v>
      </c>
      <c r="J20" s="10">
        <v>43276</v>
      </c>
      <c r="K20" s="26">
        <v>123365</v>
      </c>
    </row>
    <row r="21" spans="1:11" x14ac:dyDescent="0.25">
      <c r="A21" s="37">
        <v>45246</v>
      </c>
      <c r="B21" s="5">
        <v>57665</v>
      </c>
      <c r="C21" s="10">
        <v>26386</v>
      </c>
      <c r="D21" s="70">
        <v>0</v>
      </c>
      <c r="E21" s="6">
        <v>0</v>
      </c>
      <c r="F21" s="6">
        <v>0</v>
      </c>
      <c r="G21" s="6">
        <v>0</v>
      </c>
      <c r="H21" s="6">
        <v>0</v>
      </c>
      <c r="I21" s="6">
        <v>0</v>
      </c>
      <c r="J21" s="10">
        <v>43202</v>
      </c>
      <c r="K21" s="26">
        <v>127253</v>
      </c>
    </row>
    <row r="22" spans="1:11" x14ac:dyDescent="0.25">
      <c r="A22" s="37">
        <v>45247</v>
      </c>
      <c r="B22" s="5">
        <v>57642</v>
      </c>
      <c r="C22" s="10">
        <v>26318</v>
      </c>
      <c r="D22" s="70">
        <v>0</v>
      </c>
      <c r="E22" s="6">
        <v>0</v>
      </c>
      <c r="F22" s="6">
        <v>0</v>
      </c>
      <c r="G22" s="6">
        <v>0</v>
      </c>
      <c r="H22" s="6">
        <v>0</v>
      </c>
      <c r="I22" s="6">
        <v>0</v>
      </c>
      <c r="J22" s="10">
        <v>43070</v>
      </c>
      <c r="K22" s="26">
        <v>127030</v>
      </c>
    </row>
    <row r="23" spans="1:11" x14ac:dyDescent="0.25">
      <c r="A23" s="37">
        <v>45248</v>
      </c>
      <c r="B23" s="5">
        <v>57309</v>
      </c>
      <c r="C23" s="10">
        <v>26497</v>
      </c>
      <c r="D23" s="70">
        <v>0</v>
      </c>
      <c r="E23" s="6">
        <v>0</v>
      </c>
      <c r="F23" s="6">
        <v>0</v>
      </c>
      <c r="G23" s="6">
        <v>0</v>
      </c>
      <c r="H23" s="6">
        <v>0</v>
      </c>
      <c r="I23" s="6">
        <v>0</v>
      </c>
      <c r="J23" s="10">
        <v>43026</v>
      </c>
      <c r="K23" s="26">
        <v>126832</v>
      </c>
    </row>
    <row r="24" spans="1:11" x14ac:dyDescent="0.25">
      <c r="A24" s="37">
        <v>45249</v>
      </c>
      <c r="B24" s="5">
        <v>57484</v>
      </c>
      <c r="C24" s="10">
        <v>26523</v>
      </c>
      <c r="D24" s="70">
        <v>0</v>
      </c>
      <c r="E24" s="6">
        <v>0</v>
      </c>
      <c r="F24" s="6">
        <v>0</v>
      </c>
      <c r="G24" s="6">
        <v>0</v>
      </c>
      <c r="H24" s="6">
        <v>0</v>
      </c>
      <c r="I24" s="6">
        <v>0</v>
      </c>
      <c r="J24" s="10">
        <v>43023</v>
      </c>
      <c r="K24" s="26">
        <v>127030</v>
      </c>
    </row>
    <row r="25" spans="1:11" x14ac:dyDescent="0.25">
      <c r="A25" s="37">
        <v>45250</v>
      </c>
      <c r="B25" s="5">
        <v>58295</v>
      </c>
      <c r="C25" s="10">
        <v>26449</v>
      </c>
      <c r="D25" s="70">
        <v>0</v>
      </c>
      <c r="E25" s="6">
        <v>0</v>
      </c>
      <c r="F25" s="6">
        <v>0</v>
      </c>
      <c r="G25" s="6">
        <v>0</v>
      </c>
      <c r="H25" s="6">
        <v>0</v>
      </c>
      <c r="I25" s="6">
        <v>0</v>
      </c>
      <c r="J25" s="10">
        <v>42960</v>
      </c>
      <c r="K25" s="26">
        <v>127704</v>
      </c>
    </row>
    <row r="26" spans="1:11" x14ac:dyDescent="0.25">
      <c r="A26" s="37">
        <v>45251</v>
      </c>
      <c r="B26" s="5">
        <v>57905</v>
      </c>
      <c r="C26" s="10">
        <v>25881</v>
      </c>
      <c r="D26" s="70">
        <v>0</v>
      </c>
      <c r="E26" s="6">
        <v>0</v>
      </c>
      <c r="F26" s="6">
        <v>0</v>
      </c>
      <c r="G26" s="6">
        <v>0</v>
      </c>
      <c r="H26" s="6">
        <v>0</v>
      </c>
      <c r="I26" s="6">
        <v>0</v>
      </c>
      <c r="J26" s="10">
        <v>42930</v>
      </c>
      <c r="K26" s="26">
        <v>126716</v>
      </c>
    </row>
    <row r="27" spans="1:11" x14ac:dyDescent="0.25">
      <c r="A27" s="37">
        <v>45252</v>
      </c>
      <c r="B27" s="5">
        <v>57110</v>
      </c>
      <c r="C27" s="10">
        <v>25711</v>
      </c>
      <c r="D27" s="70">
        <v>0</v>
      </c>
      <c r="E27" s="6">
        <v>0</v>
      </c>
      <c r="F27" s="6">
        <v>0</v>
      </c>
      <c r="G27" s="6">
        <v>0</v>
      </c>
      <c r="H27" s="6">
        <v>0</v>
      </c>
      <c r="I27" s="6">
        <v>0</v>
      </c>
      <c r="J27" s="10">
        <v>42920</v>
      </c>
      <c r="K27" s="26">
        <v>125741</v>
      </c>
    </row>
    <row r="28" spans="1:11" x14ac:dyDescent="0.25">
      <c r="A28" s="37">
        <v>45253</v>
      </c>
      <c r="B28" s="5">
        <v>56986</v>
      </c>
      <c r="C28" s="10">
        <v>25852</v>
      </c>
      <c r="D28" s="70">
        <v>0</v>
      </c>
      <c r="E28" s="6">
        <v>0</v>
      </c>
      <c r="F28" s="6">
        <v>0</v>
      </c>
      <c r="G28" s="6">
        <v>0</v>
      </c>
      <c r="H28" s="6">
        <v>0</v>
      </c>
      <c r="I28" s="6">
        <v>0</v>
      </c>
      <c r="J28" s="10">
        <v>42911</v>
      </c>
      <c r="K28" s="26">
        <v>125749</v>
      </c>
    </row>
    <row r="29" spans="1:11" x14ac:dyDescent="0.25">
      <c r="A29" s="37">
        <v>45254</v>
      </c>
      <c r="B29" s="5">
        <v>56776</v>
      </c>
      <c r="C29" s="10">
        <v>26232</v>
      </c>
      <c r="D29" s="70">
        <v>0</v>
      </c>
      <c r="E29" s="6">
        <v>0</v>
      </c>
      <c r="F29" s="6">
        <v>0</v>
      </c>
      <c r="G29" s="6">
        <v>0</v>
      </c>
      <c r="H29" s="6">
        <v>0</v>
      </c>
      <c r="I29" s="6">
        <v>0</v>
      </c>
      <c r="J29" s="10">
        <v>42923</v>
      </c>
      <c r="K29" s="26">
        <v>125931</v>
      </c>
    </row>
    <row r="30" spans="1:11" x14ac:dyDescent="0.25">
      <c r="A30" s="37">
        <v>45255</v>
      </c>
      <c r="B30" s="5">
        <v>56900</v>
      </c>
      <c r="C30" s="10">
        <v>26042</v>
      </c>
      <c r="D30" s="70">
        <v>0</v>
      </c>
      <c r="E30" s="6">
        <v>0</v>
      </c>
      <c r="F30" s="6">
        <v>0</v>
      </c>
      <c r="G30" s="6">
        <v>0</v>
      </c>
      <c r="H30" s="6">
        <v>0</v>
      </c>
      <c r="I30" s="6">
        <v>0</v>
      </c>
      <c r="J30" s="10">
        <v>42874</v>
      </c>
      <c r="K30" s="26">
        <v>125816</v>
      </c>
    </row>
    <row r="31" spans="1:11" x14ac:dyDescent="0.25">
      <c r="A31" s="37">
        <v>45256</v>
      </c>
      <c r="B31" s="5">
        <v>57234</v>
      </c>
      <c r="C31" s="10">
        <v>25906</v>
      </c>
      <c r="D31" s="70">
        <v>0</v>
      </c>
      <c r="E31" s="6">
        <v>0</v>
      </c>
      <c r="F31" s="6">
        <v>0</v>
      </c>
      <c r="G31" s="6">
        <v>0</v>
      </c>
      <c r="H31" s="6">
        <v>0</v>
      </c>
      <c r="I31" s="6">
        <v>0</v>
      </c>
      <c r="J31" s="10">
        <v>42827</v>
      </c>
      <c r="K31" s="26">
        <v>125967</v>
      </c>
    </row>
    <row r="32" spans="1:11" x14ac:dyDescent="0.25">
      <c r="A32" s="37">
        <v>45257</v>
      </c>
      <c r="B32" s="5">
        <v>56884</v>
      </c>
      <c r="C32" s="10">
        <v>25779</v>
      </c>
      <c r="D32" s="70">
        <v>0</v>
      </c>
      <c r="E32" s="6">
        <v>0</v>
      </c>
      <c r="F32" s="6">
        <v>0</v>
      </c>
      <c r="G32" s="6">
        <v>0</v>
      </c>
      <c r="H32" s="6">
        <v>0</v>
      </c>
      <c r="I32" s="6">
        <v>0</v>
      </c>
      <c r="J32" s="10">
        <v>42795</v>
      </c>
      <c r="K32" s="26">
        <v>125458</v>
      </c>
    </row>
    <row r="33" spans="1:11" x14ac:dyDescent="0.25">
      <c r="A33" s="37">
        <v>45258</v>
      </c>
      <c r="B33" s="5">
        <v>57425</v>
      </c>
      <c r="C33" s="10">
        <v>26328</v>
      </c>
      <c r="D33" s="70">
        <v>0</v>
      </c>
      <c r="E33" s="6">
        <v>0</v>
      </c>
      <c r="F33" s="6">
        <v>0</v>
      </c>
      <c r="G33" s="6">
        <v>0</v>
      </c>
      <c r="H33" s="6">
        <v>0</v>
      </c>
      <c r="I33" s="6">
        <v>0</v>
      </c>
      <c r="J33" s="10">
        <v>42810</v>
      </c>
      <c r="K33" s="26">
        <v>126563</v>
      </c>
    </row>
    <row r="34" spans="1:11" x14ac:dyDescent="0.25">
      <c r="A34" s="37">
        <v>45259</v>
      </c>
      <c r="B34" s="5">
        <v>55937</v>
      </c>
      <c r="C34" s="10">
        <v>26505</v>
      </c>
      <c r="D34" s="70">
        <v>0</v>
      </c>
      <c r="E34" s="6">
        <v>0</v>
      </c>
      <c r="F34" s="6">
        <v>0</v>
      </c>
      <c r="G34" s="6">
        <v>0</v>
      </c>
      <c r="H34" s="6">
        <v>0</v>
      </c>
      <c r="I34" s="6">
        <v>0</v>
      </c>
      <c r="J34" s="10">
        <v>42761</v>
      </c>
      <c r="K34" s="26">
        <v>125203</v>
      </c>
    </row>
    <row r="35" spans="1:11" x14ac:dyDescent="0.25">
      <c r="A35" s="39">
        <v>45260</v>
      </c>
      <c r="B35" s="49">
        <v>55837</v>
      </c>
      <c r="C35" s="50">
        <v>26524</v>
      </c>
      <c r="D35" s="70">
        <v>0</v>
      </c>
      <c r="E35" s="46">
        <v>0</v>
      </c>
      <c r="F35" s="46">
        <v>0</v>
      </c>
      <c r="G35" s="46">
        <v>0</v>
      </c>
      <c r="H35" s="46">
        <v>0</v>
      </c>
      <c r="I35" s="46">
        <v>0</v>
      </c>
      <c r="J35" s="50">
        <v>42769</v>
      </c>
      <c r="K35" s="26">
        <v>125130</v>
      </c>
    </row>
    <row r="36" spans="1:11" ht="30" customHeight="1" x14ac:dyDescent="0.25">
      <c r="A36" s="115" t="s">
        <v>20</v>
      </c>
      <c r="B36" s="115"/>
      <c r="C36" s="115"/>
      <c r="D36" s="115"/>
      <c r="E36" s="115"/>
      <c r="F36" s="115"/>
      <c r="G36" s="115"/>
      <c r="H36" s="115"/>
      <c r="I36" s="115"/>
      <c r="J36" s="115"/>
      <c r="K36" s="115"/>
    </row>
    <row r="37" spans="1:11" s="11" customFormat="1" ht="69.900000000000006" customHeight="1" x14ac:dyDescent="0.25">
      <c r="A37" s="95" t="s">
        <v>16</v>
      </c>
      <c r="B37" s="95"/>
      <c r="C37" s="95"/>
      <c r="D37" s="95"/>
      <c r="E37" s="95"/>
      <c r="F37" s="95"/>
      <c r="G37" s="95"/>
      <c r="H37" s="95"/>
      <c r="I37" s="95"/>
      <c r="J37" s="95"/>
      <c r="K37" s="95"/>
    </row>
    <row r="38" spans="1:11" s="11" customFormat="1" ht="69.900000000000006" customHeight="1" x14ac:dyDescent="0.25">
      <c r="A38" s="95" t="s">
        <v>17</v>
      </c>
      <c r="B38" s="95"/>
      <c r="C38" s="95"/>
      <c r="D38" s="95"/>
      <c r="E38" s="95"/>
      <c r="F38" s="95"/>
      <c r="G38" s="95"/>
      <c r="H38" s="95"/>
      <c r="I38" s="95"/>
      <c r="J38" s="95"/>
      <c r="K38" s="95"/>
    </row>
    <row r="39" spans="1:11" s="11" customFormat="1" ht="69.900000000000006" customHeight="1" x14ac:dyDescent="0.25">
      <c r="A39" s="95" t="s">
        <v>26</v>
      </c>
      <c r="B39" s="95"/>
      <c r="C39" s="95"/>
      <c r="D39" s="95"/>
      <c r="E39" s="95"/>
      <c r="F39" s="95"/>
      <c r="G39" s="95"/>
      <c r="H39" s="95"/>
      <c r="I39" s="95"/>
      <c r="J39" s="95"/>
      <c r="K39" s="95"/>
    </row>
  </sheetData>
  <mergeCells count="6">
    <mergeCell ref="A39:K39"/>
    <mergeCell ref="A37:K37"/>
    <mergeCell ref="A38:K38"/>
    <mergeCell ref="A36:K36"/>
    <mergeCell ref="A1:K1"/>
    <mergeCell ref="A2:K2"/>
  </mergeCells>
  <phoneticPr fontId="1" type="noConversion"/>
  <dataValidations count="2">
    <dataValidation type="list" allowBlank="1" showInputMessage="1" showErrorMessage="1" sqref="B3" xr:uid="{633FFC27-28C9-46FE-A6D1-30A4E49B87B4}">
      <formula1>"2023,2024,2025,2026,2027,2028,2029,2030,2031,2032,2033,2034,2035,2036,2037,2038,2039,2040,2041,2042,2043"</formula1>
    </dataValidation>
    <dataValidation type="list" allowBlank="1" showInputMessage="1" showErrorMessage="1" sqref="B4" xr:uid="{DD04CE3F-19A0-4495-AC0B-F996FF2AF01E}">
      <formula1>"1-Jan,2-Feb,3-Mar,4-Apr,5-May,6-Jun,7-Jul,8-Aug,9-Sep,10-Oct,11-Nov,12-Dec"</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AA783-D5EA-4B6C-A080-E36993A774E0}">
  <dimension ref="A1:M36"/>
  <sheetViews>
    <sheetView zoomScaleNormal="100" workbookViewId="0">
      <selection sqref="A1:E1"/>
    </sheetView>
  </sheetViews>
  <sheetFormatPr defaultColWidth="9.109375" defaultRowHeight="15" x14ac:dyDescent="0.25"/>
  <cols>
    <col min="1" max="1" width="15.6640625" style="3" customWidth="1"/>
    <col min="2" max="2" width="15.109375" style="51" customWidth="1"/>
    <col min="3" max="4" width="15.109375" style="18" customWidth="1"/>
    <col min="5" max="5" width="15.109375" style="19" customWidth="1"/>
    <col min="6" max="16384" width="9.109375" style="1"/>
  </cols>
  <sheetData>
    <row r="1" spans="1:13" ht="21" x14ac:dyDescent="0.4">
      <c r="A1" s="116" t="s">
        <v>0</v>
      </c>
      <c r="B1" s="116"/>
      <c r="C1" s="116"/>
      <c r="D1" s="116"/>
      <c r="E1" s="116"/>
      <c r="F1" s="8"/>
      <c r="G1" s="8"/>
      <c r="H1" s="8"/>
      <c r="I1" s="8"/>
      <c r="J1" s="8"/>
      <c r="K1" s="8"/>
      <c r="L1" s="8"/>
      <c r="M1" s="8"/>
    </row>
    <row r="2" spans="1:13" ht="17.399999999999999" x14ac:dyDescent="0.3">
      <c r="A2" s="117" t="s">
        <v>5</v>
      </c>
      <c r="B2" s="117"/>
      <c r="C2" s="117"/>
      <c r="D2" s="117"/>
      <c r="E2" s="117"/>
      <c r="F2" s="9"/>
      <c r="G2" s="9"/>
      <c r="H2" s="9"/>
      <c r="I2" s="9"/>
      <c r="J2" s="9"/>
      <c r="K2" s="9"/>
      <c r="L2" s="9"/>
      <c r="M2" s="9"/>
    </row>
    <row r="3" spans="1:13" x14ac:dyDescent="0.25">
      <c r="A3" s="3" t="s">
        <v>1</v>
      </c>
      <c r="B3" s="51">
        <f>'Upper Springs'!B3</f>
        <v>2023</v>
      </c>
      <c r="C3" s="51"/>
    </row>
    <row r="4" spans="1:13" ht="15.6" thickBot="1" x14ac:dyDescent="0.3">
      <c r="A4" s="3" t="s">
        <v>2</v>
      </c>
      <c r="B4" s="52">
        <v>45241</v>
      </c>
      <c r="C4" s="52"/>
    </row>
    <row r="5" spans="1:13" ht="31.2" x14ac:dyDescent="0.3">
      <c r="A5" s="41" t="s">
        <v>3</v>
      </c>
      <c r="B5" s="45" t="s">
        <v>55</v>
      </c>
      <c r="C5" s="45" t="s">
        <v>56</v>
      </c>
      <c r="D5" s="42" t="s">
        <v>57</v>
      </c>
      <c r="E5" s="57" t="s">
        <v>58</v>
      </c>
    </row>
    <row r="6" spans="1:13" x14ac:dyDescent="0.25">
      <c r="A6" s="37">
        <v>45231</v>
      </c>
      <c r="B6" s="25">
        <v>29677</v>
      </c>
      <c r="C6" s="43">
        <v>0</v>
      </c>
      <c r="D6" s="53">
        <v>8114</v>
      </c>
      <c r="E6" s="58">
        <v>37791</v>
      </c>
    </row>
    <row r="7" spans="1:13" x14ac:dyDescent="0.25">
      <c r="A7" s="37">
        <v>45232</v>
      </c>
      <c r="B7" s="25">
        <v>29102</v>
      </c>
      <c r="C7" s="43">
        <v>0</v>
      </c>
      <c r="D7" s="53">
        <v>7774</v>
      </c>
      <c r="E7" s="58">
        <v>36876</v>
      </c>
    </row>
    <row r="8" spans="1:13" x14ac:dyDescent="0.25">
      <c r="A8" s="37">
        <v>45233</v>
      </c>
      <c r="B8" s="25">
        <v>28738</v>
      </c>
      <c r="C8" s="43">
        <v>0</v>
      </c>
      <c r="D8" s="53">
        <v>7350</v>
      </c>
      <c r="E8" s="58">
        <v>36088</v>
      </c>
    </row>
    <row r="9" spans="1:13" x14ac:dyDescent="0.25">
      <c r="A9" s="37">
        <v>45234</v>
      </c>
      <c r="B9" s="25">
        <v>28450</v>
      </c>
      <c r="C9" s="43">
        <v>0</v>
      </c>
      <c r="D9" s="53">
        <v>7260</v>
      </c>
      <c r="E9" s="58">
        <v>35710</v>
      </c>
    </row>
    <row r="10" spans="1:13" x14ac:dyDescent="0.25">
      <c r="A10" s="37">
        <v>45235</v>
      </c>
      <c r="B10" s="25">
        <v>28228</v>
      </c>
      <c r="C10" s="43">
        <v>0</v>
      </c>
      <c r="D10" s="53">
        <v>7092</v>
      </c>
      <c r="E10" s="58">
        <v>35320</v>
      </c>
    </row>
    <row r="11" spans="1:13" x14ac:dyDescent="0.25">
      <c r="A11" s="37">
        <v>45236</v>
      </c>
      <c r="B11" s="25">
        <v>28049</v>
      </c>
      <c r="C11" s="43">
        <v>0</v>
      </c>
      <c r="D11" s="53">
        <v>6985</v>
      </c>
      <c r="E11" s="58">
        <v>35034</v>
      </c>
    </row>
    <row r="12" spans="1:13" x14ac:dyDescent="0.25">
      <c r="A12" s="37">
        <v>45237</v>
      </c>
      <c r="B12" s="25">
        <v>27897</v>
      </c>
      <c r="C12" s="43">
        <v>0</v>
      </c>
      <c r="D12" s="53">
        <v>6889</v>
      </c>
      <c r="E12" s="58">
        <v>34786</v>
      </c>
    </row>
    <row r="13" spans="1:13" x14ac:dyDescent="0.25">
      <c r="A13" s="37">
        <v>45238</v>
      </c>
      <c r="B13" s="25">
        <v>27763</v>
      </c>
      <c r="C13" s="43">
        <v>0</v>
      </c>
      <c r="D13" s="53">
        <v>6786</v>
      </c>
      <c r="E13" s="58">
        <v>34549</v>
      </c>
    </row>
    <row r="14" spans="1:13" x14ac:dyDescent="0.25">
      <c r="A14" s="37">
        <v>45239</v>
      </c>
      <c r="B14" s="25">
        <v>27645</v>
      </c>
      <c r="C14" s="43">
        <v>0</v>
      </c>
      <c r="D14" s="53">
        <v>6772</v>
      </c>
      <c r="E14" s="58">
        <v>34417</v>
      </c>
    </row>
    <row r="15" spans="1:13" x14ac:dyDescent="0.25">
      <c r="A15" s="37">
        <v>45240</v>
      </c>
      <c r="B15" s="25">
        <v>27529</v>
      </c>
      <c r="C15" s="43">
        <v>0</v>
      </c>
      <c r="D15" s="53">
        <v>6708</v>
      </c>
      <c r="E15" s="58">
        <v>34237</v>
      </c>
    </row>
    <row r="16" spans="1:13" x14ac:dyDescent="0.25">
      <c r="A16" s="37">
        <v>45241</v>
      </c>
      <c r="B16" s="25">
        <v>27474</v>
      </c>
      <c r="C16" s="43">
        <v>0</v>
      </c>
      <c r="D16" s="53">
        <v>6669</v>
      </c>
      <c r="E16" s="58">
        <v>34143</v>
      </c>
    </row>
    <row r="17" spans="1:5" x14ac:dyDescent="0.25">
      <c r="A17" s="37">
        <v>45242</v>
      </c>
      <c r="B17" s="25">
        <v>27429</v>
      </c>
      <c r="C17" s="43">
        <v>0</v>
      </c>
      <c r="D17" s="53">
        <v>6663</v>
      </c>
      <c r="E17" s="58">
        <v>34092</v>
      </c>
    </row>
    <row r="18" spans="1:5" x14ac:dyDescent="0.25">
      <c r="A18" s="37">
        <v>45243</v>
      </c>
      <c r="B18" s="25">
        <v>27391</v>
      </c>
      <c r="C18" s="43">
        <v>0</v>
      </c>
      <c r="D18" s="53">
        <v>6677</v>
      </c>
      <c r="E18" s="58">
        <v>34068</v>
      </c>
    </row>
    <row r="19" spans="1:5" x14ac:dyDescent="0.25">
      <c r="A19" s="37">
        <v>45244</v>
      </c>
      <c r="B19" s="25">
        <v>27359</v>
      </c>
      <c r="C19" s="43">
        <v>0</v>
      </c>
      <c r="D19" s="53">
        <v>6633</v>
      </c>
      <c r="E19" s="58">
        <v>33992</v>
      </c>
    </row>
    <row r="20" spans="1:5" x14ac:dyDescent="0.25">
      <c r="A20" s="37">
        <v>45245</v>
      </c>
      <c r="B20" s="25">
        <v>27363</v>
      </c>
      <c r="C20" s="43">
        <v>0</v>
      </c>
      <c r="D20" s="53">
        <v>6658</v>
      </c>
      <c r="E20" s="58">
        <v>34021</v>
      </c>
    </row>
    <row r="21" spans="1:5" x14ac:dyDescent="0.25">
      <c r="A21" s="37">
        <v>45246</v>
      </c>
      <c r="B21" s="25">
        <v>27338</v>
      </c>
      <c r="C21" s="43">
        <v>0</v>
      </c>
      <c r="D21" s="53">
        <v>6736</v>
      </c>
      <c r="E21" s="58">
        <v>34074</v>
      </c>
    </row>
    <row r="22" spans="1:5" x14ac:dyDescent="0.25">
      <c r="A22" s="37">
        <v>45247</v>
      </c>
      <c r="B22" s="25">
        <v>27378</v>
      </c>
      <c r="C22" s="43">
        <v>0</v>
      </c>
      <c r="D22" s="53">
        <v>6728</v>
      </c>
      <c r="E22" s="58">
        <v>34106</v>
      </c>
    </row>
    <row r="23" spans="1:5" x14ac:dyDescent="0.25">
      <c r="A23" s="37">
        <v>45248</v>
      </c>
      <c r="B23" s="25">
        <v>27359</v>
      </c>
      <c r="C23" s="43">
        <v>0</v>
      </c>
      <c r="D23" s="53">
        <v>6753</v>
      </c>
      <c r="E23" s="58">
        <v>34112</v>
      </c>
    </row>
    <row r="24" spans="1:5" x14ac:dyDescent="0.25">
      <c r="A24" s="37">
        <v>45249</v>
      </c>
      <c r="B24" s="25">
        <v>27412</v>
      </c>
      <c r="C24" s="43">
        <v>0</v>
      </c>
      <c r="D24" s="53">
        <v>6800</v>
      </c>
      <c r="E24" s="58">
        <v>34212</v>
      </c>
    </row>
    <row r="25" spans="1:5" x14ac:dyDescent="0.25">
      <c r="A25" s="37">
        <v>45250</v>
      </c>
      <c r="B25" s="25">
        <v>27431</v>
      </c>
      <c r="C25" s="43">
        <v>0</v>
      </c>
      <c r="D25" s="53">
        <v>6833</v>
      </c>
      <c r="E25" s="58">
        <v>34264</v>
      </c>
    </row>
    <row r="26" spans="1:5" x14ac:dyDescent="0.25">
      <c r="A26" s="37">
        <v>45251</v>
      </c>
      <c r="B26" s="25">
        <v>26695</v>
      </c>
      <c r="C26" s="43">
        <v>0</v>
      </c>
      <c r="D26" s="53">
        <v>8937</v>
      </c>
      <c r="E26" s="58">
        <v>35632</v>
      </c>
    </row>
    <row r="27" spans="1:5" x14ac:dyDescent="0.25">
      <c r="A27" s="37">
        <v>45252</v>
      </c>
      <c r="B27" s="25">
        <v>27937</v>
      </c>
      <c r="C27" s="43">
        <v>0</v>
      </c>
      <c r="D27" s="53">
        <v>8425</v>
      </c>
      <c r="E27" s="58">
        <v>36362</v>
      </c>
    </row>
    <row r="28" spans="1:5" x14ac:dyDescent="0.25">
      <c r="A28" s="37">
        <v>45253</v>
      </c>
      <c r="B28" s="25">
        <v>27889</v>
      </c>
      <c r="C28" s="43">
        <v>0</v>
      </c>
      <c r="D28" s="53">
        <v>8419</v>
      </c>
      <c r="E28" s="58">
        <v>36308</v>
      </c>
    </row>
    <row r="29" spans="1:5" x14ac:dyDescent="0.25">
      <c r="A29" s="37">
        <v>45254</v>
      </c>
      <c r="B29" s="25">
        <v>27848</v>
      </c>
      <c r="C29" s="43">
        <v>0</v>
      </c>
      <c r="D29" s="53">
        <v>8377</v>
      </c>
      <c r="E29" s="58">
        <v>36225</v>
      </c>
    </row>
    <row r="30" spans="1:5" x14ac:dyDescent="0.25">
      <c r="A30" s="37">
        <v>45255</v>
      </c>
      <c r="B30" s="25">
        <v>27878</v>
      </c>
      <c r="C30" s="43">
        <v>0</v>
      </c>
      <c r="D30" s="53">
        <v>8438</v>
      </c>
      <c r="E30" s="58">
        <v>36316</v>
      </c>
    </row>
    <row r="31" spans="1:5" x14ac:dyDescent="0.25">
      <c r="A31" s="37">
        <v>45256</v>
      </c>
      <c r="B31" s="25">
        <v>27916</v>
      </c>
      <c r="C31" s="43">
        <v>0</v>
      </c>
      <c r="D31" s="53">
        <v>8417</v>
      </c>
      <c r="E31" s="58">
        <v>36333</v>
      </c>
    </row>
    <row r="32" spans="1:5" x14ac:dyDescent="0.25">
      <c r="A32" s="37">
        <v>45257</v>
      </c>
      <c r="B32" s="25">
        <v>27909</v>
      </c>
      <c r="C32" s="43">
        <v>0</v>
      </c>
      <c r="D32" s="53">
        <v>8445</v>
      </c>
      <c r="E32" s="58">
        <v>36354</v>
      </c>
    </row>
    <row r="33" spans="1:5" x14ac:dyDescent="0.25">
      <c r="A33" s="37">
        <v>45258</v>
      </c>
      <c r="B33" s="25">
        <v>27911</v>
      </c>
      <c r="C33" s="43">
        <v>0</v>
      </c>
      <c r="D33" s="53">
        <v>8468</v>
      </c>
      <c r="E33" s="58">
        <v>36379</v>
      </c>
    </row>
    <row r="34" spans="1:5" x14ac:dyDescent="0.25">
      <c r="A34" s="37">
        <v>45259</v>
      </c>
      <c r="B34" s="25">
        <v>27935</v>
      </c>
      <c r="C34" s="43">
        <v>0</v>
      </c>
      <c r="D34" s="53">
        <v>8477</v>
      </c>
      <c r="E34" s="58">
        <v>36412</v>
      </c>
    </row>
    <row r="35" spans="1:5" ht="15.6" thickBot="1" x14ac:dyDescent="0.3">
      <c r="A35" s="39">
        <v>45260</v>
      </c>
      <c r="B35" s="54">
        <v>26980</v>
      </c>
      <c r="C35" s="55">
        <v>0</v>
      </c>
      <c r="D35" s="56">
        <v>9765</v>
      </c>
      <c r="E35" s="59">
        <v>36745</v>
      </c>
    </row>
    <row r="36" spans="1:5" x14ac:dyDescent="0.25">
      <c r="A36" s="7"/>
      <c r="E36" s="51"/>
    </row>
  </sheetData>
  <mergeCells count="2">
    <mergeCell ref="A1:E1"/>
    <mergeCell ref="A2:E2"/>
  </mergeCell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BCBB0-CA26-419F-9E0C-C91788CE1DD0}">
  <dimension ref="A1:M37"/>
  <sheetViews>
    <sheetView zoomScaleNormal="100" workbookViewId="0"/>
  </sheetViews>
  <sheetFormatPr defaultColWidth="9.109375" defaultRowHeight="15" x14ac:dyDescent="0.25"/>
  <cols>
    <col min="1" max="1" width="15.6640625" style="3" customWidth="1"/>
    <col min="2" max="2" width="15" style="3" customWidth="1"/>
    <col min="3" max="3" width="17.88671875" style="2" customWidth="1"/>
    <col min="4" max="16384" width="9.109375" style="1"/>
  </cols>
  <sheetData>
    <row r="1" spans="1:7" ht="21" x14ac:dyDescent="0.4">
      <c r="A1" s="84" t="s">
        <v>0</v>
      </c>
      <c r="B1" s="8"/>
      <c r="C1" s="8"/>
      <c r="D1" s="8"/>
      <c r="E1" s="8"/>
      <c r="F1" s="8"/>
      <c r="G1" s="8"/>
    </row>
    <row r="2" spans="1:7" ht="17.399999999999999" x14ac:dyDescent="0.3">
      <c r="A2" s="85" t="s">
        <v>38</v>
      </c>
      <c r="B2" s="9"/>
      <c r="C2" s="9"/>
      <c r="D2" s="9"/>
      <c r="E2" s="9"/>
      <c r="F2" s="9"/>
      <c r="G2" s="9"/>
    </row>
    <row r="3" spans="1:7" x14ac:dyDescent="0.25">
      <c r="A3" s="3" t="s">
        <v>1</v>
      </c>
      <c r="B3" s="3">
        <f>'Upper Springs'!B3</f>
        <v>2023</v>
      </c>
      <c r="C3" s="11"/>
    </row>
    <row r="4" spans="1:7" x14ac:dyDescent="0.25">
      <c r="A4" s="3" t="s">
        <v>2</v>
      </c>
      <c r="B4" s="4">
        <v>45241</v>
      </c>
      <c r="C4" s="12"/>
    </row>
    <row r="5" spans="1:7" ht="31.2" x14ac:dyDescent="0.3">
      <c r="A5" s="41" t="s">
        <v>3</v>
      </c>
      <c r="B5" s="42" t="s">
        <v>52</v>
      </c>
      <c r="C5" s="1"/>
      <c r="D5" s="13"/>
      <c r="E5" s="14"/>
      <c r="F5" s="14"/>
    </row>
    <row r="6" spans="1:7" x14ac:dyDescent="0.25">
      <c r="A6" s="37">
        <v>45231</v>
      </c>
      <c r="B6" s="38">
        <v>196627</v>
      </c>
      <c r="C6" s="1"/>
    </row>
    <row r="7" spans="1:7" x14ac:dyDescent="0.25">
      <c r="A7" s="37">
        <v>45232</v>
      </c>
      <c r="B7" s="38">
        <v>196979</v>
      </c>
      <c r="C7" s="1"/>
    </row>
    <row r="8" spans="1:7" x14ac:dyDescent="0.25">
      <c r="A8" s="37">
        <v>45233</v>
      </c>
      <c r="B8" s="38">
        <v>196109</v>
      </c>
      <c r="C8" s="1"/>
    </row>
    <row r="9" spans="1:7" x14ac:dyDescent="0.25">
      <c r="A9" s="37">
        <v>45234</v>
      </c>
      <c r="B9" s="38">
        <v>197280</v>
      </c>
      <c r="C9" s="1"/>
    </row>
    <row r="10" spans="1:7" x14ac:dyDescent="0.25">
      <c r="A10" s="37">
        <v>45235</v>
      </c>
      <c r="B10" s="38">
        <v>198943</v>
      </c>
      <c r="C10" s="1"/>
    </row>
    <row r="11" spans="1:7" x14ac:dyDescent="0.25">
      <c r="A11" s="37">
        <v>45236</v>
      </c>
      <c r="B11" s="38">
        <v>199575</v>
      </c>
      <c r="C11" s="1"/>
    </row>
    <row r="12" spans="1:7" x14ac:dyDescent="0.25">
      <c r="A12" s="37">
        <v>45237</v>
      </c>
      <c r="B12" s="38">
        <v>175358</v>
      </c>
      <c r="C12" s="1"/>
    </row>
    <row r="13" spans="1:7" x14ac:dyDescent="0.25">
      <c r="A13" s="37">
        <v>45238</v>
      </c>
      <c r="B13" s="38">
        <v>198153</v>
      </c>
      <c r="C13" s="1"/>
    </row>
    <row r="14" spans="1:7" x14ac:dyDescent="0.25">
      <c r="A14" s="37">
        <v>45239</v>
      </c>
      <c r="B14" s="38">
        <v>197737</v>
      </c>
      <c r="C14" s="1"/>
    </row>
    <row r="15" spans="1:7" x14ac:dyDescent="0.25">
      <c r="A15" s="37">
        <v>45240</v>
      </c>
      <c r="B15" s="38">
        <v>198193</v>
      </c>
      <c r="C15" s="1"/>
    </row>
    <row r="16" spans="1:7" x14ac:dyDescent="0.25">
      <c r="A16" s="37">
        <v>45241</v>
      </c>
      <c r="B16" s="38">
        <v>198136</v>
      </c>
      <c r="C16" s="1"/>
    </row>
    <row r="17" spans="1:3" ht="15.6" customHeight="1" x14ac:dyDescent="0.25">
      <c r="A17" s="37">
        <v>45242</v>
      </c>
      <c r="B17" s="38">
        <v>198135</v>
      </c>
      <c r="C17" s="1"/>
    </row>
    <row r="18" spans="1:3" x14ac:dyDescent="0.25">
      <c r="A18" s="37">
        <v>45243</v>
      </c>
      <c r="B18" s="38">
        <v>209155</v>
      </c>
      <c r="C18" s="1"/>
    </row>
    <row r="19" spans="1:3" x14ac:dyDescent="0.25">
      <c r="A19" s="37">
        <v>45244</v>
      </c>
      <c r="B19" s="38">
        <v>253898</v>
      </c>
      <c r="C19" s="1"/>
    </row>
    <row r="20" spans="1:3" x14ac:dyDescent="0.25">
      <c r="A20" s="37">
        <v>45245</v>
      </c>
      <c r="B20" s="38">
        <v>184070</v>
      </c>
      <c r="C20" s="1"/>
    </row>
    <row r="21" spans="1:3" x14ac:dyDescent="0.25">
      <c r="A21" s="37">
        <v>45246</v>
      </c>
      <c r="B21" s="38">
        <v>196361</v>
      </c>
      <c r="C21" s="1"/>
    </row>
    <row r="22" spans="1:3" x14ac:dyDescent="0.25">
      <c r="A22" s="37">
        <v>45247</v>
      </c>
      <c r="B22" s="38">
        <v>186981</v>
      </c>
      <c r="C22" s="1"/>
    </row>
    <row r="23" spans="1:3" x14ac:dyDescent="0.25">
      <c r="A23" s="37">
        <v>45248</v>
      </c>
      <c r="B23" s="38">
        <v>201414</v>
      </c>
      <c r="C23" s="1"/>
    </row>
    <row r="24" spans="1:3" x14ac:dyDescent="0.25">
      <c r="A24" s="37">
        <v>45249</v>
      </c>
      <c r="B24" s="38">
        <v>200770</v>
      </c>
      <c r="C24" s="1"/>
    </row>
    <row r="25" spans="1:3" x14ac:dyDescent="0.25">
      <c r="A25" s="37">
        <v>45250</v>
      </c>
      <c r="B25" s="38">
        <v>182274</v>
      </c>
      <c r="C25" s="1"/>
    </row>
    <row r="26" spans="1:3" x14ac:dyDescent="0.25">
      <c r="A26" s="37">
        <v>45251</v>
      </c>
      <c r="B26" s="38">
        <v>182425</v>
      </c>
      <c r="C26" s="1"/>
    </row>
    <row r="27" spans="1:3" x14ac:dyDescent="0.25">
      <c r="A27" s="37">
        <v>45252</v>
      </c>
      <c r="B27" s="38">
        <v>202677</v>
      </c>
      <c r="C27" s="1"/>
    </row>
    <row r="28" spans="1:3" x14ac:dyDescent="0.25">
      <c r="A28" s="37">
        <v>45253</v>
      </c>
      <c r="B28" s="38">
        <v>187641</v>
      </c>
      <c r="C28" s="1"/>
    </row>
    <row r="29" spans="1:3" x14ac:dyDescent="0.25">
      <c r="A29" s="37">
        <v>45254</v>
      </c>
      <c r="B29" s="38">
        <v>206218</v>
      </c>
      <c r="C29" s="1"/>
    </row>
    <row r="30" spans="1:3" x14ac:dyDescent="0.25">
      <c r="A30" s="37">
        <v>45255</v>
      </c>
      <c r="B30" s="38">
        <v>199873</v>
      </c>
      <c r="C30" s="1"/>
    </row>
    <row r="31" spans="1:3" x14ac:dyDescent="0.25">
      <c r="A31" s="37">
        <v>45256</v>
      </c>
      <c r="B31" s="38">
        <v>200056</v>
      </c>
      <c r="C31" s="1"/>
    </row>
    <row r="32" spans="1:3" x14ac:dyDescent="0.25">
      <c r="A32" s="37">
        <v>45257</v>
      </c>
      <c r="B32" s="38">
        <v>200699</v>
      </c>
      <c r="C32" s="1"/>
    </row>
    <row r="33" spans="1:13" x14ac:dyDescent="0.25">
      <c r="A33" s="37">
        <v>45258</v>
      </c>
      <c r="B33" s="38">
        <v>198607</v>
      </c>
      <c r="C33" s="1"/>
    </row>
    <row r="34" spans="1:13" x14ac:dyDescent="0.25">
      <c r="A34" s="37">
        <v>45259</v>
      </c>
      <c r="B34" s="38">
        <v>166044</v>
      </c>
      <c r="C34" s="1"/>
    </row>
    <row r="35" spans="1:13" x14ac:dyDescent="0.25">
      <c r="A35" s="39">
        <v>45260</v>
      </c>
      <c r="B35" s="40">
        <v>183602</v>
      </c>
      <c r="C35" s="1"/>
    </row>
    <row r="36" spans="1:13" ht="30" customHeight="1" x14ac:dyDescent="0.25">
      <c r="A36" s="115" t="s">
        <v>20</v>
      </c>
      <c r="B36" s="115"/>
      <c r="C36" s="115"/>
      <c r="D36" s="115"/>
      <c r="E36" s="115"/>
      <c r="F36" s="115"/>
      <c r="G36" s="115"/>
      <c r="H36" s="115"/>
      <c r="I36" s="115"/>
      <c r="J36" s="115"/>
      <c r="K36" s="115"/>
      <c r="L36" s="115"/>
      <c r="M36" s="115"/>
    </row>
    <row r="37" spans="1:13" ht="111" customHeight="1" x14ac:dyDescent="0.25">
      <c r="A37" s="95" t="s">
        <v>21</v>
      </c>
      <c r="B37" s="95"/>
      <c r="C37" s="95"/>
      <c r="D37" s="95"/>
      <c r="E37" s="95"/>
      <c r="F37" s="95"/>
      <c r="G37" s="95"/>
      <c r="H37" s="95"/>
      <c r="I37" s="95"/>
      <c r="J37" s="95"/>
      <c r="K37" s="95"/>
      <c r="L37" s="95"/>
      <c r="M37" s="95"/>
    </row>
  </sheetData>
  <mergeCells count="2">
    <mergeCell ref="A36:M36"/>
    <mergeCell ref="A37:M37"/>
  </mergeCells>
  <pageMargins left="0.7" right="0.7" top="0.75" bottom="0.75" header="0.3" footer="0.3"/>
  <pageSetup orientation="portrait" horizontalDpi="300" verticalDpi="3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E7EAF-B3DC-461C-9826-C8B698AD18E9}">
  <dimension ref="A1:N37"/>
  <sheetViews>
    <sheetView zoomScaleNormal="100" workbookViewId="0">
      <selection sqref="A1:F1"/>
    </sheetView>
  </sheetViews>
  <sheetFormatPr defaultColWidth="9.109375" defaultRowHeight="15" x14ac:dyDescent="0.25"/>
  <cols>
    <col min="1" max="1" width="15.6640625" style="3" customWidth="1"/>
    <col min="2" max="2" width="15.5546875" style="3" customWidth="1"/>
    <col min="3" max="3" width="15.6640625" style="2" customWidth="1"/>
    <col min="4" max="4" width="17.88671875" style="2" customWidth="1"/>
    <col min="5" max="5" width="20.33203125" style="2" customWidth="1"/>
    <col min="6" max="6" width="10.88671875" style="1" customWidth="1"/>
    <col min="7" max="16384" width="9.109375" style="1"/>
  </cols>
  <sheetData>
    <row r="1" spans="1:14" ht="21" x14ac:dyDescent="0.4">
      <c r="A1" s="116" t="s">
        <v>0</v>
      </c>
      <c r="B1" s="116"/>
      <c r="C1" s="116"/>
      <c r="D1" s="116"/>
      <c r="E1" s="116"/>
      <c r="F1" s="116"/>
      <c r="G1" s="8"/>
      <c r="H1" s="8"/>
      <c r="I1" s="8"/>
      <c r="J1" s="8"/>
      <c r="K1" s="8"/>
      <c r="L1" s="8"/>
      <c r="M1" s="8"/>
      <c r="N1" s="8"/>
    </row>
    <row r="2" spans="1:14" ht="17.399999999999999" x14ac:dyDescent="0.3">
      <c r="A2" s="117" t="s">
        <v>53</v>
      </c>
      <c r="B2" s="117"/>
      <c r="C2" s="117"/>
      <c r="D2" s="117"/>
      <c r="E2" s="117"/>
      <c r="F2" s="117"/>
      <c r="G2" s="9"/>
      <c r="H2" s="9"/>
      <c r="I2" s="9"/>
      <c r="J2" s="9"/>
      <c r="K2" s="9"/>
      <c r="L2" s="9"/>
      <c r="M2" s="9"/>
      <c r="N2" s="9"/>
    </row>
    <row r="3" spans="1:14" x14ac:dyDescent="0.25">
      <c r="A3" s="3" t="s">
        <v>1</v>
      </c>
      <c r="B3" s="3">
        <f>'Upper Springs'!B3</f>
        <v>2023</v>
      </c>
      <c r="C3" s="3"/>
    </row>
    <row r="4" spans="1:14" x14ac:dyDescent="0.25">
      <c r="A4" s="3" t="s">
        <v>2</v>
      </c>
      <c r="B4" s="4">
        <v>45241</v>
      </c>
      <c r="C4" s="15"/>
    </row>
    <row r="5" spans="1:14" ht="31.2" x14ac:dyDescent="0.3">
      <c r="A5" s="41" t="s">
        <v>3</v>
      </c>
      <c r="B5" s="42" t="s">
        <v>52</v>
      </c>
      <c r="C5" s="1"/>
      <c r="D5" s="1"/>
      <c r="E5" s="1"/>
    </row>
    <row r="6" spans="1:14" x14ac:dyDescent="0.25">
      <c r="A6" s="37">
        <v>45231</v>
      </c>
      <c r="B6" s="38">
        <v>0</v>
      </c>
      <c r="C6" s="16"/>
      <c r="D6" s="16"/>
      <c r="E6" s="16"/>
      <c r="F6" s="16"/>
      <c r="G6" s="16"/>
      <c r="H6" s="16"/>
      <c r="I6" s="16"/>
      <c r="J6" s="16"/>
      <c r="K6" s="16"/>
    </row>
    <row r="7" spans="1:14" x14ac:dyDescent="0.25">
      <c r="A7" s="37">
        <v>45232</v>
      </c>
      <c r="B7" s="38">
        <v>0</v>
      </c>
      <c r="C7" s="16"/>
      <c r="D7" s="16"/>
      <c r="E7" s="16"/>
      <c r="F7" s="16"/>
      <c r="G7" s="16"/>
      <c r="H7" s="16"/>
      <c r="I7" s="16"/>
      <c r="J7" s="16"/>
      <c r="K7" s="16"/>
    </row>
    <row r="8" spans="1:14" x14ac:dyDescent="0.25">
      <c r="A8" s="37">
        <v>45233</v>
      </c>
      <c r="B8" s="38">
        <v>0</v>
      </c>
      <c r="C8" s="16"/>
      <c r="D8" s="16"/>
      <c r="E8" s="16"/>
      <c r="F8" s="16"/>
      <c r="G8" s="16"/>
      <c r="H8" s="16"/>
      <c r="I8" s="16"/>
      <c r="J8" s="16"/>
      <c r="K8" s="16"/>
    </row>
    <row r="9" spans="1:14" x14ac:dyDescent="0.25">
      <c r="A9" s="37">
        <v>45234</v>
      </c>
      <c r="B9" s="38">
        <v>0</v>
      </c>
      <c r="C9" s="16"/>
      <c r="D9" s="16"/>
      <c r="E9" s="16"/>
      <c r="F9" s="16"/>
      <c r="G9" s="16"/>
      <c r="H9" s="16"/>
      <c r="I9" s="16"/>
      <c r="J9" s="16"/>
      <c r="K9" s="16"/>
    </row>
    <row r="10" spans="1:14" x14ac:dyDescent="0.25">
      <c r="A10" s="37">
        <v>45235</v>
      </c>
      <c r="B10" s="38">
        <v>0</v>
      </c>
      <c r="C10" s="16"/>
      <c r="D10" s="16"/>
      <c r="E10" s="16"/>
      <c r="F10" s="16"/>
      <c r="G10" s="16"/>
      <c r="H10" s="16"/>
      <c r="I10" s="16"/>
      <c r="J10" s="16"/>
      <c r="K10" s="16"/>
    </row>
    <row r="11" spans="1:14" x14ac:dyDescent="0.25">
      <c r="A11" s="37">
        <v>45236</v>
      </c>
      <c r="B11" s="38">
        <v>0</v>
      </c>
      <c r="C11" s="16"/>
      <c r="D11" s="16"/>
      <c r="E11" s="16"/>
      <c r="F11" s="16"/>
      <c r="G11" s="16"/>
      <c r="H11" s="16"/>
      <c r="I11" s="16"/>
      <c r="J11" s="16"/>
      <c r="K11" s="16"/>
    </row>
    <row r="12" spans="1:14" x14ac:dyDescent="0.25">
      <c r="A12" s="37">
        <v>45237</v>
      </c>
      <c r="B12" s="38">
        <v>12049</v>
      </c>
      <c r="C12" s="16"/>
      <c r="D12" s="16"/>
      <c r="E12" s="16"/>
      <c r="F12" s="16"/>
      <c r="G12" s="16"/>
      <c r="H12" s="16"/>
      <c r="I12" s="16"/>
      <c r="J12" s="16"/>
      <c r="K12" s="16"/>
    </row>
    <row r="13" spans="1:14" x14ac:dyDescent="0.25">
      <c r="A13" s="37">
        <v>45238</v>
      </c>
      <c r="B13" s="38">
        <v>0</v>
      </c>
      <c r="C13" s="16"/>
      <c r="D13" s="16"/>
      <c r="E13" s="16"/>
      <c r="F13" s="16"/>
      <c r="G13" s="16"/>
      <c r="H13" s="16"/>
      <c r="I13" s="16"/>
      <c r="J13" s="16"/>
      <c r="K13" s="16"/>
    </row>
    <row r="14" spans="1:14" x14ac:dyDescent="0.25">
      <c r="A14" s="37">
        <v>45239</v>
      </c>
      <c r="B14" s="38">
        <v>0</v>
      </c>
      <c r="C14" s="16"/>
      <c r="D14" s="16"/>
      <c r="E14" s="16"/>
      <c r="F14" s="16"/>
      <c r="G14" s="16"/>
      <c r="H14" s="16"/>
      <c r="I14" s="16"/>
      <c r="J14" s="16"/>
      <c r="K14" s="16"/>
    </row>
    <row r="15" spans="1:14" x14ac:dyDescent="0.25">
      <c r="A15" s="37">
        <v>45240</v>
      </c>
      <c r="B15" s="38">
        <v>0</v>
      </c>
      <c r="C15" s="16"/>
      <c r="D15" s="16"/>
      <c r="E15" s="16"/>
      <c r="F15" s="16"/>
      <c r="G15" s="16"/>
      <c r="H15" s="16"/>
      <c r="I15" s="16"/>
      <c r="J15" s="16"/>
      <c r="K15" s="16"/>
    </row>
    <row r="16" spans="1:14" x14ac:dyDescent="0.25">
      <c r="A16" s="37">
        <v>45241</v>
      </c>
      <c r="B16" s="38">
        <v>0</v>
      </c>
      <c r="C16" s="16"/>
      <c r="D16" s="16"/>
      <c r="E16" s="16"/>
      <c r="F16" s="16"/>
      <c r="G16" s="16"/>
      <c r="H16" s="16"/>
      <c r="I16" s="16"/>
      <c r="J16" s="16"/>
      <c r="K16" s="16"/>
    </row>
    <row r="17" spans="1:11" x14ac:dyDescent="0.25">
      <c r="A17" s="37">
        <v>45242</v>
      </c>
      <c r="B17" s="38">
        <v>0</v>
      </c>
      <c r="C17" s="16"/>
      <c r="D17" s="16"/>
      <c r="E17" s="16"/>
      <c r="F17" s="16"/>
      <c r="G17" s="16"/>
      <c r="H17" s="16"/>
      <c r="I17" s="16"/>
      <c r="J17" s="16"/>
      <c r="K17" s="16"/>
    </row>
    <row r="18" spans="1:11" x14ac:dyDescent="0.25">
      <c r="A18" s="37">
        <v>45243</v>
      </c>
      <c r="B18" s="38">
        <v>16769</v>
      </c>
      <c r="C18" s="16"/>
      <c r="D18" s="16"/>
      <c r="E18" s="16"/>
      <c r="F18" s="16"/>
      <c r="G18" s="16"/>
      <c r="H18" s="16"/>
      <c r="I18" s="16"/>
      <c r="J18" s="16"/>
      <c r="K18" s="16"/>
    </row>
    <row r="19" spans="1:11" x14ac:dyDescent="0.25">
      <c r="A19" s="37">
        <v>45244</v>
      </c>
      <c r="B19" s="38">
        <v>0</v>
      </c>
      <c r="C19" s="16"/>
      <c r="D19" s="16"/>
      <c r="E19" s="16"/>
      <c r="F19" s="16"/>
      <c r="G19" s="16"/>
      <c r="H19" s="16"/>
      <c r="I19" s="16"/>
      <c r="J19" s="16"/>
      <c r="K19" s="16"/>
    </row>
    <row r="20" spans="1:11" x14ac:dyDescent="0.25">
      <c r="A20" s="37">
        <v>45245</v>
      </c>
      <c r="B20" s="38">
        <v>11100</v>
      </c>
      <c r="C20" s="16"/>
      <c r="D20" s="16"/>
      <c r="E20" s="16"/>
      <c r="F20" s="16"/>
      <c r="G20" s="16"/>
      <c r="H20" s="16"/>
      <c r="I20" s="16"/>
      <c r="J20" s="16"/>
      <c r="K20" s="16"/>
    </row>
    <row r="21" spans="1:11" x14ac:dyDescent="0.25">
      <c r="A21" s="37">
        <v>45246</v>
      </c>
      <c r="B21" s="38">
        <v>0</v>
      </c>
      <c r="C21" s="16"/>
      <c r="D21" s="16"/>
      <c r="E21" s="16"/>
      <c r="F21" s="16"/>
      <c r="G21" s="16"/>
      <c r="H21" s="16"/>
      <c r="I21" s="16"/>
      <c r="J21" s="16"/>
      <c r="K21" s="16"/>
    </row>
    <row r="22" spans="1:11" x14ac:dyDescent="0.25">
      <c r="A22" s="37">
        <v>45247</v>
      </c>
      <c r="B22" s="38">
        <v>12480</v>
      </c>
      <c r="C22" s="16"/>
      <c r="D22" s="16"/>
      <c r="E22" s="16"/>
      <c r="F22" s="16"/>
      <c r="G22" s="16"/>
      <c r="H22" s="16"/>
      <c r="I22" s="16"/>
      <c r="J22" s="16"/>
      <c r="K22" s="16"/>
    </row>
    <row r="23" spans="1:11" x14ac:dyDescent="0.25">
      <c r="A23" s="37">
        <v>45248</v>
      </c>
      <c r="B23" s="38">
        <v>0</v>
      </c>
      <c r="C23" s="16"/>
      <c r="D23" s="16"/>
      <c r="E23" s="16"/>
      <c r="F23" s="16"/>
      <c r="G23" s="16"/>
      <c r="H23" s="16"/>
      <c r="I23" s="16"/>
      <c r="J23" s="16"/>
      <c r="K23" s="16"/>
    </row>
    <row r="24" spans="1:11" x14ac:dyDescent="0.25">
      <c r="A24" s="37">
        <v>45249</v>
      </c>
      <c r="B24" s="38">
        <v>0</v>
      </c>
      <c r="C24" s="16"/>
      <c r="D24" s="16"/>
      <c r="E24" s="16"/>
      <c r="F24" s="16"/>
      <c r="G24" s="16"/>
      <c r="H24" s="16"/>
      <c r="I24" s="16"/>
      <c r="J24" s="16"/>
      <c r="K24" s="16"/>
    </row>
    <row r="25" spans="1:11" x14ac:dyDescent="0.25">
      <c r="A25" s="37">
        <v>45250</v>
      </c>
      <c r="B25" s="38">
        <v>0</v>
      </c>
      <c r="C25" s="16"/>
      <c r="D25" s="16"/>
      <c r="E25" s="16"/>
      <c r="F25" s="16"/>
      <c r="G25" s="16"/>
      <c r="H25" s="16"/>
      <c r="I25" s="16"/>
      <c r="J25" s="16"/>
      <c r="K25" s="16"/>
    </row>
    <row r="26" spans="1:11" x14ac:dyDescent="0.25">
      <c r="A26" s="37">
        <v>45251</v>
      </c>
      <c r="B26" s="38">
        <v>9105</v>
      </c>
      <c r="C26" s="16"/>
      <c r="D26" s="16"/>
      <c r="E26" s="16"/>
      <c r="F26" s="16"/>
      <c r="G26" s="16"/>
      <c r="H26" s="16"/>
      <c r="I26" s="16"/>
      <c r="J26" s="16"/>
      <c r="K26" s="16"/>
    </row>
    <row r="27" spans="1:11" x14ac:dyDescent="0.25">
      <c r="A27" s="37">
        <v>45252</v>
      </c>
      <c r="B27" s="38">
        <v>0</v>
      </c>
      <c r="C27" s="16"/>
      <c r="D27" s="16"/>
      <c r="E27" s="16"/>
      <c r="F27" s="16"/>
      <c r="G27" s="16"/>
      <c r="H27" s="16"/>
      <c r="I27" s="16"/>
      <c r="J27" s="16"/>
      <c r="K27" s="16"/>
    </row>
    <row r="28" spans="1:11" x14ac:dyDescent="0.25">
      <c r="A28" s="37">
        <v>45253</v>
      </c>
      <c r="B28" s="38">
        <v>10920</v>
      </c>
      <c r="C28" s="16"/>
      <c r="D28" s="16"/>
      <c r="E28" s="16"/>
      <c r="F28" s="16"/>
      <c r="G28" s="16"/>
      <c r="H28" s="16"/>
      <c r="I28" s="16"/>
      <c r="J28" s="16"/>
      <c r="K28" s="16"/>
    </row>
    <row r="29" spans="1:11" x14ac:dyDescent="0.25">
      <c r="A29" s="37">
        <v>45254</v>
      </c>
      <c r="B29" s="38">
        <v>0</v>
      </c>
      <c r="C29" s="16"/>
      <c r="D29" s="16"/>
      <c r="E29" s="16"/>
      <c r="F29" s="16"/>
      <c r="G29" s="16"/>
      <c r="H29" s="16"/>
      <c r="I29" s="16"/>
      <c r="J29" s="16"/>
      <c r="K29" s="16"/>
    </row>
    <row r="30" spans="1:11" x14ac:dyDescent="0.25">
      <c r="A30" s="37">
        <v>45255</v>
      </c>
      <c r="B30" s="38">
        <v>0</v>
      </c>
      <c r="C30" s="16"/>
      <c r="D30" s="16"/>
      <c r="E30" s="16"/>
      <c r="F30" s="16"/>
      <c r="G30" s="16"/>
      <c r="H30" s="16"/>
      <c r="I30" s="16"/>
      <c r="J30" s="16"/>
      <c r="K30" s="16"/>
    </row>
    <row r="31" spans="1:11" x14ac:dyDescent="0.25">
      <c r="A31" s="37">
        <v>45256</v>
      </c>
      <c r="B31" s="38">
        <v>0</v>
      </c>
      <c r="C31" s="16"/>
      <c r="D31" s="16"/>
      <c r="E31" s="16"/>
      <c r="F31" s="16"/>
      <c r="G31" s="16"/>
      <c r="H31" s="16"/>
      <c r="I31" s="16"/>
      <c r="J31" s="16"/>
      <c r="K31" s="16"/>
    </row>
    <row r="32" spans="1:11" x14ac:dyDescent="0.25">
      <c r="A32" s="37">
        <v>45257</v>
      </c>
      <c r="B32" s="38">
        <v>0</v>
      </c>
      <c r="C32" s="16"/>
      <c r="D32" s="16"/>
      <c r="E32" s="16"/>
      <c r="F32" s="16"/>
      <c r="G32" s="16"/>
      <c r="H32" s="16"/>
      <c r="I32" s="16"/>
      <c r="J32" s="16"/>
      <c r="K32" s="16"/>
    </row>
    <row r="33" spans="1:13" x14ac:dyDescent="0.25">
      <c r="A33" s="37">
        <v>45258</v>
      </c>
      <c r="B33" s="38">
        <v>0</v>
      </c>
      <c r="C33" s="16"/>
      <c r="D33" s="16"/>
      <c r="E33" s="16"/>
      <c r="F33" s="16"/>
      <c r="G33" s="16"/>
      <c r="H33" s="16"/>
      <c r="I33" s="16"/>
      <c r="J33" s="16"/>
      <c r="K33" s="16"/>
    </row>
    <row r="34" spans="1:13" x14ac:dyDescent="0.25">
      <c r="A34" s="37">
        <v>45259</v>
      </c>
      <c r="B34" s="38">
        <v>22590</v>
      </c>
      <c r="C34" s="16"/>
      <c r="D34" s="16"/>
      <c r="E34" s="16"/>
      <c r="F34" s="16"/>
      <c r="G34" s="16"/>
      <c r="H34" s="16"/>
      <c r="I34" s="16"/>
      <c r="J34" s="16"/>
      <c r="K34" s="16"/>
    </row>
    <row r="35" spans="1:13" x14ac:dyDescent="0.25">
      <c r="A35" s="39">
        <v>45260</v>
      </c>
      <c r="B35" s="40">
        <v>0</v>
      </c>
      <c r="C35" s="16"/>
      <c r="D35" s="16"/>
      <c r="E35" s="16"/>
      <c r="F35" s="16"/>
      <c r="G35" s="16"/>
      <c r="H35" s="16"/>
      <c r="I35" s="16"/>
      <c r="J35" s="16"/>
      <c r="K35" s="16"/>
    </row>
    <row r="36" spans="1:13" ht="30" customHeight="1" x14ac:dyDescent="0.25">
      <c r="A36" s="115" t="s">
        <v>20</v>
      </c>
      <c r="B36" s="115"/>
      <c r="C36" s="115"/>
      <c r="D36" s="115"/>
      <c r="E36" s="115"/>
      <c r="F36" s="115"/>
      <c r="G36" s="115"/>
      <c r="H36" s="115"/>
      <c r="I36" s="115"/>
      <c r="J36" s="115"/>
      <c r="K36" s="115"/>
      <c r="L36" s="115"/>
      <c r="M36" s="115"/>
    </row>
    <row r="37" spans="1:13" s="60" customFormat="1" ht="74.400000000000006" customHeight="1" x14ac:dyDescent="0.3">
      <c r="A37" s="95" t="s">
        <v>54</v>
      </c>
      <c r="B37" s="95"/>
      <c r="C37" s="95"/>
      <c r="D37" s="95"/>
      <c r="E37" s="95"/>
      <c r="F37" s="95"/>
      <c r="G37" s="95"/>
      <c r="H37" s="95"/>
      <c r="I37" s="95"/>
      <c r="J37" s="95"/>
      <c r="K37" s="95"/>
      <c r="L37" s="95"/>
      <c r="M37" s="95"/>
    </row>
  </sheetData>
  <mergeCells count="4">
    <mergeCell ref="A1:F1"/>
    <mergeCell ref="A2:F2"/>
    <mergeCell ref="A36:M36"/>
    <mergeCell ref="A37:M37"/>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FC061-2ED2-463A-9740-D9032C283500}">
  <dimension ref="A1:N36"/>
  <sheetViews>
    <sheetView zoomScaleNormal="100" workbookViewId="0">
      <selection sqref="A1:F1"/>
    </sheetView>
  </sheetViews>
  <sheetFormatPr defaultColWidth="9.109375" defaultRowHeight="15" x14ac:dyDescent="0.25"/>
  <cols>
    <col min="1" max="1" width="15.6640625" style="3" customWidth="1"/>
    <col min="2" max="2" width="15.77734375" style="3" customWidth="1"/>
    <col min="3" max="3" width="15.6640625" style="2" customWidth="1"/>
    <col min="4" max="4" width="17.88671875" style="2" customWidth="1"/>
    <col min="5" max="5" width="20.33203125" style="2" customWidth="1"/>
    <col min="6" max="6" width="10.88671875" style="1" customWidth="1"/>
    <col min="7" max="16384" width="9.109375" style="1"/>
  </cols>
  <sheetData>
    <row r="1" spans="1:14" ht="21" x14ac:dyDescent="0.4">
      <c r="A1" s="116" t="s">
        <v>0</v>
      </c>
      <c r="B1" s="116"/>
      <c r="C1" s="116"/>
      <c r="D1" s="116"/>
      <c r="E1" s="116"/>
      <c r="F1" s="116"/>
      <c r="G1" s="8"/>
      <c r="H1" s="8"/>
      <c r="I1" s="8"/>
      <c r="J1" s="8"/>
      <c r="K1" s="8"/>
      <c r="L1" s="8"/>
      <c r="M1" s="8"/>
      <c r="N1" s="8"/>
    </row>
    <row r="2" spans="1:14" ht="17.399999999999999" x14ac:dyDescent="0.3">
      <c r="A2" s="117" t="s">
        <v>6</v>
      </c>
      <c r="B2" s="117"/>
      <c r="C2" s="117"/>
      <c r="D2" s="117"/>
      <c r="E2" s="117"/>
      <c r="F2" s="117"/>
      <c r="G2" s="9"/>
      <c r="H2" s="9"/>
      <c r="I2" s="9"/>
      <c r="J2" s="9"/>
      <c r="K2" s="9"/>
      <c r="L2" s="9"/>
      <c r="M2" s="9"/>
      <c r="N2" s="9"/>
    </row>
    <row r="3" spans="1:14" x14ac:dyDescent="0.25">
      <c r="A3" s="3" t="s">
        <v>1</v>
      </c>
      <c r="B3" s="3">
        <f>'Upper Springs'!B3</f>
        <v>2023</v>
      </c>
      <c r="C3" s="3"/>
    </row>
    <row r="4" spans="1:14" x14ac:dyDescent="0.25">
      <c r="A4" s="3" t="s">
        <v>2</v>
      </c>
      <c r="B4" s="4">
        <v>45241</v>
      </c>
      <c r="C4" s="15"/>
    </row>
    <row r="5" spans="1:14" ht="31.2" x14ac:dyDescent="0.3">
      <c r="A5" s="41" t="s">
        <v>3</v>
      </c>
      <c r="B5" s="42" t="s">
        <v>52</v>
      </c>
      <c r="C5" s="1"/>
      <c r="D5" s="1"/>
      <c r="E5" s="1"/>
    </row>
    <row r="6" spans="1:14" x14ac:dyDescent="0.25">
      <c r="A6" s="37">
        <v>45231</v>
      </c>
      <c r="B6" s="47">
        <v>0</v>
      </c>
      <c r="C6" s="16"/>
      <c r="D6" s="16"/>
      <c r="E6" s="16"/>
      <c r="F6" s="16"/>
      <c r="G6" s="16"/>
      <c r="H6" s="16"/>
      <c r="I6" s="16"/>
      <c r="J6" s="16"/>
      <c r="K6" s="16"/>
    </row>
    <row r="7" spans="1:14" x14ac:dyDescent="0.25">
      <c r="A7" s="37">
        <v>45232</v>
      </c>
      <c r="B7" s="47">
        <v>0</v>
      </c>
      <c r="C7" s="16"/>
      <c r="D7" s="16"/>
      <c r="E7" s="16"/>
      <c r="F7" s="16"/>
      <c r="G7" s="16"/>
      <c r="H7" s="16"/>
      <c r="I7" s="16"/>
      <c r="J7" s="16"/>
      <c r="K7" s="16"/>
    </row>
    <row r="8" spans="1:14" x14ac:dyDescent="0.25">
      <c r="A8" s="37">
        <v>45233</v>
      </c>
      <c r="B8" s="47">
        <v>0</v>
      </c>
      <c r="C8" s="16"/>
      <c r="D8" s="16"/>
      <c r="E8" s="16"/>
      <c r="F8" s="16"/>
      <c r="G8" s="16"/>
      <c r="H8" s="16"/>
      <c r="I8" s="16"/>
      <c r="J8" s="16"/>
      <c r="K8" s="16"/>
    </row>
    <row r="9" spans="1:14" x14ac:dyDescent="0.25">
      <c r="A9" s="37">
        <v>45234</v>
      </c>
      <c r="B9" s="47">
        <v>0</v>
      </c>
      <c r="C9" s="16"/>
      <c r="D9" s="16"/>
      <c r="E9" s="16"/>
      <c r="F9" s="16"/>
      <c r="G9" s="16"/>
      <c r="H9" s="16"/>
      <c r="I9" s="16"/>
      <c r="J9" s="16"/>
      <c r="K9" s="16"/>
    </row>
    <row r="10" spans="1:14" x14ac:dyDescent="0.25">
      <c r="A10" s="37">
        <v>45235</v>
      </c>
      <c r="B10" s="47">
        <v>0</v>
      </c>
      <c r="C10" s="16"/>
      <c r="D10" s="16"/>
      <c r="E10" s="16"/>
      <c r="F10" s="16"/>
      <c r="G10" s="16"/>
      <c r="H10" s="16"/>
      <c r="I10" s="16"/>
      <c r="J10" s="16"/>
      <c r="K10" s="16"/>
    </row>
    <row r="11" spans="1:14" x14ac:dyDescent="0.25">
      <c r="A11" s="37">
        <v>45236</v>
      </c>
      <c r="B11" s="47">
        <v>0</v>
      </c>
      <c r="C11" s="16"/>
      <c r="D11" s="16"/>
      <c r="E11" s="16"/>
      <c r="F11" s="16"/>
      <c r="G11" s="16"/>
      <c r="H11" s="16"/>
      <c r="I11" s="16"/>
      <c r="J11" s="16"/>
      <c r="K11" s="16"/>
    </row>
    <row r="12" spans="1:14" x14ac:dyDescent="0.25">
      <c r="A12" s="37">
        <v>45237</v>
      </c>
      <c r="B12" s="47">
        <v>0</v>
      </c>
      <c r="C12" s="16"/>
      <c r="D12" s="16"/>
      <c r="E12" s="16"/>
      <c r="F12" s="16"/>
      <c r="G12" s="16"/>
      <c r="H12" s="16"/>
      <c r="I12" s="16"/>
      <c r="J12" s="16"/>
      <c r="K12" s="16"/>
    </row>
    <row r="13" spans="1:14" x14ac:dyDescent="0.25">
      <c r="A13" s="37">
        <v>45238</v>
      </c>
      <c r="B13" s="47">
        <v>0</v>
      </c>
      <c r="C13" s="16"/>
      <c r="D13" s="16"/>
      <c r="E13" s="16"/>
      <c r="F13" s="16"/>
      <c r="G13" s="16"/>
      <c r="H13" s="16"/>
      <c r="I13" s="16"/>
      <c r="J13" s="16"/>
      <c r="K13" s="16"/>
    </row>
    <row r="14" spans="1:14" x14ac:dyDescent="0.25">
      <c r="A14" s="37">
        <v>45239</v>
      </c>
      <c r="B14" s="47">
        <v>0</v>
      </c>
      <c r="C14" s="16"/>
      <c r="D14" s="16"/>
      <c r="E14" s="16"/>
      <c r="F14" s="16"/>
      <c r="G14" s="16"/>
      <c r="H14" s="16"/>
      <c r="I14" s="16"/>
      <c r="J14" s="16"/>
      <c r="K14" s="16"/>
    </row>
    <row r="15" spans="1:14" x14ac:dyDescent="0.25">
      <c r="A15" s="37">
        <v>45240</v>
      </c>
      <c r="B15" s="47">
        <v>0</v>
      </c>
      <c r="C15" s="16"/>
      <c r="D15" s="16"/>
      <c r="E15" s="16"/>
      <c r="F15" s="16"/>
      <c r="G15" s="16"/>
      <c r="H15" s="16"/>
      <c r="I15" s="16"/>
      <c r="J15" s="16"/>
      <c r="K15" s="16"/>
    </row>
    <row r="16" spans="1:14" x14ac:dyDescent="0.25">
      <c r="A16" s="37">
        <v>45241</v>
      </c>
      <c r="B16" s="47">
        <v>0</v>
      </c>
      <c r="C16" s="16"/>
      <c r="D16" s="16"/>
      <c r="E16" s="16"/>
      <c r="F16" s="16"/>
      <c r="G16" s="16"/>
      <c r="H16" s="16"/>
      <c r="I16" s="16"/>
      <c r="J16" s="16"/>
      <c r="K16" s="16"/>
    </row>
    <row r="17" spans="1:11" x14ac:dyDescent="0.25">
      <c r="A17" s="37">
        <v>45242</v>
      </c>
      <c r="B17" s="47">
        <v>0</v>
      </c>
      <c r="C17" s="16"/>
      <c r="D17" s="16"/>
      <c r="E17" s="16"/>
      <c r="F17" s="16"/>
      <c r="G17" s="16"/>
      <c r="H17" s="16"/>
      <c r="I17" s="16"/>
      <c r="J17" s="16"/>
      <c r="K17" s="16"/>
    </row>
    <row r="18" spans="1:11" x14ac:dyDescent="0.25">
      <c r="A18" s="37">
        <v>45243</v>
      </c>
      <c r="B18" s="47">
        <v>0</v>
      </c>
      <c r="C18" s="16"/>
      <c r="D18" s="16"/>
      <c r="E18" s="16"/>
      <c r="F18" s="16"/>
      <c r="G18" s="16"/>
      <c r="H18" s="16"/>
      <c r="I18" s="16"/>
      <c r="J18" s="16"/>
      <c r="K18" s="16"/>
    </row>
    <row r="19" spans="1:11" x14ac:dyDescent="0.25">
      <c r="A19" s="37">
        <v>45244</v>
      </c>
      <c r="B19" s="47">
        <v>0</v>
      </c>
      <c r="C19" s="16"/>
      <c r="D19" s="16"/>
      <c r="E19" s="16"/>
      <c r="F19" s="16"/>
      <c r="G19" s="16"/>
      <c r="H19" s="16"/>
      <c r="I19" s="16"/>
      <c r="J19" s="16"/>
      <c r="K19" s="16"/>
    </row>
    <row r="20" spans="1:11" x14ac:dyDescent="0.25">
      <c r="A20" s="37">
        <v>45245</v>
      </c>
      <c r="B20" s="47">
        <v>0</v>
      </c>
      <c r="C20" s="16"/>
      <c r="D20" s="16"/>
      <c r="E20" s="16"/>
      <c r="F20" s="16"/>
      <c r="G20" s="16"/>
      <c r="H20" s="16"/>
      <c r="I20" s="16"/>
      <c r="J20" s="16"/>
      <c r="K20" s="16"/>
    </row>
    <row r="21" spans="1:11" x14ac:dyDescent="0.25">
      <c r="A21" s="37">
        <v>45246</v>
      </c>
      <c r="B21" s="47">
        <v>0</v>
      </c>
      <c r="C21" s="16"/>
      <c r="D21" s="16"/>
      <c r="E21" s="16"/>
      <c r="F21" s="16"/>
      <c r="G21" s="16"/>
      <c r="H21" s="16"/>
      <c r="I21" s="16"/>
      <c r="J21" s="16"/>
      <c r="K21" s="16"/>
    </row>
    <row r="22" spans="1:11" x14ac:dyDescent="0.25">
      <c r="A22" s="37">
        <v>45247</v>
      </c>
      <c r="B22" s="47">
        <v>0</v>
      </c>
      <c r="C22" s="16"/>
      <c r="D22" s="16"/>
      <c r="E22" s="16"/>
      <c r="F22" s="16"/>
      <c r="G22" s="16"/>
      <c r="H22" s="16"/>
      <c r="I22" s="16"/>
      <c r="J22" s="16"/>
      <c r="K22" s="16"/>
    </row>
    <row r="23" spans="1:11" x14ac:dyDescent="0.25">
      <c r="A23" s="37">
        <v>45248</v>
      </c>
      <c r="B23" s="47">
        <v>0</v>
      </c>
      <c r="C23" s="16"/>
      <c r="D23" s="16"/>
      <c r="E23" s="16"/>
      <c r="F23" s="16"/>
      <c r="G23" s="16"/>
      <c r="H23" s="16"/>
      <c r="I23" s="16"/>
      <c r="J23" s="16"/>
      <c r="K23" s="16"/>
    </row>
    <row r="24" spans="1:11" x14ac:dyDescent="0.25">
      <c r="A24" s="37">
        <v>45249</v>
      </c>
      <c r="B24" s="47">
        <v>0</v>
      </c>
      <c r="C24" s="16"/>
      <c r="D24" s="16"/>
      <c r="E24" s="16"/>
      <c r="F24" s="16"/>
      <c r="G24" s="16"/>
      <c r="H24" s="16"/>
      <c r="I24" s="16"/>
      <c r="J24" s="16"/>
      <c r="K24" s="16"/>
    </row>
    <row r="25" spans="1:11" x14ac:dyDescent="0.25">
      <c r="A25" s="37">
        <v>45250</v>
      </c>
      <c r="B25" s="47">
        <v>0</v>
      </c>
      <c r="C25" s="16"/>
      <c r="D25" s="16"/>
      <c r="E25" s="16"/>
      <c r="F25" s="16"/>
      <c r="G25" s="16"/>
      <c r="H25" s="16"/>
      <c r="I25" s="16"/>
      <c r="J25" s="16"/>
      <c r="K25" s="16"/>
    </row>
    <row r="26" spans="1:11" x14ac:dyDescent="0.25">
      <c r="A26" s="37">
        <v>45251</v>
      </c>
      <c r="B26" s="47">
        <v>0</v>
      </c>
      <c r="C26" s="16"/>
      <c r="D26" s="16"/>
      <c r="E26" s="16"/>
      <c r="F26" s="16"/>
      <c r="G26" s="16"/>
      <c r="H26" s="16"/>
      <c r="I26" s="16"/>
      <c r="J26" s="16"/>
      <c r="K26" s="16"/>
    </row>
    <row r="27" spans="1:11" x14ac:dyDescent="0.25">
      <c r="A27" s="37">
        <v>45252</v>
      </c>
      <c r="B27" s="47">
        <v>0</v>
      </c>
      <c r="C27" s="16"/>
      <c r="D27" s="16"/>
      <c r="E27" s="16"/>
      <c r="F27" s="16"/>
      <c r="G27" s="16"/>
      <c r="H27" s="16"/>
      <c r="I27" s="16"/>
      <c r="J27" s="16"/>
      <c r="K27" s="16"/>
    </row>
    <row r="28" spans="1:11" x14ac:dyDescent="0.25">
      <c r="A28" s="37">
        <v>45253</v>
      </c>
      <c r="B28" s="47">
        <v>0</v>
      </c>
      <c r="C28" s="16"/>
      <c r="D28" s="16"/>
      <c r="E28" s="16"/>
      <c r="F28" s="16"/>
      <c r="G28" s="16"/>
      <c r="H28" s="16"/>
      <c r="I28" s="16"/>
      <c r="J28" s="16"/>
      <c r="K28" s="16"/>
    </row>
    <row r="29" spans="1:11" x14ac:dyDescent="0.25">
      <c r="A29" s="37">
        <v>45254</v>
      </c>
      <c r="B29" s="47">
        <v>0</v>
      </c>
      <c r="C29" s="16"/>
      <c r="D29" s="16"/>
      <c r="E29" s="16"/>
      <c r="F29" s="16"/>
      <c r="G29" s="16"/>
      <c r="H29" s="16"/>
      <c r="I29" s="16"/>
      <c r="J29" s="16"/>
      <c r="K29" s="16"/>
    </row>
    <row r="30" spans="1:11" x14ac:dyDescent="0.25">
      <c r="A30" s="37">
        <v>45255</v>
      </c>
      <c r="B30" s="47">
        <v>0</v>
      </c>
      <c r="C30" s="16"/>
      <c r="D30" s="16"/>
      <c r="E30" s="16"/>
      <c r="F30" s="16"/>
      <c r="G30" s="16"/>
      <c r="H30" s="16"/>
      <c r="I30" s="16"/>
      <c r="J30" s="16"/>
      <c r="K30" s="16"/>
    </row>
    <row r="31" spans="1:11" x14ac:dyDescent="0.25">
      <c r="A31" s="37">
        <v>45256</v>
      </c>
      <c r="B31" s="47">
        <v>0</v>
      </c>
      <c r="C31" s="16"/>
      <c r="D31" s="16"/>
      <c r="E31" s="16"/>
      <c r="F31" s="16"/>
      <c r="G31" s="16"/>
      <c r="H31" s="16"/>
      <c r="I31" s="16"/>
      <c r="J31" s="16"/>
      <c r="K31" s="16"/>
    </row>
    <row r="32" spans="1:11" x14ac:dyDescent="0.25">
      <c r="A32" s="37">
        <v>45257</v>
      </c>
      <c r="B32" s="47">
        <v>0</v>
      </c>
      <c r="C32" s="16"/>
      <c r="D32" s="16"/>
      <c r="E32" s="16"/>
      <c r="F32" s="16"/>
      <c r="G32" s="16"/>
      <c r="H32" s="16"/>
      <c r="I32" s="16"/>
      <c r="J32" s="16"/>
      <c r="K32" s="16"/>
    </row>
    <row r="33" spans="1:11" x14ac:dyDescent="0.25">
      <c r="A33" s="37">
        <v>45258</v>
      </c>
      <c r="B33" s="47">
        <v>0</v>
      </c>
      <c r="C33" s="16"/>
      <c r="D33" s="16"/>
      <c r="E33" s="16"/>
      <c r="F33" s="16"/>
      <c r="G33" s="16"/>
      <c r="H33" s="16"/>
      <c r="I33" s="16"/>
      <c r="J33" s="16"/>
      <c r="K33" s="16"/>
    </row>
    <row r="34" spans="1:11" x14ac:dyDescent="0.25">
      <c r="A34" s="37">
        <v>45259</v>
      </c>
      <c r="B34" s="47">
        <v>0</v>
      </c>
      <c r="C34" s="16"/>
      <c r="D34" s="16"/>
      <c r="E34" s="16"/>
      <c r="F34" s="16"/>
      <c r="G34" s="16"/>
      <c r="H34" s="16"/>
      <c r="I34" s="16"/>
      <c r="J34" s="16"/>
      <c r="K34" s="16"/>
    </row>
    <row r="35" spans="1:11" x14ac:dyDescent="0.25">
      <c r="A35" s="39">
        <v>45260</v>
      </c>
      <c r="B35" s="48">
        <v>0</v>
      </c>
      <c r="C35" s="16"/>
      <c r="D35" s="16"/>
      <c r="E35" s="16"/>
      <c r="F35" s="16"/>
      <c r="G35" s="16"/>
      <c r="H35" s="16"/>
      <c r="I35" s="16"/>
      <c r="J35" s="16"/>
      <c r="K35" s="16"/>
    </row>
    <row r="36" spans="1:11" x14ac:dyDescent="0.25">
      <c r="A36" s="7"/>
      <c r="F36" s="3"/>
    </row>
  </sheetData>
  <mergeCells count="2">
    <mergeCell ref="A1:F1"/>
    <mergeCell ref="A2:F2"/>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FFC54-D43A-40B5-8441-74E593761CB6}">
  <dimension ref="A1:N37"/>
  <sheetViews>
    <sheetView zoomScaleNormal="100" workbookViewId="0">
      <selection sqref="A1:F1"/>
    </sheetView>
  </sheetViews>
  <sheetFormatPr defaultColWidth="9.109375" defaultRowHeight="15" x14ac:dyDescent="0.25"/>
  <cols>
    <col min="1" max="1" width="15.6640625" style="3" customWidth="1"/>
    <col min="2" max="2" width="15.44140625" style="3" customWidth="1"/>
    <col min="3" max="3" width="15.6640625" style="2" customWidth="1"/>
    <col min="4" max="4" width="17.88671875" style="2" customWidth="1"/>
    <col min="5" max="5" width="19.88671875" style="2" customWidth="1"/>
    <col min="6" max="6" width="10.88671875" style="1" customWidth="1"/>
    <col min="7" max="16384" width="9.109375" style="1"/>
  </cols>
  <sheetData>
    <row r="1" spans="1:14" ht="21" x14ac:dyDescent="0.4">
      <c r="A1" s="116" t="s">
        <v>0</v>
      </c>
      <c r="B1" s="116"/>
      <c r="C1" s="116"/>
      <c r="D1" s="116"/>
      <c r="E1" s="116"/>
      <c r="F1" s="116"/>
      <c r="G1" s="8"/>
      <c r="H1" s="8"/>
      <c r="I1" s="8"/>
      <c r="J1" s="8"/>
      <c r="K1" s="8"/>
      <c r="L1" s="8"/>
      <c r="M1" s="8"/>
      <c r="N1" s="8"/>
    </row>
    <row r="2" spans="1:14" ht="17.399999999999999" x14ac:dyDescent="0.3">
      <c r="A2" s="117" t="s">
        <v>7</v>
      </c>
      <c r="B2" s="117"/>
      <c r="C2" s="117"/>
      <c r="D2" s="117"/>
      <c r="E2" s="117"/>
      <c r="F2" s="117"/>
      <c r="G2" s="9"/>
      <c r="H2" s="9"/>
      <c r="I2" s="9"/>
      <c r="J2" s="9"/>
      <c r="K2" s="9"/>
      <c r="L2" s="9"/>
      <c r="M2" s="9"/>
      <c r="N2" s="9"/>
    </row>
    <row r="3" spans="1:14" x14ac:dyDescent="0.25">
      <c r="A3" s="3" t="s">
        <v>1</v>
      </c>
      <c r="B3" s="3">
        <f>'Upper Springs'!B3</f>
        <v>2023</v>
      </c>
      <c r="C3" s="11"/>
    </row>
    <row r="4" spans="1:14" x14ac:dyDescent="0.25">
      <c r="A4" s="3" t="s">
        <v>2</v>
      </c>
      <c r="B4" s="4">
        <v>45241</v>
      </c>
      <c r="C4" s="12"/>
    </row>
    <row r="5" spans="1:14" ht="31.2" x14ac:dyDescent="0.3">
      <c r="A5" s="41" t="s">
        <v>3</v>
      </c>
      <c r="B5" s="42" t="s">
        <v>51</v>
      </c>
      <c r="C5" s="1"/>
      <c r="D5" s="1"/>
      <c r="E5" s="1"/>
    </row>
    <row r="6" spans="1:14" x14ac:dyDescent="0.25">
      <c r="A6" s="37">
        <v>45231</v>
      </c>
      <c r="B6" s="38">
        <v>0</v>
      </c>
      <c r="C6" s="17"/>
      <c r="D6" s="17"/>
      <c r="E6" s="17"/>
      <c r="F6" s="17"/>
      <c r="G6" s="17"/>
      <c r="H6" s="17"/>
      <c r="I6" s="17"/>
      <c r="J6" s="17"/>
      <c r="K6" s="17"/>
    </row>
    <row r="7" spans="1:14" x14ac:dyDescent="0.25">
      <c r="A7" s="37">
        <v>45232</v>
      </c>
      <c r="B7" s="38">
        <v>0</v>
      </c>
      <c r="C7" s="17"/>
      <c r="D7" s="17"/>
      <c r="E7" s="17"/>
      <c r="F7" s="17"/>
      <c r="G7" s="17"/>
      <c r="H7" s="17"/>
      <c r="I7" s="17"/>
      <c r="J7" s="17"/>
      <c r="K7" s="17"/>
    </row>
    <row r="8" spans="1:14" x14ac:dyDescent="0.25">
      <c r="A8" s="37">
        <v>45233</v>
      </c>
      <c r="B8" s="38">
        <v>0</v>
      </c>
      <c r="C8" s="17"/>
      <c r="D8" s="17"/>
      <c r="E8" s="17"/>
      <c r="F8" s="17"/>
      <c r="G8" s="17"/>
      <c r="H8" s="17"/>
      <c r="I8" s="17"/>
      <c r="J8" s="17"/>
      <c r="K8" s="17"/>
    </row>
    <row r="9" spans="1:14" x14ac:dyDescent="0.25">
      <c r="A9" s="37">
        <v>45234</v>
      </c>
      <c r="B9" s="38">
        <v>0</v>
      </c>
      <c r="C9" s="17"/>
      <c r="D9" s="17"/>
      <c r="E9" s="17"/>
      <c r="F9" s="17"/>
      <c r="G9" s="17"/>
      <c r="H9" s="17"/>
      <c r="I9" s="17"/>
      <c r="J9" s="17"/>
      <c r="K9" s="17"/>
    </row>
    <row r="10" spans="1:14" x14ac:dyDescent="0.25">
      <c r="A10" s="37">
        <v>45235</v>
      </c>
      <c r="B10" s="38">
        <v>0</v>
      </c>
      <c r="C10" s="17"/>
      <c r="D10" s="17"/>
      <c r="E10" s="17"/>
      <c r="F10" s="17"/>
      <c r="G10" s="17"/>
      <c r="H10" s="17"/>
      <c r="I10" s="17"/>
      <c r="J10" s="17"/>
      <c r="K10" s="17"/>
    </row>
    <row r="11" spans="1:14" x14ac:dyDescent="0.25">
      <c r="A11" s="37">
        <v>45236</v>
      </c>
      <c r="B11" s="38">
        <v>0</v>
      </c>
      <c r="C11" s="17"/>
      <c r="D11" s="17"/>
      <c r="E11" s="17"/>
      <c r="F11" s="17"/>
      <c r="G11" s="17"/>
      <c r="H11" s="17"/>
      <c r="I11" s="17"/>
      <c r="J11" s="17"/>
      <c r="K11" s="17"/>
    </row>
    <row r="12" spans="1:14" x14ac:dyDescent="0.25">
      <c r="A12" s="37">
        <v>45237</v>
      </c>
      <c r="B12" s="38">
        <v>0</v>
      </c>
      <c r="C12" s="17"/>
      <c r="D12" s="17"/>
      <c r="E12" s="17"/>
      <c r="F12" s="17"/>
      <c r="G12" s="17"/>
      <c r="H12" s="17"/>
      <c r="I12" s="17"/>
      <c r="J12" s="17"/>
      <c r="K12" s="17"/>
    </row>
    <row r="13" spans="1:14" x14ac:dyDescent="0.25">
      <c r="A13" s="37">
        <v>45238</v>
      </c>
      <c r="B13" s="38">
        <v>0</v>
      </c>
      <c r="C13" s="17"/>
      <c r="D13" s="17"/>
      <c r="E13" s="17"/>
      <c r="F13" s="17"/>
      <c r="G13" s="17"/>
      <c r="H13" s="17"/>
      <c r="I13" s="17"/>
      <c r="J13" s="17"/>
      <c r="K13" s="17"/>
    </row>
    <row r="14" spans="1:14" x14ac:dyDescent="0.25">
      <c r="A14" s="37">
        <v>45239</v>
      </c>
      <c r="B14" s="38">
        <v>0</v>
      </c>
      <c r="C14" s="17"/>
      <c r="D14" s="17"/>
      <c r="E14" s="17"/>
      <c r="F14" s="17"/>
      <c r="G14" s="17"/>
      <c r="H14" s="17"/>
      <c r="I14" s="17"/>
      <c r="J14" s="17"/>
      <c r="K14" s="17"/>
    </row>
    <row r="15" spans="1:14" x14ac:dyDescent="0.25">
      <c r="A15" s="37">
        <v>45240</v>
      </c>
      <c r="B15" s="38">
        <v>0</v>
      </c>
      <c r="C15" s="17"/>
      <c r="D15" s="17"/>
      <c r="E15" s="17"/>
      <c r="F15" s="17"/>
      <c r="G15" s="17"/>
      <c r="H15" s="17"/>
      <c r="I15" s="17"/>
      <c r="J15" s="17"/>
      <c r="K15" s="17"/>
    </row>
    <row r="16" spans="1:14" x14ac:dyDescent="0.25">
      <c r="A16" s="37">
        <v>45241</v>
      </c>
      <c r="B16" s="38">
        <v>0</v>
      </c>
      <c r="C16" s="17"/>
      <c r="D16" s="17"/>
      <c r="E16" s="17"/>
      <c r="F16" s="17"/>
      <c r="G16" s="17"/>
      <c r="H16" s="17"/>
      <c r="I16" s="17"/>
      <c r="J16" s="17"/>
      <c r="K16" s="17"/>
    </row>
    <row r="17" spans="1:11" x14ac:dyDescent="0.25">
      <c r="A17" s="37">
        <v>45242</v>
      </c>
      <c r="B17" s="38">
        <v>0</v>
      </c>
      <c r="C17" s="17"/>
      <c r="D17" s="17"/>
      <c r="E17" s="17"/>
      <c r="F17" s="17"/>
      <c r="G17" s="17"/>
      <c r="H17" s="17"/>
      <c r="I17" s="17"/>
      <c r="J17" s="17"/>
      <c r="K17" s="17"/>
    </row>
    <row r="18" spans="1:11" x14ac:dyDescent="0.25">
      <c r="A18" s="37">
        <v>45243</v>
      </c>
      <c r="B18" s="38">
        <v>0</v>
      </c>
      <c r="C18" s="17"/>
      <c r="D18" s="17"/>
      <c r="E18" s="17"/>
      <c r="F18" s="17"/>
      <c r="G18" s="17"/>
      <c r="H18" s="17"/>
      <c r="I18" s="17"/>
      <c r="J18" s="17"/>
      <c r="K18" s="17"/>
    </row>
    <row r="19" spans="1:11" x14ac:dyDescent="0.25">
      <c r="A19" s="37">
        <v>45244</v>
      </c>
      <c r="B19" s="38">
        <v>0</v>
      </c>
      <c r="C19" s="17"/>
      <c r="D19" s="17"/>
      <c r="E19" s="17"/>
      <c r="F19" s="17"/>
      <c r="G19" s="17"/>
      <c r="H19" s="17"/>
      <c r="I19" s="17"/>
      <c r="J19" s="17"/>
      <c r="K19" s="17"/>
    </row>
    <row r="20" spans="1:11" x14ac:dyDescent="0.25">
      <c r="A20" s="37">
        <v>45245</v>
      </c>
      <c r="B20" s="38">
        <v>0</v>
      </c>
      <c r="C20" s="17"/>
      <c r="D20" s="17"/>
      <c r="E20" s="17"/>
      <c r="F20" s="17"/>
      <c r="G20" s="17"/>
      <c r="H20" s="17"/>
      <c r="I20" s="17"/>
      <c r="J20" s="17"/>
      <c r="K20" s="17"/>
    </row>
    <row r="21" spans="1:11" x14ac:dyDescent="0.25">
      <c r="A21" s="37">
        <v>45246</v>
      </c>
      <c r="B21" s="38">
        <v>0</v>
      </c>
      <c r="C21" s="17"/>
      <c r="D21" s="17"/>
      <c r="E21" s="17"/>
      <c r="F21" s="17"/>
      <c r="G21" s="17"/>
      <c r="H21" s="17"/>
      <c r="I21" s="17"/>
      <c r="J21" s="17"/>
      <c r="K21" s="17"/>
    </row>
    <row r="22" spans="1:11" x14ac:dyDescent="0.25">
      <c r="A22" s="37">
        <v>45247</v>
      </c>
      <c r="B22" s="38">
        <v>0</v>
      </c>
      <c r="C22" s="17"/>
      <c r="D22" s="17"/>
      <c r="E22" s="17"/>
      <c r="F22" s="17"/>
      <c r="G22" s="17"/>
      <c r="H22" s="17"/>
      <c r="I22" s="17"/>
      <c r="J22" s="17"/>
      <c r="K22" s="17"/>
    </row>
    <row r="23" spans="1:11" x14ac:dyDescent="0.25">
      <c r="A23" s="37">
        <v>45248</v>
      </c>
      <c r="B23" s="38">
        <v>0</v>
      </c>
      <c r="C23" s="17"/>
      <c r="D23" s="17"/>
      <c r="E23" s="17"/>
      <c r="F23" s="17"/>
      <c r="G23" s="17"/>
      <c r="H23" s="17"/>
      <c r="I23" s="17"/>
      <c r="J23" s="17"/>
      <c r="K23" s="17"/>
    </row>
    <row r="24" spans="1:11" x14ac:dyDescent="0.25">
      <c r="A24" s="37">
        <v>45249</v>
      </c>
      <c r="B24" s="38">
        <v>0</v>
      </c>
      <c r="C24" s="17"/>
      <c r="D24" s="17"/>
      <c r="E24" s="17"/>
      <c r="F24" s="17"/>
      <c r="G24" s="17"/>
      <c r="H24" s="17"/>
      <c r="I24" s="17"/>
      <c r="J24" s="17"/>
      <c r="K24" s="17"/>
    </row>
    <row r="25" spans="1:11" x14ac:dyDescent="0.25">
      <c r="A25" s="37">
        <v>45250</v>
      </c>
      <c r="B25" s="38">
        <v>0</v>
      </c>
      <c r="C25" s="17"/>
      <c r="D25" s="17"/>
      <c r="E25" s="17"/>
      <c r="F25" s="17"/>
      <c r="G25" s="17"/>
      <c r="H25" s="17"/>
      <c r="I25" s="17"/>
      <c r="J25" s="17"/>
      <c r="K25" s="17"/>
    </row>
    <row r="26" spans="1:11" x14ac:dyDescent="0.25">
      <c r="A26" s="37">
        <v>45251</v>
      </c>
      <c r="B26" s="38">
        <v>0</v>
      </c>
      <c r="C26" s="17"/>
      <c r="D26" s="17"/>
      <c r="E26" s="17"/>
      <c r="F26" s="17"/>
      <c r="G26" s="17"/>
      <c r="H26" s="17"/>
      <c r="I26" s="17"/>
      <c r="J26" s="17"/>
      <c r="K26" s="17"/>
    </row>
    <row r="27" spans="1:11" x14ac:dyDescent="0.25">
      <c r="A27" s="37">
        <v>45252</v>
      </c>
      <c r="B27" s="38">
        <v>0</v>
      </c>
      <c r="C27" s="17"/>
      <c r="D27" s="17"/>
      <c r="E27" s="17"/>
      <c r="F27" s="17"/>
      <c r="G27" s="17"/>
      <c r="H27" s="17"/>
      <c r="I27" s="17"/>
      <c r="J27" s="17"/>
      <c r="K27" s="17"/>
    </row>
    <row r="28" spans="1:11" x14ac:dyDescent="0.25">
      <c r="A28" s="37">
        <v>45253</v>
      </c>
      <c r="B28" s="38">
        <v>0</v>
      </c>
      <c r="C28" s="17"/>
      <c r="D28" s="17"/>
      <c r="E28" s="17"/>
      <c r="F28" s="17"/>
      <c r="G28" s="17"/>
      <c r="H28" s="17"/>
      <c r="I28" s="17"/>
      <c r="J28" s="17"/>
      <c r="K28" s="17"/>
    </row>
    <row r="29" spans="1:11" x14ac:dyDescent="0.25">
      <c r="A29" s="37">
        <v>45254</v>
      </c>
      <c r="B29" s="38">
        <v>0</v>
      </c>
      <c r="C29" s="17"/>
      <c r="D29" s="17"/>
      <c r="E29" s="17"/>
      <c r="F29" s="17"/>
      <c r="G29" s="17"/>
      <c r="H29" s="17"/>
      <c r="I29" s="17"/>
      <c r="J29" s="17"/>
      <c r="K29" s="17"/>
    </row>
    <row r="30" spans="1:11" x14ac:dyDescent="0.25">
      <c r="A30" s="37">
        <v>45255</v>
      </c>
      <c r="B30" s="38">
        <v>0</v>
      </c>
      <c r="C30" s="17"/>
      <c r="D30" s="17"/>
      <c r="E30" s="17"/>
      <c r="F30" s="17"/>
      <c r="G30" s="17"/>
      <c r="H30" s="17"/>
      <c r="I30" s="17"/>
      <c r="J30" s="17"/>
      <c r="K30" s="17"/>
    </row>
    <row r="31" spans="1:11" x14ac:dyDescent="0.25">
      <c r="A31" s="37">
        <v>45256</v>
      </c>
      <c r="B31" s="38">
        <v>0</v>
      </c>
      <c r="C31" s="17"/>
      <c r="D31" s="17"/>
      <c r="E31" s="17"/>
      <c r="F31" s="17"/>
      <c r="G31" s="17"/>
      <c r="H31" s="17"/>
      <c r="I31" s="17"/>
      <c r="J31" s="17"/>
      <c r="K31" s="17"/>
    </row>
    <row r="32" spans="1:11" x14ac:dyDescent="0.25">
      <c r="A32" s="37">
        <v>45257</v>
      </c>
      <c r="B32" s="38">
        <v>0</v>
      </c>
      <c r="C32" s="17"/>
      <c r="D32" s="17"/>
      <c r="E32" s="17"/>
      <c r="F32" s="17"/>
      <c r="G32" s="17"/>
      <c r="H32" s="17"/>
      <c r="I32" s="17"/>
      <c r="J32" s="17"/>
      <c r="K32" s="17"/>
    </row>
    <row r="33" spans="1:13" x14ac:dyDescent="0.25">
      <c r="A33" s="37">
        <v>45258</v>
      </c>
      <c r="B33" s="38">
        <v>0</v>
      </c>
      <c r="C33" s="17"/>
      <c r="D33" s="17"/>
      <c r="E33" s="17"/>
      <c r="F33" s="17"/>
      <c r="G33" s="17"/>
      <c r="H33" s="17"/>
      <c r="I33" s="17"/>
      <c r="J33" s="17"/>
      <c r="K33" s="17"/>
    </row>
    <row r="34" spans="1:13" x14ac:dyDescent="0.25">
      <c r="A34" s="37">
        <v>45259</v>
      </c>
      <c r="B34" s="38">
        <v>0</v>
      </c>
      <c r="C34" s="17"/>
      <c r="D34" s="17"/>
      <c r="E34" s="17"/>
      <c r="F34" s="17"/>
      <c r="G34" s="17"/>
      <c r="H34" s="17"/>
      <c r="I34" s="17"/>
      <c r="J34" s="17"/>
      <c r="K34" s="17"/>
    </row>
    <row r="35" spans="1:13" x14ac:dyDescent="0.25">
      <c r="A35" s="39">
        <v>45260</v>
      </c>
      <c r="B35" s="40">
        <v>0</v>
      </c>
      <c r="C35" s="17"/>
      <c r="D35" s="17"/>
      <c r="E35" s="17"/>
      <c r="F35" s="17"/>
      <c r="G35" s="17"/>
      <c r="H35" s="17"/>
      <c r="I35" s="17"/>
      <c r="J35" s="17"/>
      <c r="K35" s="17"/>
    </row>
    <row r="36" spans="1:13" ht="30" customHeight="1" x14ac:dyDescent="0.25">
      <c r="A36" s="115" t="s">
        <v>20</v>
      </c>
      <c r="B36" s="115"/>
      <c r="C36" s="115"/>
      <c r="D36" s="115"/>
      <c r="E36" s="115"/>
      <c r="F36" s="115"/>
      <c r="G36" s="115"/>
      <c r="H36" s="115"/>
      <c r="I36" s="115"/>
      <c r="J36" s="115"/>
      <c r="K36" s="115"/>
      <c r="L36" s="115"/>
      <c r="M36" s="115"/>
    </row>
    <row r="37" spans="1:13" s="11" customFormat="1" ht="69.900000000000006" customHeight="1" x14ac:dyDescent="0.25">
      <c r="A37" s="95" t="s">
        <v>18</v>
      </c>
      <c r="B37" s="95"/>
      <c r="C37" s="95"/>
      <c r="D37" s="95"/>
      <c r="E37" s="95"/>
      <c r="F37" s="95"/>
      <c r="G37" s="95"/>
      <c r="H37" s="95"/>
      <c r="I37" s="95"/>
      <c r="J37" s="95"/>
      <c r="K37" s="95"/>
      <c r="L37" s="95"/>
      <c r="M37" s="95"/>
    </row>
  </sheetData>
  <mergeCells count="4">
    <mergeCell ref="A1:F1"/>
    <mergeCell ref="A2:F2"/>
    <mergeCell ref="A36:M36"/>
    <mergeCell ref="A37:M37"/>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FB39D-AA9A-47DE-9BEF-119F739A8FF0}">
  <dimension ref="A1:N36"/>
  <sheetViews>
    <sheetView zoomScaleNormal="100" workbookViewId="0"/>
  </sheetViews>
  <sheetFormatPr defaultColWidth="9.109375" defaultRowHeight="15" x14ac:dyDescent="0.25"/>
  <cols>
    <col min="1" max="1" width="15.6640625" style="3" customWidth="1"/>
    <col min="2" max="2" width="14.6640625" style="3" customWidth="1"/>
    <col min="3" max="5" width="14.6640625" style="2" customWidth="1"/>
    <col min="6" max="11" width="14.6640625" style="1" customWidth="1"/>
    <col min="12" max="16384" width="9.109375" style="1"/>
  </cols>
  <sheetData>
    <row r="1" spans="1:14" ht="21" x14ac:dyDescent="0.4">
      <c r="A1" s="84" t="s">
        <v>8</v>
      </c>
      <c r="B1" s="8"/>
      <c r="C1" s="8"/>
      <c r="D1" s="8"/>
      <c r="E1" s="8"/>
      <c r="F1" s="8"/>
      <c r="G1" s="8"/>
      <c r="H1" s="8"/>
      <c r="I1" s="8"/>
      <c r="J1" s="8"/>
      <c r="K1" s="8"/>
      <c r="L1" s="8"/>
      <c r="M1" s="8"/>
      <c r="N1" s="8"/>
    </row>
    <row r="2" spans="1:14" ht="17.399999999999999" x14ac:dyDescent="0.3">
      <c r="A2" s="86" t="s">
        <v>9</v>
      </c>
      <c r="B2" s="86"/>
      <c r="C2" s="86"/>
      <c r="D2" s="86"/>
      <c r="E2" s="86"/>
      <c r="F2" s="86"/>
      <c r="G2" s="86"/>
      <c r="H2" s="86"/>
      <c r="I2" s="86"/>
      <c r="J2" s="86"/>
      <c r="K2" s="86"/>
      <c r="L2" s="9"/>
      <c r="M2" s="9"/>
      <c r="N2" s="9"/>
    </row>
    <row r="3" spans="1:14" x14ac:dyDescent="0.25">
      <c r="A3" s="3" t="s">
        <v>1</v>
      </c>
      <c r="B3" s="3">
        <f>'Upper Springs'!B3</f>
        <v>2023</v>
      </c>
      <c r="C3" s="3"/>
    </row>
    <row r="4" spans="1:14" x14ac:dyDescent="0.25">
      <c r="A4" s="3" t="s">
        <v>2</v>
      </c>
      <c r="B4" s="15">
        <v>45241</v>
      </c>
      <c r="C4" s="15"/>
    </row>
    <row r="5" spans="1:14" s="44" customFormat="1" ht="31.2" x14ac:dyDescent="0.3">
      <c r="A5" s="41" t="s">
        <v>3</v>
      </c>
      <c r="B5" s="45" t="s">
        <v>41</v>
      </c>
      <c r="C5" s="45" t="s">
        <v>42</v>
      </c>
      <c r="D5" s="45" t="s">
        <v>43</v>
      </c>
      <c r="E5" s="45" t="s">
        <v>44</v>
      </c>
      <c r="F5" s="45" t="s">
        <v>45</v>
      </c>
      <c r="G5" s="45" t="s">
        <v>46</v>
      </c>
      <c r="H5" s="45" t="s">
        <v>47</v>
      </c>
      <c r="I5" s="45" t="s">
        <v>48</v>
      </c>
      <c r="J5" s="45" t="s">
        <v>49</v>
      </c>
      <c r="K5" s="42" t="s">
        <v>50</v>
      </c>
    </row>
    <row r="6" spans="1:14" x14ac:dyDescent="0.25">
      <c r="A6" s="37">
        <v>45231</v>
      </c>
      <c r="B6" s="6" t="s">
        <v>10</v>
      </c>
      <c r="C6" s="6" t="s">
        <v>10</v>
      </c>
      <c r="D6" s="6" t="s">
        <v>10</v>
      </c>
      <c r="E6" s="6" t="s">
        <v>10</v>
      </c>
      <c r="F6" s="6" t="s">
        <v>10</v>
      </c>
      <c r="G6" s="6" t="s">
        <v>10</v>
      </c>
      <c r="H6" s="6" t="s">
        <v>10</v>
      </c>
      <c r="I6" s="6" t="s">
        <v>10</v>
      </c>
      <c r="J6" s="6" t="s">
        <v>10</v>
      </c>
      <c r="K6" s="38" t="s">
        <v>10</v>
      </c>
    </row>
    <row r="7" spans="1:14" x14ac:dyDescent="0.25">
      <c r="A7" s="37">
        <v>45232</v>
      </c>
      <c r="B7" s="6" t="s">
        <v>10</v>
      </c>
      <c r="C7" s="6" t="s">
        <v>10</v>
      </c>
      <c r="D7" s="6" t="s">
        <v>10</v>
      </c>
      <c r="E7" s="6" t="s">
        <v>10</v>
      </c>
      <c r="F7" s="6" t="s">
        <v>10</v>
      </c>
      <c r="G7" s="6" t="s">
        <v>10</v>
      </c>
      <c r="H7" s="6" t="s">
        <v>10</v>
      </c>
      <c r="I7" s="6" t="s">
        <v>10</v>
      </c>
      <c r="J7" s="6" t="s">
        <v>10</v>
      </c>
      <c r="K7" s="38" t="s">
        <v>10</v>
      </c>
    </row>
    <row r="8" spans="1:14" x14ac:dyDescent="0.25">
      <c r="A8" s="37">
        <v>45233</v>
      </c>
      <c r="B8" s="6" t="s">
        <v>10</v>
      </c>
      <c r="C8" s="6" t="s">
        <v>10</v>
      </c>
      <c r="D8" s="6" t="s">
        <v>10</v>
      </c>
      <c r="E8" s="6" t="s">
        <v>10</v>
      </c>
      <c r="F8" s="6" t="s">
        <v>10</v>
      </c>
      <c r="G8" s="6" t="s">
        <v>10</v>
      </c>
      <c r="H8" s="6" t="s">
        <v>10</v>
      </c>
      <c r="I8" s="6" t="s">
        <v>10</v>
      </c>
      <c r="J8" s="6" t="s">
        <v>10</v>
      </c>
      <c r="K8" s="38" t="s">
        <v>10</v>
      </c>
    </row>
    <row r="9" spans="1:14" x14ac:dyDescent="0.25">
      <c r="A9" s="37">
        <v>45234</v>
      </c>
      <c r="B9" s="6" t="s">
        <v>10</v>
      </c>
      <c r="C9" s="6" t="s">
        <v>10</v>
      </c>
      <c r="D9" s="6" t="s">
        <v>10</v>
      </c>
      <c r="E9" s="6" t="s">
        <v>10</v>
      </c>
      <c r="F9" s="6" t="s">
        <v>10</v>
      </c>
      <c r="G9" s="6" t="s">
        <v>10</v>
      </c>
      <c r="H9" s="6" t="s">
        <v>10</v>
      </c>
      <c r="I9" s="6" t="s">
        <v>10</v>
      </c>
      <c r="J9" s="6" t="s">
        <v>10</v>
      </c>
      <c r="K9" s="38" t="s">
        <v>10</v>
      </c>
    </row>
    <row r="10" spans="1:14" x14ac:dyDescent="0.25">
      <c r="A10" s="37">
        <v>45235</v>
      </c>
      <c r="B10" s="6" t="s">
        <v>10</v>
      </c>
      <c r="C10" s="6" t="s">
        <v>10</v>
      </c>
      <c r="D10" s="6" t="s">
        <v>10</v>
      </c>
      <c r="E10" s="6" t="s">
        <v>10</v>
      </c>
      <c r="F10" s="6" t="s">
        <v>10</v>
      </c>
      <c r="G10" s="6" t="s">
        <v>10</v>
      </c>
      <c r="H10" s="6" t="s">
        <v>10</v>
      </c>
      <c r="I10" s="6" t="s">
        <v>10</v>
      </c>
      <c r="J10" s="6" t="s">
        <v>10</v>
      </c>
      <c r="K10" s="38" t="s">
        <v>10</v>
      </c>
    </row>
    <row r="11" spans="1:14" x14ac:dyDescent="0.25">
      <c r="A11" s="37">
        <v>45236</v>
      </c>
      <c r="B11" s="6" t="s">
        <v>10</v>
      </c>
      <c r="C11" s="6" t="s">
        <v>10</v>
      </c>
      <c r="D11" s="6" t="s">
        <v>10</v>
      </c>
      <c r="E11" s="6" t="s">
        <v>10</v>
      </c>
      <c r="F11" s="6" t="s">
        <v>10</v>
      </c>
      <c r="G11" s="6" t="s">
        <v>10</v>
      </c>
      <c r="H11" s="6" t="s">
        <v>10</v>
      </c>
      <c r="I11" s="6" t="s">
        <v>10</v>
      </c>
      <c r="J11" s="6" t="s">
        <v>10</v>
      </c>
      <c r="K11" s="38" t="s">
        <v>10</v>
      </c>
    </row>
    <row r="12" spans="1:14" x14ac:dyDescent="0.25">
      <c r="A12" s="37">
        <v>45237</v>
      </c>
      <c r="B12" s="6" t="s">
        <v>10</v>
      </c>
      <c r="C12" s="6" t="s">
        <v>10</v>
      </c>
      <c r="D12" s="6" t="s">
        <v>10</v>
      </c>
      <c r="E12" s="6" t="s">
        <v>10</v>
      </c>
      <c r="F12" s="6" t="s">
        <v>10</v>
      </c>
      <c r="G12" s="6" t="s">
        <v>10</v>
      </c>
      <c r="H12" s="6" t="s">
        <v>10</v>
      </c>
      <c r="I12" s="6" t="s">
        <v>10</v>
      </c>
      <c r="J12" s="6" t="s">
        <v>10</v>
      </c>
      <c r="K12" s="38" t="s">
        <v>10</v>
      </c>
    </row>
    <row r="13" spans="1:14" x14ac:dyDescent="0.25">
      <c r="A13" s="37">
        <v>45238</v>
      </c>
      <c r="B13" s="6" t="s">
        <v>10</v>
      </c>
      <c r="C13" s="6" t="s">
        <v>10</v>
      </c>
      <c r="D13" s="6" t="s">
        <v>10</v>
      </c>
      <c r="E13" s="6" t="s">
        <v>10</v>
      </c>
      <c r="F13" s="6" t="s">
        <v>10</v>
      </c>
      <c r="G13" s="6" t="s">
        <v>10</v>
      </c>
      <c r="H13" s="6" t="s">
        <v>10</v>
      </c>
      <c r="I13" s="6" t="s">
        <v>10</v>
      </c>
      <c r="J13" s="6" t="s">
        <v>10</v>
      </c>
      <c r="K13" s="38" t="s">
        <v>10</v>
      </c>
    </row>
    <row r="14" spans="1:14" x14ac:dyDescent="0.25">
      <c r="A14" s="37">
        <v>45239</v>
      </c>
      <c r="B14" s="6" t="s">
        <v>10</v>
      </c>
      <c r="C14" s="6" t="s">
        <v>10</v>
      </c>
      <c r="D14" s="6" t="s">
        <v>10</v>
      </c>
      <c r="E14" s="6" t="s">
        <v>10</v>
      </c>
      <c r="F14" s="6" t="s">
        <v>10</v>
      </c>
      <c r="G14" s="6" t="s">
        <v>10</v>
      </c>
      <c r="H14" s="6" t="s">
        <v>10</v>
      </c>
      <c r="I14" s="6" t="s">
        <v>10</v>
      </c>
      <c r="J14" s="6" t="s">
        <v>10</v>
      </c>
      <c r="K14" s="38" t="s">
        <v>10</v>
      </c>
    </row>
    <row r="15" spans="1:14" x14ac:dyDescent="0.25">
      <c r="A15" s="37">
        <v>45240</v>
      </c>
      <c r="B15" s="6" t="s">
        <v>10</v>
      </c>
      <c r="C15" s="6" t="s">
        <v>10</v>
      </c>
      <c r="D15" s="6" t="s">
        <v>10</v>
      </c>
      <c r="E15" s="6" t="s">
        <v>10</v>
      </c>
      <c r="F15" s="6" t="s">
        <v>10</v>
      </c>
      <c r="G15" s="6" t="s">
        <v>10</v>
      </c>
      <c r="H15" s="6" t="s">
        <v>10</v>
      </c>
      <c r="I15" s="6" t="s">
        <v>10</v>
      </c>
      <c r="J15" s="6" t="s">
        <v>10</v>
      </c>
      <c r="K15" s="38" t="s">
        <v>10</v>
      </c>
    </row>
    <row r="16" spans="1:14" x14ac:dyDescent="0.25">
      <c r="A16" s="37">
        <v>45241</v>
      </c>
      <c r="B16" s="6" t="s">
        <v>10</v>
      </c>
      <c r="C16" s="6" t="s">
        <v>10</v>
      </c>
      <c r="D16" s="6" t="s">
        <v>10</v>
      </c>
      <c r="E16" s="6" t="s">
        <v>10</v>
      </c>
      <c r="F16" s="6" t="s">
        <v>10</v>
      </c>
      <c r="G16" s="6" t="s">
        <v>10</v>
      </c>
      <c r="H16" s="6" t="s">
        <v>10</v>
      </c>
      <c r="I16" s="6" t="s">
        <v>10</v>
      </c>
      <c r="J16" s="6" t="s">
        <v>10</v>
      </c>
      <c r="K16" s="38" t="s">
        <v>10</v>
      </c>
    </row>
    <row r="17" spans="1:11" x14ac:dyDescent="0.25">
      <c r="A17" s="37">
        <v>45242</v>
      </c>
      <c r="B17" s="6" t="s">
        <v>10</v>
      </c>
      <c r="C17" s="6" t="s">
        <v>10</v>
      </c>
      <c r="D17" s="6" t="s">
        <v>10</v>
      </c>
      <c r="E17" s="6" t="s">
        <v>10</v>
      </c>
      <c r="F17" s="6" t="s">
        <v>10</v>
      </c>
      <c r="G17" s="6" t="s">
        <v>10</v>
      </c>
      <c r="H17" s="6" t="s">
        <v>10</v>
      </c>
      <c r="I17" s="6" t="s">
        <v>10</v>
      </c>
      <c r="J17" s="6" t="s">
        <v>10</v>
      </c>
      <c r="K17" s="38" t="s">
        <v>10</v>
      </c>
    </row>
    <row r="18" spans="1:11" x14ac:dyDescent="0.25">
      <c r="A18" s="37">
        <v>45243</v>
      </c>
      <c r="B18" s="6" t="s">
        <v>10</v>
      </c>
      <c r="C18" s="6" t="s">
        <v>10</v>
      </c>
      <c r="D18" s="6" t="s">
        <v>10</v>
      </c>
      <c r="E18" s="6" t="s">
        <v>10</v>
      </c>
      <c r="F18" s="6" t="s">
        <v>10</v>
      </c>
      <c r="G18" s="6" t="s">
        <v>10</v>
      </c>
      <c r="H18" s="6" t="s">
        <v>10</v>
      </c>
      <c r="I18" s="6" t="s">
        <v>10</v>
      </c>
      <c r="J18" s="6" t="s">
        <v>10</v>
      </c>
      <c r="K18" s="38" t="s">
        <v>10</v>
      </c>
    </row>
    <row r="19" spans="1:11" x14ac:dyDescent="0.25">
      <c r="A19" s="37">
        <v>45244</v>
      </c>
      <c r="B19" s="6" t="s">
        <v>10</v>
      </c>
      <c r="C19" s="6" t="s">
        <v>10</v>
      </c>
      <c r="D19" s="6" t="s">
        <v>10</v>
      </c>
      <c r="E19" s="6" t="s">
        <v>10</v>
      </c>
      <c r="F19" s="6" t="s">
        <v>10</v>
      </c>
      <c r="G19" s="6" t="s">
        <v>10</v>
      </c>
      <c r="H19" s="6" t="s">
        <v>10</v>
      </c>
      <c r="I19" s="6" t="s">
        <v>10</v>
      </c>
      <c r="J19" s="6" t="s">
        <v>10</v>
      </c>
      <c r="K19" s="38" t="s">
        <v>10</v>
      </c>
    </row>
    <row r="20" spans="1:11" x14ac:dyDescent="0.25">
      <c r="A20" s="37">
        <v>45245</v>
      </c>
      <c r="B20" s="6" t="s">
        <v>10</v>
      </c>
      <c r="C20" s="6" t="s">
        <v>10</v>
      </c>
      <c r="D20" s="6" t="s">
        <v>10</v>
      </c>
      <c r="E20" s="6" t="s">
        <v>10</v>
      </c>
      <c r="F20" s="6" t="s">
        <v>10</v>
      </c>
      <c r="G20" s="6" t="s">
        <v>10</v>
      </c>
      <c r="H20" s="6" t="s">
        <v>10</v>
      </c>
      <c r="I20" s="6" t="s">
        <v>10</v>
      </c>
      <c r="J20" s="6" t="s">
        <v>10</v>
      </c>
      <c r="K20" s="38" t="s">
        <v>10</v>
      </c>
    </row>
    <row r="21" spans="1:11" x14ac:dyDescent="0.25">
      <c r="A21" s="37">
        <v>45246</v>
      </c>
      <c r="B21" s="6" t="s">
        <v>10</v>
      </c>
      <c r="C21" s="6" t="s">
        <v>10</v>
      </c>
      <c r="D21" s="6" t="s">
        <v>10</v>
      </c>
      <c r="E21" s="6" t="s">
        <v>10</v>
      </c>
      <c r="F21" s="6" t="s">
        <v>10</v>
      </c>
      <c r="G21" s="6" t="s">
        <v>10</v>
      </c>
      <c r="H21" s="6" t="s">
        <v>10</v>
      </c>
      <c r="I21" s="6" t="s">
        <v>10</v>
      </c>
      <c r="J21" s="6" t="s">
        <v>10</v>
      </c>
      <c r="K21" s="38" t="s">
        <v>10</v>
      </c>
    </row>
    <row r="22" spans="1:11" x14ac:dyDescent="0.25">
      <c r="A22" s="37">
        <v>45247</v>
      </c>
      <c r="B22" s="6" t="s">
        <v>10</v>
      </c>
      <c r="C22" s="6" t="s">
        <v>10</v>
      </c>
      <c r="D22" s="6" t="s">
        <v>10</v>
      </c>
      <c r="E22" s="6" t="s">
        <v>10</v>
      </c>
      <c r="F22" s="6" t="s">
        <v>10</v>
      </c>
      <c r="G22" s="6" t="s">
        <v>10</v>
      </c>
      <c r="H22" s="6" t="s">
        <v>10</v>
      </c>
      <c r="I22" s="6" t="s">
        <v>10</v>
      </c>
      <c r="J22" s="6" t="s">
        <v>10</v>
      </c>
      <c r="K22" s="38" t="s">
        <v>10</v>
      </c>
    </row>
    <row r="23" spans="1:11" x14ac:dyDescent="0.25">
      <c r="A23" s="37">
        <v>45248</v>
      </c>
      <c r="B23" s="6" t="s">
        <v>10</v>
      </c>
      <c r="C23" s="6" t="s">
        <v>10</v>
      </c>
      <c r="D23" s="6" t="s">
        <v>10</v>
      </c>
      <c r="E23" s="6" t="s">
        <v>10</v>
      </c>
      <c r="F23" s="6" t="s">
        <v>10</v>
      </c>
      <c r="G23" s="6" t="s">
        <v>10</v>
      </c>
      <c r="H23" s="6" t="s">
        <v>10</v>
      </c>
      <c r="I23" s="6" t="s">
        <v>10</v>
      </c>
      <c r="J23" s="6" t="s">
        <v>10</v>
      </c>
      <c r="K23" s="38" t="s">
        <v>10</v>
      </c>
    </row>
    <row r="24" spans="1:11" x14ac:dyDescent="0.25">
      <c r="A24" s="37">
        <v>45249</v>
      </c>
      <c r="B24" s="6" t="s">
        <v>10</v>
      </c>
      <c r="C24" s="6" t="s">
        <v>10</v>
      </c>
      <c r="D24" s="6" t="s">
        <v>10</v>
      </c>
      <c r="E24" s="6" t="s">
        <v>10</v>
      </c>
      <c r="F24" s="6" t="s">
        <v>10</v>
      </c>
      <c r="G24" s="6" t="s">
        <v>10</v>
      </c>
      <c r="H24" s="6" t="s">
        <v>10</v>
      </c>
      <c r="I24" s="6" t="s">
        <v>10</v>
      </c>
      <c r="J24" s="6" t="s">
        <v>10</v>
      </c>
      <c r="K24" s="38" t="s">
        <v>10</v>
      </c>
    </row>
    <row r="25" spans="1:11" x14ac:dyDescent="0.25">
      <c r="A25" s="37">
        <v>45250</v>
      </c>
      <c r="B25" s="6" t="s">
        <v>10</v>
      </c>
      <c r="C25" s="6" t="s">
        <v>10</v>
      </c>
      <c r="D25" s="6" t="s">
        <v>10</v>
      </c>
      <c r="E25" s="6" t="s">
        <v>10</v>
      </c>
      <c r="F25" s="6" t="s">
        <v>10</v>
      </c>
      <c r="G25" s="6" t="s">
        <v>10</v>
      </c>
      <c r="H25" s="6" t="s">
        <v>10</v>
      </c>
      <c r="I25" s="6" t="s">
        <v>10</v>
      </c>
      <c r="J25" s="6" t="s">
        <v>10</v>
      </c>
      <c r="K25" s="38" t="s">
        <v>10</v>
      </c>
    </row>
    <row r="26" spans="1:11" x14ac:dyDescent="0.25">
      <c r="A26" s="37">
        <v>45251</v>
      </c>
      <c r="B26" s="6" t="s">
        <v>10</v>
      </c>
      <c r="C26" s="6" t="s">
        <v>10</v>
      </c>
      <c r="D26" s="6" t="s">
        <v>10</v>
      </c>
      <c r="E26" s="6" t="s">
        <v>10</v>
      </c>
      <c r="F26" s="6" t="s">
        <v>10</v>
      </c>
      <c r="G26" s="6" t="s">
        <v>10</v>
      </c>
      <c r="H26" s="6" t="s">
        <v>10</v>
      </c>
      <c r="I26" s="6" t="s">
        <v>10</v>
      </c>
      <c r="J26" s="6" t="s">
        <v>10</v>
      </c>
      <c r="K26" s="38" t="s">
        <v>10</v>
      </c>
    </row>
    <row r="27" spans="1:11" x14ac:dyDescent="0.25">
      <c r="A27" s="37">
        <v>45252</v>
      </c>
      <c r="B27" s="6" t="s">
        <v>10</v>
      </c>
      <c r="C27" s="6" t="s">
        <v>10</v>
      </c>
      <c r="D27" s="6" t="s">
        <v>10</v>
      </c>
      <c r="E27" s="6" t="s">
        <v>10</v>
      </c>
      <c r="F27" s="6" t="s">
        <v>10</v>
      </c>
      <c r="G27" s="6" t="s">
        <v>10</v>
      </c>
      <c r="H27" s="6" t="s">
        <v>10</v>
      </c>
      <c r="I27" s="6" t="s">
        <v>10</v>
      </c>
      <c r="J27" s="6" t="s">
        <v>10</v>
      </c>
      <c r="K27" s="38" t="s">
        <v>10</v>
      </c>
    </row>
    <row r="28" spans="1:11" x14ac:dyDescent="0.25">
      <c r="A28" s="37">
        <v>45253</v>
      </c>
      <c r="B28" s="6" t="s">
        <v>10</v>
      </c>
      <c r="C28" s="6" t="s">
        <v>10</v>
      </c>
      <c r="D28" s="6" t="s">
        <v>10</v>
      </c>
      <c r="E28" s="6" t="s">
        <v>10</v>
      </c>
      <c r="F28" s="6" t="s">
        <v>10</v>
      </c>
      <c r="G28" s="6" t="s">
        <v>10</v>
      </c>
      <c r="H28" s="6" t="s">
        <v>10</v>
      </c>
      <c r="I28" s="6" t="s">
        <v>10</v>
      </c>
      <c r="J28" s="6" t="s">
        <v>10</v>
      </c>
      <c r="K28" s="38" t="s">
        <v>10</v>
      </c>
    </row>
    <row r="29" spans="1:11" x14ac:dyDescent="0.25">
      <c r="A29" s="37">
        <v>45254</v>
      </c>
      <c r="B29" s="6" t="s">
        <v>10</v>
      </c>
      <c r="C29" s="6" t="s">
        <v>10</v>
      </c>
      <c r="D29" s="6" t="s">
        <v>10</v>
      </c>
      <c r="E29" s="6" t="s">
        <v>10</v>
      </c>
      <c r="F29" s="6" t="s">
        <v>10</v>
      </c>
      <c r="G29" s="6" t="s">
        <v>10</v>
      </c>
      <c r="H29" s="6" t="s">
        <v>10</v>
      </c>
      <c r="I29" s="6" t="s">
        <v>10</v>
      </c>
      <c r="J29" s="6" t="s">
        <v>10</v>
      </c>
      <c r="K29" s="38" t="s">
        <v>10</v>
      </c>
    </row>
    <row r="30" spans="1:11" x14ac:dyDescent="0.25">
      <c r="A30" s="37">
        <v>45255</v>
      </c>
      <c r="B30" s="6" t="s">
        <v>10</v>
      </c>
      <c r="C30" s="6" t="s">
        <v>10</v>
      </c>
      <c r="D30" s="6" t="s">
        <v>10</v>
      </c>
      <c r="E30" s="6" t="s">
        <v>10</v>
      </c>
      <c r="F30" s="6" t="s">
        <v>10</v>
      </c>
      <c r="G30" s="6" t="s">
        <v>10</v>
      </c>
      <c r="H30" s="6" t="s">
        <v>10</v>
      </c>
      <c r="I30" s="6" t="s">
        <v>10</v>
      </c>
      <c r="J30" s="6" t="s">
        <v>10</v>
      </c>
      <c r="K30" s="38" t="s">
        <v>10</v>
      </c>
    </row>
    <row r="31" spans="1:11" x14ac:dyDescent="0.25">
      <c r="A31" s="37">
        <v>45256</v>
      </c>
      <c r="B31" s="6" t="s">
        <v>10</v>
      </c>
      <c r="C31" s="6" t="s">
        <v>10</v>
      </c>
      <c r="D31" s="6" t="s">
        <v>10</v>
      </c>
      <c r="E31" s="6" t="s">
        <v>10</v>
      </c>
      <c r="F31" s="6" t="s">
        <v>10</v>
      </c>
      <c r="G31" s="6" t="s">
        <v>10</v>
      </c>
      <c r="H31" s="6" t="s">
        <v>10</v>
      </c>
      <c r="I31" s="6" t="s">
        <v>10</v>
      </c>
      <c r="J31" s="6" t="s">
        <v>10</v>
      </c>
      <c r="K31" s="38" t="s">
        <v>10</v>
      </c>
    </row>
    <row r="32" spans="1:11" x14ac:dyDescent="0.25">
      <c r="A32" s="37">
        <v>45257</v>
      </c>
      <c r="B32" s="6" t="s">
        <v>10</v>
      </c>
      <c r="C32" s="6" t="s">
        <v>10</v>
      </c>
      <c r="D32" s="6" t="s">
        <v>10</v>
      </c>
      <c r="E32" s="6" t="s">
        <v>10</v>
      </c>
      <c r="F32" s="6" t="s">
        <v>10</v>
      </c>
      <c r="G32" s="6" t="s">
        <v>10</v>
      </c>
      <c r="H32" s="6" t="s">
        <v>10</v>
      </c>
      <c r="I32" s="6" t="s">
        <v>10</v>
      </c>
      <c r="J32" s="6" t="s">
        <v>10</v>
      </c>
      <c r="K32" s="38" t="s">
        <v>10</v>
      </c>
    </row>
    <row r="33" spans="1:11" x14ac:dyDescent="0.25">
      <c r="A33" s="37">
        <v>45258</v>
      </c>
      <c r="B33" s="6" t="s">
        <v>10</v>
      </c>
      <c r="C33" s="6" t="s">
        <v>10</v>
      </c>
      <c r="D33" s="6" t="s">
        <v>10</v>
      </c>
      <c r="E33" s="6" t="s">
        <v>10</v>
      </c>
      <c r="F33" s="6" t="s">
        <v>10</v>
      </c>
      <c r="G33" s="6" t="s">
        <v>10</v>
      </c>
      <c r="H33" s="6" t="s">
        <v>10</v>
      </c>
      <c r="I33" s="6" t="s">
        <v>10</v>
      </c>
      <c r="J33" s="6" t="s">
        <v>10</v>
      </c>
      <c r="K33" s="38" t="s">
        <v>10</v>
      </c>
    </row>
    <row r="34" spans="1:11" x14ac:dyDescent="0.25">
      <c r="A34" s="37">
        <v>45259</v>
      </c>
      <c r="B34" s="6" t="s">
        <v>10</v>
      </c>
      <c r="C34" s="6" t="s">
        <v>10</v>
      </c>
      <c r="D34" s="6" t="s">
        <v>10</v>
      </c>
      <c r="E34" s="6" t="s">
        <v>10</v>
      </c>
      <c r="F34" s="6" t="s">
        <v>10</v>
      </c>
      <c r="G34" s="6" t="s">
        <v>10</v>
      </c>
      <c r="H34" s="6" t="s">
        <v>10</v>
      </c>
      <c r="I34" s="6" t="s">
        <v>10</v>
      </c>
      <c r="J34" s="6" t="s">
        <v>10</v>
      </c>
      <c r="K34" s="38" t="s">
        <v>10</v>
      </c>
    </row>
    <row r="35" spans="1:11" x14ac:dyDescent="0.25">
      <c r="A35" s="39">
        <v>45260</v>
      </c>
      <c r="B35" s="46" t="s">
        <v>10</v>
      </c>
      <c r="C35" s="46" t="s">
        <v>10</v>
      </c>
      <c r="D35" s="46" t="s">
        <v>10</v>
      </c>
      <c r="E35" s="46" t="s">
        <v>10</v>
      </c>
      <c r="F35" s="46" t="s">
        <v>10</v>
      </c>
      <c r="G35" s="46" t="s">
        <v>10</v>
      </c>
      <c r="H35" s="46" t="s">
        <v>10</v>
      </c>
      <c r="I35" s="46" t="s">
        <v>10</v>
      </c>
      <c r="J35" s="46" t="s">
        <v>10</v>
      </c>
      <c r="K35" s="40" t="s">
        <v>10</v>
      </c>
    </row>
    <row r="36" spans="1:11" x14ac:dyDescent="0.25">
      <c r="A36" s="7"/>
      <c r="F36" s="3"/>
    </row>
  </sheetData>
  <phoneticPr fontId="1" type="noConversion"/>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3CF07-2C68-4F6B-AEC7-65DF1DFCE0A3}">
  <dimension ref="A1:E36"/>
  <sheetViews>
    <sheetView zoomScaleNormal="100" workbookViewId="0"/>
  </sheetViews>
  <sheetFormatPr defaultColWidth="9.109375" defaultRowHeight="15" x14ac:dyDescent="0.25"/>
  <cols>
    <col min="1" max="1" width="15.6640625" style="3" customWidth="1"/>
    <col min="2" max="2" width="18" style="3" customWidth="1"/>
    <col min="3" max="16384" width="9.109375" style="1"/>
  </cols>
  <sheetData>
    <row r="1" spans="1:5" ht="21" x14ac:dyDescent="0.4">
      <c r="A1" s="84" t="s">
        <v>8</v>
      </c>
      <c r="B1" s="8"/>
      <c r="C1" s="8"/>
      <c r="D1" s="8"/>
      <c r="E1" s="8"/>
    </row>
    <row r="2" spans="1:5" ht="17.399999999999999" x14ac:dyDescent="0.3">
      <c r="A2" s="85" t="s">
        <v>11</v>
      </c>
      <c r="B2" s="9"/>
      <c r="C2" s="9"/>
      <c r="D2" s="9"/>
      <c r="E2" s="9"/>
    </row>
    <row r="3" spans="1:5" x14ac:dyDescent="0.25">
      <c r="A3" s="3" t="s">
        <v>1</v>
      </c>
      <c r="B3" s="3">
        <f>'Upper Springs'!B3</f>
        <v>2023</v>
      </c>
    </row>
    <row r="4" spans="1:5" x14ac:dyDescent="0.25">
      <c r="A4" s="3" t="s">
        <v>2</v>
      </c>
      <c r="B4" s="15">
        <v>45241</v>
      </c>
    </row>
    <row r="5" spans="1:5" ht="31.2" x14ac:dyDescent="0.3">
      <c r="A5" s="41" t="s">
        <v>3</v>
      </c>
      <c r="B5" s="42" t="s">
        <v>40</v>
      </c>
    </row>
    <row r="6" spans="1:5" x14ac:dyDescent="0.25">
      <c r="A6" s="37">
        <v>45231</v>
      </c>
      <c r="B6" s="38" t="s">
        <v>10</v>
      </c>
    </row>
    <row r="7" spans="1:5" x14ac:dyDescent="0.25">
      <c r="A7" s="37">
        <v>45232</v>
      </c>
      <c r="B7" s="38" t="s">
        <v>10</v>
      </c>
    </row>
    <row r="8" spans="1:5" x14ac:dyDescent="0.25">
      <c r="A8" s="37">
        <v>45233</v>
      </c>
      <c r="B8" s="38" t="s">
        <v>10</v>
      </c>
    </row>
    <row r="9" spans="1:5" x14ac:dyDescent="0.25">
      <c r="A9" s="37">
        <v>45234</v>
      </c>
      <c r="B9" s="38" t="s">
        <v>10</v>
      </c>
    </row>
    <row r="10" spans="1:5" x14ac:dyDescent="0.25">
      <c r="A10" s="37">
        <v>45235</v>
      </c>
      <c r="B10" s="38" t="s">
        <v>10</v>
      </c>
    </row>
    <row r="11" spans="1:5" x14ac:dyDescent="0.25">
      <c r="A11" s="37">
        <v>45236</v>
      </c>
      <c r="B11" s="38" t="s">
        <v>10</v>
      </c>
    </row>
    <row r="12" spans="1:5" x14ac:dyDescent="0.25">
      <c r="A12" s="37">
        <v>45237</v>
      </c>
      <c r="B12" s="38" t="s">
        <v>10</v>
      </c>
    </row>
    <row r="13" spans="1:5" x14ac:dyDescent="0.25">
      <c r="A13" s="37">
        <v>45238</v>
      </c>
      <c r="B13" s="38" t="s">
        <v>10</v>
      </c>
    </row>
    <row r="14" spans="1:5" x14ac:dyDescent="0.25">
      <c r="A14" s="37">
        <v>45239</v>
      </c>
      <c r="B14" s="38" t="s">
        <v>10</v>
      </c>
    </row>
    <row r="15" spans="1:5" x14ac:dyDescent="0.25">
      <c r="A15" s="37">
        <v>45240</v>
      </c>
      <c r="B15" s="38" t="s">
        <v>10</v>
      </c>
    </row>
    <row r="16" spans="1:5" x14ac:dyDescent="0.25">
      <c r="A16" s="37">
        <v>45241</v>
      </c>
      <c r="B16" s="38" t="s">
        <v>10</v>
      </c>
    </row>
    <row r="17" spans="1:2" x14ac:dyDescent="0.25">
      <c r="A17" s="37">
        <v>45242</v>
      </c>
      <c r="B17" s="38" t="s">
        <v>10</v>
      </c>
    </row>
    <row r="18" spans="1:2" x14ac:dyDescent="0.25">
      <c r="A18" s="37">
        <v>45243</v>
      </c>
      <c r="B18" s="38" t="s">
        <v>10</v>
      </c>
    </row>
    <row r="19" spans="1:2" x14ac:dyDescent="0.25">
      <c r="A19" s="37">
        <v>45244</v>
      </c>
      <c r="B19" s="38" t="s">
        <v>10</v>
      </c>
    </row>
    <row r="20" spans="1:2" x14ac:dyDescent="0.25">
      <c r="A20" s="37">
        <v>45245</v>
      </c>
      <c r="B20" s="38" t="s">
        <v>10</v>
      </c>
    </row>
    <row r="21" spans="1:2" x14ac:dyDescent="0.25">
      <c r="A21" s="37">
        <v>45246</v>
      </c>
      <c r="B21" s="38" t="s">
        <v>10</v>
      </c>
    </row>
    <row r="22" spans="1:2" x14ac:dyDescent="0.25">
      <c r="A22" s="37">
        <v>45247</v>
      </c>
      <c r="B22" s="38" t="s">
        <v>10</v>
      </c>
    </row>
    <row r="23" spans="1:2" x14ac:dyDescent="0.25">
      <c r="A23" s="37">
        <v>45248</v>
      </c>
      <c r="B23" s="38" t="s">
        <v>10</v>
      </c>
    </row>
    <row r="24" spans="1:2" x14ac:dyDescent="0.25">
      <c r="A24" s="37">
        <v>45249</v>
      </c>
      <c r="B24" s="38" t="s">
        <v>10</v>
      </c>
    </row>
    <row r="25" spans="1:2" x14ac:dyDescent="0.25">
      <c r="A25" s="37">
        <v>45250</v>
      </c>
      <c r="B25" s="38" t="s">
        <v>10</v>
      </c>
    </row>
    <row r="26" spans="1:2" x14ac:dyDescent="0.25">
      <c r="A26" s="37">
        <v>45251</v>
      </c>
      <c r="B26" s="38" t="s">
        <v>10</v>
      </c>
    </row>
    <row r="27" spans="1:2" x14ac:dyDescent="0.25">
      <c r="A27" s="37">
        <v>45252</v>
      </c>
      <c r="B27" s="38" t="s">
        <v>10</v>
      </c>
    </row>
    <row r="28" spans="1:2" x14ac:dyDescent="0.25">
      <c r="A28" s="37">
        <v>45253</v>
      </c>
      <c r="B28" s="38" t="s">
        <v>10</v>
      </c>
    </row>
    <row r="29" spans="1:2" x14ac:dyDescent="0.25">
      <c r="A29" s="37">
        <v>45254</v>
      </c>
      <c r="B29" s="38" t="s">
        <v>10</v>
      </c>
    </row>
    <row r="30" spans="1:2" x14ac:dyDescent="0.25">
      <c r="A30" s="37">
        <v>45255</v>
      </c>
      <c r="B30" s="38" t="s">
        <v>10</v>
      </c>
    </row>
    <row r="31" spans="1:2" x14ac:dyDescent="0.25">
      <c r="A31" s="37">
        <v>45256</v>
      </c>
      <c r="B31" s="38" t="s">
        <v>10</v>
      </c>
    </row>
    <row r="32" spans="1:2" x14ac:dyDescent="0.25">
      <c r="A32" s="37">
        <v>45257</v>
      </c>
      <c r="B32" s="38" t="s">
        <v>10</v>
      </c>
    </row>
    <row r="33" spans="1:2" x14ac:dyDescent="0.25">
      <c r="A33" s="37">
        <v>45258</v>
      </c>
      <c r="B33" s="38" t="s">
        <v>10</v>
      </c>
    </row>
    <row r="34" spans="1:2" x14ac:dyDescent="0.25">
      <c r="A34" s="37">
        <v>45259</v>
      </c>
      <c r="B34" s="38" t="s">
        <v>10</v>
      </c>
    </row>
    <row r="35" spans="1:2" x14ac:dyDescent="0.25">
      <c r="A35" s="39">
        <v>45260</v>
      </c>
      <c r="B35" s="40" t="s">
        <v>10</v>
      </c>
    </row>
    <row r="36" spans="1:2" x14ac:dyDescent="0.25">
      <c r="A36" s="7"/>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BB2E88332D3646BF70DBB98B5E9F69" ma:contentTypeVersion="15" ma:contentTypeDescription="Create a new document." ma:contentTypeScope="" ma:versionID="abb50925e49562461ea11df5df983c58">
  <xsd:schema xmlns:xsd="http://www.w3.org/2001/XMLSchema" xmlns:xs="http://www.w3.org/2001/XMLSchema" xmlns:p="http://schemas.microsoft.com/office/2006/metadata/properties" xmlns:ns2="837a09a7-0304-4043-a880-31487350c1c5" xmlns:ns3="851dfaa3-aae8-4c03-b90c-7dd4a6526d0d" targetNamespace="http://schemas.microsoft.com/office/2006/metadata/properties" ma:root="true" ma:fieldsID="ebca6d96aa9fb3437683c3bd1f7926ce" ns2:_="" ns3:_="">
    <xsd:import namespace="837a09a7-0304-4043-a880-31487350c1c5"/>
    <xsd:import namespace="851dfaa3-aae8-4c03-b90c-7dd4a6526d0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a09a7-0304-4043-a880-31487350c1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cfdcae8-6a83-4c52-b891-75b08cbe23e4"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1dfaa3-aae8-4c03-b90c-7dd4a6526d0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bde447f-9c6c-4421-af29-e30b317a6074}" ma:internalName="TaxCatchAll" ma:showField="CatchAllData" ma:web="851dfaa3-aae8-4c03-b90c-7dd4a6526d0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1dfaa3-aae8-4c03-b90c-7dd4a6526d0d" xsi:nil="true"/>
    <lcf76f155ced4ddcb4097134ff3c332f xmlns="837a09a7-0304-4043-a880-31487350c1c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4C0215-F894-46DF-93C6-ED8920A878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7a09a7-0304-4043-a880-31487350c1c5"/>
    <ds:schemaRef ds:uri="851dfaa3-aae8-4c03-b90c-7dd4a6526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E5DC1D-E226-4EF0-87C7-589DC565E846}">
  <ds:schemaRefs>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851dfaa3-aae8-4c03-b90c-7dd4a6526d0d"/>
    <ds:schemaRef ds:uri="837a09a7-0304-4043-a880-31487350c1c5"/>
    <ds:schemaRef ds:uri="http://purl.org/dc/terms/"/>
  </ds:schemaRefs>
</ds:datastoreItem>
</file>

<file path=customXml/itemProps3.xml><?xml version="1.0" encoding="utf-8"?>
<ds:datastoreItem xmlns:ds="http://schemas.openxmlformats.org/officeDocument/2006/customXml" ds:itemID="{57F2CBBD-294F-4401-A054-3598D4EB0C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Summary</vt:lpstr>
      <vt:lpstr>Upper Springs</vt:lpstr>
      <vt:lpstr>Lower Springs</vt:lpstr>
      <vt:lpstr>SMBMI</vt:lpstr>
      <vt:lpstr>BTB Hygiene</vt:lpstr>
      <vt:lpstr>BTB Tank Trucks</vt:lpstr>
      <vt:lpstr>Strawberry Creek</vt:lpstr>
      <vt:lpstr>Other Deliveries</vt:lpstr>
      <vt:lpstr>Other Discharges</vt:lpstr>
      <vt:lpstr>ColumnTitle_BTBHygiene</vt:lpstr>
      <vt:lpstr>ColumnTitle_BTBTankTrucks</vt:lpstr>
      <vt:lpstr>ColumnTitle_LowerSprings</vt:lpstr>
      <vt:lpstr>ColumnTitle_OtherDeliveries</vt:lpstr>
      <vt:lpstr>ColumnTItle_OtherDischarges</vt:lpstr>
      <vt:lpstr>ColumnTitle_Summary</vt:lpstr>
      <vt:lpstr>ColumnTitle_UpperSprings</vt:lpstr>
      <vt:lpstr>ColumntTitle_StrawberryCreek</vt:lpstr>
      <vt:lpstr>ColunTitle_SMBMI</vt:lpstr>
      <vt:lpstr>RowTitle_BTBHygiene</vt:lpstr>
      <vt:lpstr>RowTitle_BTBTankTrucks</vt:lpstr>
      <vt:lpstr>RowTitle_LowerSprings</vt:lpstr>
      <vt:lpstr>RowTitle_OtherDeliveries</vt:lpstr>
      <vt:lpstr>RowTitle_OtherDischarges</vt:lpstr>
      <vt:lpstr>RowTitle_SMBMI</vt:lpstr>
      <vt:lpstr>RowTitle_StrawberryCreek</vt:lpstr>
      <vt:lpstr>RowTitle_Summary</vt:lpstr>
      <vt:lpstr>RowTitle_UpperSprings</vt:lpstr>
    </vt:vector>
  </TitlesOfParts>
  <Manager/>
  <Company>State Water Resource Control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2023 Reporting Required Pursuant to Order WR-2023-0042</dc:title>
  <dc:subject>Blue Triton Brands Report of Diversions, Deliveries and Discharges</dc:subject>
  <dc:creator>Bovee, Connor@Waterboards</dc:creator>
  <cp:keywords/>
  <dc:description/>
  <cp:lastModifiedBy>OBoyle, Jennifer@Waterboards</cp:lastModifiedBy>
  <cp:revision/>
  <dcterms:created xsi:type="dcterms:W3CDTF">2023-10-02T14:48:24Z</dcterms:created>
  <dcterms:modified xsi:type="dcterms:W3CDTF">2024-01-29T18:33:43Z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0x010100D3BB2E88332D3646BF70DBB98B5E9F69</vt:lpwstr>
  </property>
  <property fmtid="{D5CDD505-2E9C-101B-9397-08002B2CF9AE}" pid="3" name="MediaServiceImageTags">
    <vt:lpwstr/>
  </property>
  <property fmtid="{D5CDD505-2E9C-101B-9397-08002B2CF9AE}" pid="4" name="MSIP_Label_acc63298-e04b-46f0-82dd-c00083c043c0_Enabled">
    <vt:lpwstr>true</vt:lpwstr>
  </property>
  <property fmtid="{D5CDD505-2E9C-101B-9397-08002B2CF9AE}" pid="5" name="MSIP_Label_acc63298-e04b-46f0-82dd-c00083c043c0_SetDate">
    <vt:lpwstr>2023-10-12T18:09:29Z</vt:lpwstr>
  </property>
  <property fmtid="{D5CDD505-2E9C-101B-9397-08002B2CF9AE}" pid="6" name="MSIP_Label_acc63298-e04b-46f0-82dd-c00083c043c0_Method">
    <vt:lpwstr>Standard</vt:lpwstr>
  </property>
  <property fmtid="{D5CDD505-2E9C-101B-9397-08002B2CF9AE}" pid="7" name="MSIP_Label_acc63298-e04b-46f0-82dd-c00083c043c0_Name">
    <vt:lpwstr>defa4170-0d19-0005-0002-bc88714345d2</vt:lpwstr>
  </property>
  <property fmtid="{D5CDD505-2E9C-101B-9397-08002B2CF9AE}" pid="8" name="MSIP_Label_acc63298-e04b-46f0-82dd-c00083c043c0_SiteId">
    <vt:lpwstr>e816b8cb-a197-4e76-bf2b-823b64b16e3d</vt:lpwstr>
  </property>
  <property fmtid="{D5CDD505-2E9C-101B-9397-08002B2CF9AE}" pid="9" name="MSIP_Label_acc63298-e04b-46f0-82dd-c00083c043c0_ActionId">
    <vt:lpwstr>b3637029-0f08-4422-be3e-f15f57b71b65</vt:lpwstr>
  </property>
  <property fmtid="{D5CDD505-2E9C-101B-9397-08002B2CF9AE}" pid="10" name="MSIP_Label_acc63298-e04b-46f0-82dd-c00083c043c0_ContentBits">
    <vt:lpwstr>0</vt:lpwstr>
  </property>
</Properties>
</file>