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<sst xmlns="http://schemas.openxmlformats.org/spreadsheetml/2006/main" count="35" uniqueCount="24">
  <si>
    <t xml:space="preserve">Brovan Hydro And Sprinklers Flow Calculations</t>
  </si>
  <si>
    <t xml:space="preserve">Hydro Plant</t>
  </si>
  <si>
    <t xml:space="preserve">1/4”</t>
  </si>
  <si>
    <t xml:space="preserve">5/32"</t>
  </si>
  <si>
    <t xml:space="preserve">0.7”</t>
  </si>
  <si>
    <t xml:space="preserve">AF/Day</t>
  </si>
  <si>
    <t xml:space="preserve">Average </t>
  </si>
  <si>
    <t xml:space="preserve">AF/Mo.</t>
  </si>
  <si>
    <t xml:space="preserve">2” Brass Nozzle</t>
  </si>
  <si>
    <t xml:space="preserve">Units</t>
  </si>
  <si>
    <t xml:space="preserve"> Sprinkler</t>
  </si>
  <si>
    <t xml:space="preserve">.7Rain Gun</t>
  </si>
  <si>
    <t xml:space="preserve">Conversion</t>
  </si>
  <si>
    <t xml:space="preserve">Days/Mo.</t>
  </si>
  <si>
    <t xml:space="preserve">gpm</t>
  </si>
  <si>
    <t xml:space="preserve">gpm/cfs</t>
  </si>
  <si>
    <t xml:space="preserve">cfs</t>
  </si>
  <si>
    <t xml:space="preserve">  Nozzle</t>
  </si>
  <si>
    <t xml:space="preserve">  Sprinklers</t>
  </si>
  <si>
    <t xml:space="preserve">  Rain Gun</t>
  </si>
  <si>
    <t xml:space="preserve">SubTotals:</t>
  </si>
  <si>
    <t xml:space="preserve">Total:  </t>
  </si>
  <si>
    <t xml:space="preserve">Minus Hydro:  </t>
  </si>
  <si>
    <t xml:space="preserve">Net to Pasture, Hay: 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</si>
</sst>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"/>
    <numFmt numFmtId="166" formatCode="0.000"/>
    <numFmt numFmtId="167" formatCode="0.00"/>
    <numFmt numFmtId="168" formatCode="0"/>
    <numFmt numFmtId="169" formatCode="#,##0.000"/>
  </numFmts>
  <fonts count="1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Calibri"/>
      <family val="2"/>
      <charset val="1"/>
    </font>
    <font>
      <sz val="18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333333"/>
      <name val="Calibri"/>
      <family val="2"/>
      <charset val="1"/>
    </font>
    <font>
      <i val="true"/>
      <sz val="10"/>
      <color rgb="FF808080"/>
      <name val="Calibri"/>
      <family val="2"/>
      <charset val="1"/>
    </font>
    <font>
      <sz val="10"/>
      <color rgb="FF006600"/>
      <name val="Calibri"/>
      <family val="2"/>
      <charset val="1"/>
    </font>
    <font>
      <sz val="10"/>
      <color rgb="FF996600"/>
      <name val="Calibri"/>
      <family val="2"/>
      <charset val="1"/>
    </font>
    <font>
      <sz val="10"/>
      <color rgb="FFCC0000"/>
      <name val="Calibri"/>
      <family val="2"/>
      <charset val="1"/>
    </font>
    <font>
      <b val="true"/>
      <sz val="10"/>
      <color rgb="FFFFFFFF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0"/>
      <color rgb="FFFFFFFF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sz val="11"/>
      <color rgb="FF000000"/>
      <name val="Calibri"/>
      <family val="2"/>
    </font>
    <font>
      <b val="true"/>
      <sz val="11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19" activeCellId="0" sqref="I19"/>
    </sheetView>
  </sheetViews>
  <sheetFormatPr defaultRowHeight="13.8" outlineLevelRow="0" outlineLevelCol="0"/>
  <cols>
    <col collapsed="false" customWidth="true" hidden="false" outlineLevel="0" max="1" min="1" style="0" width="10.56"/>
    <col collapsed="false" customWidth="true" hidden="false" outlineLevel="0" max="2" min="2" style="0" width="14.35"/>
    <col collapsed="false" customWidth="true" hidden="false" outlineLevel="0" max="3" min="3" style="0" width="11.66"/>
    <col collapsed="false" customWidth="true" hidden="false" outlineLevel="0" max="4" min="4" style="0" width="9.35"/>
    <col collapsed="false" customWidth="true" hidden="false" outlineLevel="0" max="5" min="5" style="0" width="10.6"/>
    <col collapsed="false" customWidth="false" hidden="false" outlineLevel="0" max="6" min="6" style="0" width="11.52"/>
    <col collapsed="false" customWidth="true" hidden="false" outlineLevel="0" max="7" min="7" style="0" width="10.97"/>
    <col collapsed="false" customWidth="true" hidden="false" outlineLevel="0" max="8" min="8" style="0" width="9.86"/>
    <col collapsed="false" customWidth="true" hidden="false" outlineLevel="0" max="9" min="9" style="0" width="9.91"/>
    <col collapsed="false" customWidth="false" hidden="false" outlineLevel="0" max="10" min="10" style="0" width="11.52"/>
    <col collapsed="false" customWidth="true" hidden="false" outlineLevel="0" max="1025" min="11" style="0" width="8.67"/>
  </cols>
  <sheetData>
    <row r="1" customFormat="false" ht="32.95" hidden="false" customHeight="true" outlineLevel="0" collapsed="false">
      <c r="A1" s="1" t="s">
        <v>0</v>
      </c>
    </row>
    <row r="2" customFormat="false" ht="13.8" hidden="false" customHeight="false" outlineLevel="0" collapsed="false">
      <c r="B2" s="0" t="s">
        <v>1</v>
      </c>
      <c r="D2" s="0" t="s">
        <v>2</v>
      </c>
      <c r="F2" s="2" t="s">
        <v>3</v>
      </c>
      <c r="H2" s="0" t="s">
        <v>4</v>
      </c>
      <c r="J2" s="0" t="s">
        <v>5</v>
      </c>
      <c r="K2" s="0" t="s">
        <v>6</v>
      </c>
      <c r="L2" s="0" t="s">
        <v>7</v>
      </c>
    </row>
    <row r="3" customFormat="false" ht="13.8" hidden="false" customHeight="false" outlineLevel="0" collapsed="false">
      <c r="B3" s="0" t="s">
        <v>8</v>
      </c>
      <c r="C3" s="0" t="s">
        <v>9</v>
      </c>
      <c r="D3" s="3" t="s">
        <v>10</v>
      </c>
      <c r="E3" s="3" t="s">
        <v>9</v>
      </c>
      <c r="F3" s="0" t="s">
        <v>10</v>
      </c>
      <c r="G3" s="3" t="s">
        <v>9</v>
      </c>
      <c r="H3" s="0" t="s">
        <v>11</v>
      </c>
      <c r="I3" s="3" t="s">
        <v>9</v>
      </c>
      <c r="J3" s="0" t="s">
        <v>12</v>
      </c>
      <c r="K3" s="0" t="s">
        <v>13</v>
      </c>
    </row>
    <row r="4" customFormat="false" ht="13.8" hidden="false" customHeight="false" outlineLevel="0" collapsed="false">
      <c r="J4" s="4"/>
      <c r="K4" s="4"/>
      <c r="L4" s="4"/>
    </row>
    <row r="5" customFormat="false" ht="13.8" hidden="false" customHeight="false" outlineLevel="0" collapsed="false">
      <c r="B5" s="0" t="n">
        <v>1063</v>
      </c>
      <c r="C5" s="5" t="s">
        <v>14</v>
      </c>
      <c r="D5" s="0" t="n">
        <v>16.5</v>
      </c>
      <c r="E5" s="5" t="s">
        <v>14</v>
      </c>
      <c r="F5" s="0" t="n">
        <v>6.3</v>
      </c>
      <c r="G5" s="5" t="s">
        <v>14</v>
      </c>
      <c r="H5" s="0" t="n">
        <v>128</v>
      </c>
      <c r="I5" s="5" t="s">
        <v>14</v>
      </c>
      <c r="J5" s="4"/>
      <c r="K5" s="4"/>
      <c r="L5" s="4"/>
    </row>
    <row r="6" customFormat="false" ht="13.8" hidden="false" customHeight="false" outlineLevel="0" collapsed="false">
      <c r="B6" s="0" t="n">
        <v>448.83</v>
      </c>
      <c r="C6" s="5" t="s">
        <v>15</v>
      </c>
      <c r="J6" s="4"/>
      <c r="K6" s="4"/>
      <c r="L6" s="4"/>
    </row>
    <row r="7" customFormat="false" ht="13.8" hidden="false" customHeight="false" outlineLevel="0" collapsed="false">
      <c r="B7" s="6" t="n">
        <f aca="false">B5/B6</f>
        <v>2.36838001024887</v>
      </c>
      <c r="C7" s="7" t="s">
        <v>16</v>
      </c>
      <c r="D7" s="6" t="n">
        <f aca="false">D5/B6</f>
        <v>0.0367622485127999</v>
      </c>
      <c r="E7" s="7" t="s">
        <v>16</v>
      </c>
      <c r="F7" s="6" t="n">
        <f aca="false">F5/B6</f>
        <v>0.0140364948867054</v>
      </c>
      <c r="G7" s="7" t="s">
        <v>16</v>
      </c>
      <c r="H7" s="6" t="n">
        <f aca="false">H5/B6</f>
        <v>0.285185927856872</v>
      </c>
      <c r="I7" s="7" t="s">
        <v>16</v>
      </c>
      <c r="J7" s="8" t="n">
        <v>1.983</v>
      </c>
      <c r="K7" s="4" t="n">
        <f aca="false">365/12</f>
        <v>30.4166666666667</v>
      </c>
      <c r="L7" s="9" t="n">
        <f aca="false">B7*J7*K7</f>
        <v>142.851800793173</v>
      </c>
    </row>
    <row r="8" customFormat="false" ht="13.8" hidden="false" customHeight="false" outlineLevel="0" collapsed="false">
      <c r="J8" s="8"/>
      <c r="K8" s="4"/>
      <c r="L8" s="9"/>
    </row>
    <row r="9" customFormat="false" ht="13.8" hidden="false" customHeight="false" outlineLevel="0" collapsed="false">
      <c r="B9" s="3" t="n">
        <v>1</v>
      </c>
      <c r="C9" s="0" t="s">
        <v>17</v>
      </c>
      <c r="D9" s="0" t="n">
        <v>3</v>
      </c>
      <c r="E9" s="0" t="s">
        <v>18</v>
      </c>
      <c r="F9" s="0" t="n">
        <v>10</v>
      </c>
      <c r="G9" s="3" t="s">
        <v>18</v>
      </c>
      <c r="H9" s="0" t="n">
        <v>1</v>
      </c>
      <c r="I9" s="0" t="s">
        <v>19</v>
      </c>
      <c r="J9" s="8"/>
      <c r="K9" s="4"/>
      <c r="L9" s="9"/>
    </row>
    <row r="10" customFormat="false" ht="13.8" hidden="false" customHeight="false" outlineLevel="0" collapsed="false">
      <c r="J10" s="8"/>
      <c r="K10" s="4"/>
      <c r="L10" s="9"/>
    </row>
    <row r="11" customFormat="false" ht="13.8" hidden="false" customHeight="false" outlineLevel="0" collapsed="false">
      <c r="A11" s="10" t="s">
        <v>20</v>
      </c>
      <c r="B11" s="11" t="n">
        <f aca="false">B7*B9</f>
        <v>2.36838001024887</v>
      </c>
      <c r="C11" s="11"/>
      <c r="D11" s="11" t="n">
        <f aca="false">D7*D9</f>
        <v>0.1102867455384</v>
      </c>
      <c r="E11" s="11"/>
      <c r="F11" s="11" t="n">
        <f aca="false">F7*F9</f>
        <v>0.140364948867054</v>
      </c>
      <c r="G11" s="11"/>
      <c r="H11" s="11" t="n">
        <f aca="false">H7*H9</f>
        <v>0.285185927856872</v>
      </c>
      <c r="J11" s="8"/>
      <c r="K11" s="4"/>
      <c r="L11" s="9"/>
    </row>
    <row r="12" customFormat="false" ht="13.8" hidden="false" customHeight="false" outlineLevel="0" collapsed="false">
      <c r="J12" s="8"/>
      <c r="K12" s="4"/>
      <c r="L12" s="9"/>
    </row>
    <row r="13" customFormat="false" ht="13.8" hidden="false" customHeight="false" outlineLevel="0" collapsed="false">
      <c r="J13" s="8"/>
      <c r="K13" s="4"/>
      <c r="L13" s="9"/>
    </row>
    <row r="14" customFormat="false" ht="13.8" hidden="false" customHeight="false" outlineLevel="0" collapsed="false">
      <c r="G14" s="12" t="s">
        <v>21</v>
      </c>
      <c r="H14" s="11" t="n">
        <f aca="false">B11+D11+F11+H11</f>
        <v>2.9042176325112</v>
      </c>
      <c r="J14" s="8" t="n">
        <v>1.983</v>
      </c>
      <c r="K14" s="4" t="n">
        <f aca="false">365/12</f>
        <v>30.4166666666667</v>
      </c>
      <c r="L14" s="9" t="n">
        <f aca="false">H14*J14*K14</f>
        <v>175.171516776953</v>
      </c>
    </row>
    <row r="15" customFormat="false" ht="13.8" hidden="false" customHeight="false" outlineLevel="0" collapsed="false">
      <c r="G15" s="12" t="s">
        <v>22</v>
      </c>
      <c r="H15" s="11" t="n">
        <f aca="false">B11</f>
        <v>2.36838001024887</v>
      </c>
    </row>
    <row r="16" customFormat="false" ht="13.8" hidden="false" customHeight="false" outlineLevel="0" collapsed="false">
      <c r="G16" s="12" t="s">
        <v>23</v>
      </c>
      <c r="H16" s="11" t="n">
        <f aca="false">H14-H15</f>
        <v>0.535837622262326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LibreOffice/5.3.0.3$Windows_X86_64 LibreOffice_project/7074905676c47b82bbcfbea1aeefc84afe1c50e1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2017-03-20T01:24:37Z</dcterms:created>
  <dc:creator>Shawn Pike</dc:creator>
  <dc:description/>
  <dc:language>en-US</dc:language>
  <cp:lastModifiedBy/>
  <dcterms:modified xsi:type="dcterms:W3CDTF">2017-03-28T17:15:21Z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